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Z:\財政課\080 公会計に関すること\R7公会計\250911【県〆：924(水)】令和４年度財政状況資料集の作成について（2回目・地方公会計関係）【済】\05.HP掲載\"/>
    </mc:Choice>
  </mc:AlternateContent>
  <xr:revisionPtr revIDLastSave="0" documentId="13_ncr:1_{E4055869-2EBE-4811-993F-0EAEB0701B41}"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C35" i="10"/>
  <c r="BE34" i="10"/>
  <c r="U34" i="10"/>
  <c r="C34" i="10"/>
  <c r="U35" i="10" l="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<sst xmlns="http://schemas.openxmlformats.org/spreadsheetml/2006/main" count="1158" uniqueCount="584">
  <si>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</si>
  <si>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</si>
  <si>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</si>
  <si>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</si>
  <si>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</si>
  <si>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</si>
  <si>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</si>
  <si>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</si>
  <si>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</si>
  <si>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</si>
  <si>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</si>
  <si>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</si>
  <si>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</si>
  <si>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</si>
  <si>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</si>
  <si>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</si>
  <si>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</si>
  <si>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</si>
  <si>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</si>
  <si>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</si>
  <si>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</si>
  <si>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</si>
  <si>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</si>
  <si>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</si>
  <si>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</si>
  <si>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</si>
  <si>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</si>
  <si>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</si>
  <si>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</si>
  <si>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</si>
  <si>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</si>
  <si>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</si>
  <si>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</si>
  <si>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</si>
  <si>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</si>
  <si>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</si>
  <si>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</si>
  <si>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</si>
  <si>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</si>
  <si>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</si>
  <si>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</si>
  <si>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</si>
  <si>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</si>
  <si>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</si>
  <si>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</si>
  <si>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</si>
  <si>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</si>
  <si>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</si>
  <si>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</si>
  <si>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</si>
  <si>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</si>
  <si>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</si>
  <si>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</si>
  <si>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</si>
  <si>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</si>
  <si>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</si>
  <si>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</si>
  <si>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</si>
  <si>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</si>
  <si>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</si>
  <si>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</si>
  <si>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</si>
  <si>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</si>
  <si>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</si>
  <si>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</si>
  <si>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</si>
  <si>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</si>
  <si>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</si>
  <si>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</si>
  <si>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</si>
  <si>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</si>
  <si>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</si>
  <si>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</si>
  <si>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</si>
  <si>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</si>
  <si>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</si>
  <si>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</si>
  <si>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</si>
  <si>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</si>
  <si>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</si>
  <si>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</si>
  <si>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</si>
  <si>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</si>
  <si>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</si>
  <si>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</si>
  <si>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</si>
  <si>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</si>
  <si>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</si>
  <si>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</si>
  <si>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</si>
  <si>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</si>
  <si>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</si>
  <si>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</si>
  <si>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</si>
  <si>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南城市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</si>
  <si>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</si>
  <si>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</si>
  <si>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</si>
  <si>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</si>
  <si>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</si>
  <si>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</si>
  <si>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</si>
  <si>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</si>
  <si>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</si>
  <si>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</si>
  <si>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</si>
  <si>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</si>
  <si>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</si>
  <si>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</si>
  <si>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</si>
  <si>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</si>
  <si>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</si>
  <si>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</si>
  <si>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</si>
  <si>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</si>
  <si>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</si>
  <si>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</si>
  <si>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</si>
  <si>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</si>
  <si>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</si>
  <si>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</si>
  <si>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</si>
  <si>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</si>
  <si>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</si>
  <si>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</si>
  <si>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</si>
  <si>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</si>
  <si>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</si>
  <si>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</si>
  <si>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</si>
  <si>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</si>
  <si>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</si>
  <si>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</si>
  <si>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</si>
  <si>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</si>
  <si>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</si>
  <si>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</si>
  <si>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</si>
  <si>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</si>
  <si>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</si>
  <si>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</si>
  <si>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</si>
  <si>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</si>
  <si>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</si>
  <si>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</si>
  <si>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</si>
  <si>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</si>
  <si>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</si>
  <si>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</si>
  <si>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</si>
  <si>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</si>
  <si>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</si>
  <si>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</si>
  <si>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</si>
  <si>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</si>
  <si>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</si>
  <si>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</si>
  <si>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</si>
  <si>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</si>
  <si>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</si>
  <si>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</si>
  <si>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</si>
  <si>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</si>
  <si>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</si>
  <si>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</si>
  <si>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</si>
  <si>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</si>
  <si>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</si>
  <si>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</si>
  <si>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</si>
  <si>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</si>
  <si>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</si>
  <si>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</si>
  <si>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</si>
  <si>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</si>
  <si>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</si>
  <si>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</si>
  <si>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</si>
  <si>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</si>
  <si>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</si>
  <si>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</si>
  <si>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</si>
  <si>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</si>
  <si>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</si>
  <si>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</si>
  <si>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</si>
  <si>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</si>
  <si>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</si>
  <si>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</si>
  <si>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</si>
  <si>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</si>
  <si>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</si>
  <si>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</si>
  <si>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</si>
  <si>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</si>
  <si>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</si>
  <si>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</si>
  <si>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</si>
  <si>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</si>
  <si>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</si>
  <si>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</si>
  <si>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</si>
  <si>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</si>
  <si>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沖縄県南城市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</si>
  <si>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</si>
  <si>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</si>
  <si>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</si>
  <si>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</si>
  <si>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</si>
  <si>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</si>
  <si>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</si>
  <si>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</si>
  <si>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</si>
  <si>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</si>
  <si>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</si>
  <si>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</si>
  <si>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</si>
  <si>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</si>
  <si>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</si>
  <si>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</si>
  <si>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</si>
  <si>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</si>
  <si>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</si>
  <si>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</si>
  <si>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</si>
  <si>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</si>
  <si>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</si>
  <si>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</si>
  <si>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</si>
  <si>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</si>
  <si>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</si>
  <si>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</si>
  <si>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</si>
  <si>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</si>
  <si>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</si>
  <si>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</si>
  <si>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</si>
  <si>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</si>
  <si>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</si>
  <si>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</si>
  <si>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</si>
  <si>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</si>
  <si>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</si>
  <si>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</si>
  <si>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</si>
  <si>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</si>
  <si>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</si>
  <si>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</si>
  <si>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</si>
  <si>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</si>
  <si>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</si>
  <si>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</si>
  <si>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</si>
  <si>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</si>
  <si>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</si>
  <si>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</si>
  <si>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</si>
  <si>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</si>
  <si>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</si>
  <si>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</si>
  <si>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</si>
  <si>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</si>
  <si>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</si>
  <si>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</si>
  <si>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</si>
  <si>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</si>
  <si>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</si>
  <si>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</si>
  <si>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</si>
  <si>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</si>
  <si>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</si>
  <si>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</si>
  <si>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</si>
  <si>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</si>
  <si>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</si>
  <si>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</si>
  <si>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</si>
  <si>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</si>
  <si>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</si>
  <si>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</si>
  <si>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</si>
  <si>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</si>
  <si>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</si>
  <si>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</si>
  <si>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</si>
  <si>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</si>
  <si>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</si>
  <si>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</si>
  <si>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</si>
  <si>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</si>
  <si>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</si>
  <si>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</si>
  <si>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</si>
  <si>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</si>
  <si>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</si>
  <si>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</si>
  <si>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</si>
  <si>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</si>
  <si>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</si>
  <si>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</si>
  <si>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</si>
  <si>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</si>
  <si>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</si>
  <si>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</si>
  <si>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</si>
  <si>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</si>
  <si>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</si>
  <si>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</si>
  <si>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</si>
  <si>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</si>
  <si>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</si>
  <si>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</si>
  <si>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</si>
  <si>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</si>
  <si>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</si>
  <si>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</si>
  <si>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</si>
  <si>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</si>
  <si>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</si>
  <si>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</si>
  <si>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</si>
  <si>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</si>
  <si>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</si>
  <si>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</si>
  <si>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</si>
  <si>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</si>
  <si>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</si>
  <si>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</si>
  <si>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</si>
  <si>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</si>
  <si>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</si>
  <si>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</si>
  <si>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</si>
  <si>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</si>
  <si>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</si>
  <si>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</si>
  <si>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</si>
  <si>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</si>
  <si>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</si>
  <si>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</si>
  <si>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</si>
  <si>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</si>
  <si>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</si>
  <si>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</si>
  <si>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</si>
  <si>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</si>
  <si>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</si>
  <si>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</si>
  <si>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</si>
  <si>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</si>
  <si>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</si>
  <si>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</si>
  <si>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</si>
  <si>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</si>
  <si>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沖縄県南城市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</si>
  <si>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</si>
  <si>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</si>
  <si>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</si>
  <si>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</si>
  <si>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</si>
  <si>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</si>
  <si>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</si>
  <si>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</si>
  <si>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</si>
  <si>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</si>
  <si>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</si>
  <si>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</si>
  <si>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</si>
  <si>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</si>
  <si>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</si>
  <si>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</si>
  <si>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</si>
  <si>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</si>
  <si>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</si>
  <si>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</si>
  <si>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</si>
  <si>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</si>
  <si>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</si>
  <si>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</si>
  <si>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</si>
  <si>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</si>
  <si>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</si>
  <si>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</si>
  <si>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</si>
  <si>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</si>
  <si>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</si>
  <si>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</si>
  <si>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</si>
  <si>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</si>
  <si>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</si>
  <si>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</si>
  <si>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</si>
  <si>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</si>
  <si>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</si>
  <si>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</si>
  <si>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</si>
  <si>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</si>
  <si>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</si>
  <si>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</si>
  <si>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</si>
  <si>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</si>
  <si>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</si>
  <si>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</si>
  <si>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</si>
  <si>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</si>
  <si>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</si>
  <si>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</si>
  <si>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</si>
  <si>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</si>
  <si>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</si>
  <si>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</si>
  <si>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</si>
  <si>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</si>
  <si>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</si>
  <si>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</si>
  <si>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</si>
  <si>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</si>
  <si>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</si>
  <si>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</si>
  <si>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</si>
  <si>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</si>
  <si>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</si>
  <si>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</si>
  <si>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</si>
  <si>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</si>
  <si>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</si>
  <si>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</si>
  <si>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</si>
  <si>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</si>
  <si>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</si>
  <si>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</si>
  <si>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</si>
  <si>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</si>
  <si>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</si>
  <si>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</si>
  <si>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</si>
  <si>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</si>
  <si>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</si>
  <si>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</si>
  <si>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</si>
  <si>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</si>
  <si>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</si>
  <si>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</si>
  <si>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</si>
  <si>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</si>
  <si>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</si>
  <si>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</si>
  <si>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</si>
  <si>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</si>
  <si>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</si>
  <si>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</si>
  <si>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</si>
  <si>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</si>
  <si>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</si>
  <si>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</si>
  <si>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</si>
  <si>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</si>
  <si>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</si>
  <si>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</si>
  <si>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</si>
  <si>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</si>
  <si>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</si>
  <si>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</si>
  <si>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</si>
  <si>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</si>
  <si>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</si>
  <si>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</si>
  <si>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</si>
  <si>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</si>
  <si>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</si>
  <si>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</si>
  <si>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</si>
  <si>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</si>
  <si>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</si>
  <si>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</si>
  <si>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</si>
  <si>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</si>
  <si>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</si>
  <si>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</si>
  <si>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</si>
  <si>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</si>
  <si>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</si>
  <si>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</si>
  <si>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</si>
  <si>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</si>
  <si>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</si>
  <si>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</si>
  <si>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</si>
  <si>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</si>
  <si>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</si>
  <si>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</si>
  <si>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</si>
  <si>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</si>
  <si>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</si>
  <si>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</si>
  <si>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</si>
  <si>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</si>
  <si>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</si>
  <si>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</si>
  <si>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</si>
  <si>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</si>
  <si>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</si>
  <si>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</si>
  <si>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</si>
  <si>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</si>
  <si>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</si>
  <si>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</si>
  <si>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</si>
  <si>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</si>
  <si>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</si>
  <si>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</si>
  <si>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</si>
  <si>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</si>
  <si>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</si>
  <si>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</si>
  <si>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</si>
  <si>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</si>
  <si>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</si>
  <si>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</si>
  <si>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</si>
  <si>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</si>
  <si>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</si>
  <si>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</si>
  <si>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</si>
  <si>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</si>
  <si>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</si>
  <si>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</si>
  <si>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</si>
  <si>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4.30</t>
  </si>
  <si>
    <t>▲ 0.72</t>
  </si>
  <si>
    <t>国民健康保険事業特別会計</t>
  </si>
  <si>
    <t>▲ 1.09</t>
  </si>
  <si>
    <t>▲ 0.58</t>
  </si>
  <si>
    <t>▲ 1.36</t>
  </si>
  <si>
    <t>▲ 2.66</t>
  </si>
  <si>
    <t>一般会計</t>
  </si>
  <si>
    <t>水道事業会計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</si>
  <si>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</si>
  <si>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</si>
  <si>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</si>
  <si>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</si>
  <si>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</si>
  <si>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</si>
  <si>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</si>
  <si>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</si>
  <si>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</si>
  <si>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島尻消防組合</t>
    <rPh sb="0" eb="2">
      <t>シマジリ</t>
    </rPh>
    <rPh sb="2" eb="4">
      <t>ショウボウ</t>
    </rPh>
    <rPh sb="4" eb="6">
      <t>クミアイ</t>
    </rPh>
    <phoneticPr fontId="3"/>
  </si>
  <si>
    <t>沖縄県市町村総合事務組合</t>
    <rPh sb="0" eb="3">
      <t>オキナワケン</t>
    </rPh>
    <rPh sb="3" eb="6">
      <t>シチョウソン</t>
    </rPh>
    <rPh sb="6" eb="8">
      <t>ソウゴウ</t>
    </rPh>
    <rPh sb="8" eb="10">
      <t>ジム</t>
    </rPh>
    <rPh sb="10" eb="12">
      <t>クミアイ</t>
    </rPh>
    <phoneticPr fontId="3"/>
  </si>
  <si>
    <t>南部広域行政組合一般会計</t>
    <rPh sb="0" eb="2">
      <t>ナンブ</t>
    </rPh>
    <rPh sb="2" eb="4">
      <t>コウイキ</t>
    </rPh>
    <rPh sb="4" eb="8">
      <t>ギョウセイクミアイ</t>
    </rPh>
    <rPh sb="8" eb="12">
      <t>イッパンカイケイ</t>
    </rPh>
    <phoneticPr fontId="2"/>
  </si>
  <si>
    <t>南部広域行政組合公共用地先行取得事業特別会計</t>
    <rPh sb="0" eb="8">
      <t>ナンブコウイキギョウセイクミアイ</t>
    </rPh>
    <rPh sb="8" eb="10">
      <t>コウキョウ</t>
    </rPh>
    <rPh sb="10" eb="12">
      <t>ヨウチ</t>
    </rPh>
    <rPh sb="12" eb="14">
      <t>センコウ</t>
    </rPh>
    <rPh sb="14" eb="16">
      <t>シュトク</t>
    </rPh>
    <rPh sb="16" eb="18">
      <t>ジギョウ</t>
    </rPh>
    <rPh sb="18" eb="22">
      <t>トクベツカイケイ</t>
    </rPh>
    <phoneticPr fontId="2"/>
  </si>
  <si>
    <t>南部広域行政組合糸豊環境衛生事業特別会計</t>
    <rPh sb="0" eb="8">
      <t>ナンブコウイキギョウセイクミアイ</t>
    </rPh>
    <rPh sb="8" eb="9">
      <t>イト</t>
    </rPh>
    <rPh sb="9" eb="10">
      <t>トヨ</t>
    </rPh>
    <rPh sb="10" eb="12">
      <t>カンキョウ</t>
    </rPh>
    <rPh sb="12" eb="14">
      <t>エイセイ</t>
    </rPh>
    <rPh sb="14" eb="16">
      <t>ジギョウ</t>
    </rPh>
    <rPh sb="16" eb="20">
      <t>トクベツカイケイ</t>
    </rPh>
    <phoneticPr fontId="2"/>
  </si>
  <si>
    <t>南部広域行政組合東部環境衛生事業特別会計</t>
    <rPh sb="0" eb="8">
      <t>ナンブコウイキギョウセイクミアイ</t>
    </rPh>
    <rPh sb="8" eb="10">
      <t>トウブ</t>
    </rPh>
    <rPh sb="10" eb="12">
      <t>カンキョウ</t>
    </rPh>
    <rPh sb="12" eb="14">
      <t>エイセイ</t>
    </rPh>
    <rPh sb="14" eb="16">
      <t>ジギョウ</t>
    </rPh>
    <rPh sb="16" eb="20">
      <t>トクベツカイケイ</t>
    </rPh>
    <phoneticPr fontId="2"/>
  </si>
  <si>
    <t>南部広域行政組合島尻環境衛生事業特別会計</t>
    <rPh sb="0" eb="8">
      <t>ナンブコウイキギョウセイクミアイ</t>
    </rPh>
    <rPh sb="8" eb="10">
      <t>シマジリ</t>
    </rPh>
    <rPh sb="10" eb="20">
      <t>カンキョウエイセイジギョウトクベツカイケイ</t>
    </rPh>
    <phoneticPr fontId="2"/>
  </si>
  <si>
    <t>沖縄県介護保険広域連合（一般会計）</t>
    <rPh sb="3" eb="5">
      <t>カイゴ</t>
    </rPh>
    <rPh sb="5" eb="7">
      <t>ホケン</t>
    </rPh>
    <rPh sb="7" eb="9">
      <t>コウイキ</t>
    </rPh>
    <rPh sb="9" eb="11">
      <t>レンゴウ</t>
    </rPh>
    <rPh sb="12" eb="14">
      <t>イッパン</t>
    </rPh>
    <rPh sb="14" eb="16">
      <t>カイケイ</t>
    </rPh>
    <phoneticPr fontId="38"/>
  </si>
  <si>
    <t>沖縄県介護保険広域連合（特別会計）</t>
    <rPh sb="3" eb="5">
      <t>カイゴ</t>
    </rPh>
    <rPh sb="5" eb="7">
      <t>ホケン</t>
    </rPh>
    <rPh sb="7" eb="9">
      <t>コウイキ</t>
    </rPh>
    <rPh sb="9" eb="11">
      <t>レンゴウ</t>
    </rPh>
    <rPh sb="12" eb="14">
      <t>トクベツ</t>
    </rPh>
    <rPh sb="14" eb="16">
      <t>カイケイ</t>
    </rPh>
    <phoneticPr fontId="38"/>
  </si>
  <si>
    <t>沖縄県後期高齢者医療広域連合（一般会計等）</t>
  </si>
  <si>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39"/>
  </si>
  <si>
    <t>沖縄県市町村自治会館管理組合</t>
  </si>
  <si>
    <t>南部広域市町村圏事務組合（一般会計）</t>
  </si>
  <si>
    <t>南部広域市町村圏事務組合（いなんせ斎苑）</t>
    <rPh sb="0" eb="12">
      <t>ナンブコウイキシチョウソンケンジムクミアイ</t>
    </rPh>
    <rPh sb="17" eb="19">
      <t>サイエン</t>
    </rPh>
    <phoneticPr fontId="40"/>
  </si>
  <si>
    <t>南部広域市町村圏事務組合（南斎場）</t>
    <rPh sb="0" eb="12">
      <t>ナンブコウイキシチョウソンケンジムクミアイ</t>
    </rPh>
    <rPh sb="13" eb="16">
      <t>ミナミサイジョウ</t>
    </rPh>
    <phoneticPr fontId="40"/>
  </si>
  <si>
    <t>まちづくり振興基金</t>
    <phoneticPr fontId="5"/>
  </si>
  <si>
    <t>ふるさとユイマール基金</t>
    <rPh sb="9" eb="11">
      <t>キキン</t>
    </rPh>
    <phoneticPr fontId="5"/>
  </si>
  <si>
    <t>退職手当特別負担金引当基金</t>
  </si>
  <si>
    <t>南城市歴史文化観光資源基金</t>
  </si>
  <si>
    <t>公共施設等総合管理基金</t>
    <rPh sb="0" eb="5">
      <t>コウキョウシセツトウ</t>
    </rPh>
    <rPh sb="5" eb="11">
      <t>ソウゴウカンリキキン</t>
    </rPh>
    <phoneticPr fontId="2"/>
  </si>
  <si>
    <t>-</t>
    <phoneticPr fontId="2"/>
  </si>
  <si>
    <t>-</t>
    <phoneticPr fontId="2"/>
  </si>
  <si>
    <t>基金からの繰入</t>
    <rPh sb="0" eb="2">
      <t>キキン</t>
    </rPh>
    <rPh sb="5" eb="7">
      <t>クリイレ</t>
    </rPh>
    <phoneticPr fontId="2"/>
  </si>
  <si>
    <t>沖縄県町村土地開発公社</t>
    <phoneticPr fontId="2"/>
  </si>
  <si>
    <t>(有)板馬養殖センター</t>
    <rPh sb="0" eb="3">
      <t>ユウ</t>
    </rPh>
    <rPh sb="3" eb="5">
      <t>イタウマ</t>
    </rPh>
    <rPh sb="5" eb="7">
      <t>ヨウショク</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</si>
  <si>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</si>
  <si>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</si>
  <si>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</si>
  <si>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</si>
  <si>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4年度までは充当可能財源等が将来負担額を上回っていたため将来負担比率はマイナスとなっていたが、令和5年度は基準財政需要額算入見込額の大幅な減少により充当可能財源等が将来負担額を下回ったため、将来負担比率が3.1%となった。今後は合併特例債発行の終了により財政措置の少ない地方債を活用せざるを得なくなり、更なる基準財政需要額算入見込額の減少が見込まれ、将来負担比率は悪化する見通しとなっている。
　有形固定資産減価償却率は類似団体内平均値と比較し低い水準で推移しているが、老朽化が進行している公共施設等も多数存在し、今後、施設の更新等への地方債の発行により将来負担額の増加が見込まれるため、長期的な視点による公共施設マネジメントを推進し、将来負担比率の上昇抑制に務める。</t>
    <rPh sb="1" eb="3">
      <t>レイワ</t>
    </rPh>
    <rPh sb="4" eb="6">
      <t>ネンド</t>
    </rPh>
    <rPh sb="9" eb="13">
      <t>ジュウトウカノウ</t>
    </rPh>
    <rPh sb="13" eb="16">
      <t>ザイゲントウ</t>
    </rPh>
    <rPh sb="17" eb="22">
      <t>ショウライフタンガク</t>
    </rPh>
    <rPh sb="23" eb="25">
      <t>ウワマワ</t>
    </rPh>
    <rPh sb="31" eb="37">
      <t>ショウライフタンヒリツ</t>
    </rPh>
    <rPh sb="50" eb="52">
      <t>レイワ</t>
    </rPh>
    <rPh sb="53" eb="55">
      <t>ネンド</t>
    </rPh>
    <rPh sb="56" eb="63">
      <t>キジュンザイセイジュヨウガク</t>
    </rPh>
    <rPh sb="63" eb="67">
      <t>サンニュウミコミ</t>
    </rPh>
    <rPh sb="67" eb="68">
      <t>ガク</t>
    </rPh>
    <rPh sb="69" eb="71">
      <t>オオハバ</t>
    </rPh>
    <rPh sb="72" eb="74">
      <t>ゲンショウ</t>
    </rPh>
    <rPh sb="77" eb="84">
      <t>ジュウトウカノウザイゲントウ</t>
    </rPh>
    <rPh sb="85" eb="89">
      <t>ショウライフタン</t>
    </rPh>
    <rPh sb="89" eb="90">
      <t>ガク</t>
    </rPh>
    <rPh sb="91" eb="93">
      <t>シタマワ</t>
    </rPh>
    <rPh sb="98" eb="104">
      <t>ショウライフタンヒリツ</t>
    </rPh>
    <rPh sb="114" eb="116">
      <t>コンゴ</t>
    </rPh>
    <rPh sb="117" eb="122">
      <t>ガッペイトクレイサイ</t>
    </rPh>
    <rPh sb="122" eb="124">
      <t>ハッコウ</t>
    </rPh>
    <rPh sb="125" eb="127">
      <t>シュウリョウ</t>
    </rPh>
    <rPh sb="130" eb="134">
      <t>ザイセイソチ</t>
    </rPh>
    <rPh sb="135" eb="136">
      <t>スク</t>
    </rPh>
    <rPh sb="138" eb="141">
      <t>チホウサイ</t>
    </rPh>
    <rPh sb="142" eb="144">
      <t>カツヨウ</t>
    </rPh>
    <rPh sb="148" eb="149">
      <t>エ</t>
    </rPh>
    <rPh sb="154" eb="155">
      <t>サラ</t>
    </rPh>
    <rPh sb="157" eb="164">
      <t>キジュンザイセイジュヨウガク</t>
    </rPh>
    <rPh sb="164" eb="169">
      <t>サンニュウミコミガク</t>
    </rPh>
    <rPh sb="170" eb="172">
      <t>ゲンショウ</t>
    </rPh>
    <rPh sb="173" eb="175">
      <t>ミコ</t>
    </rPh>
    <rPh sb="178" eb="184">
      <t>ショウライフタンヒリツ</t>
    </rPh>
    <rPh sb="185" eb="187">
      <t>アッカ</t>
    </rPh>
    <rPh sb="189" eb="191">
      <t>ミトオ</t>
    </rPh>
    <rPh sb="201" eb="209">
      <t>ユウケイコテイシサンゲンカ</t>
    </rPh>
    <rPh sb="209" eb="212">
      <t>ショウキャクリツ</t>
    </rPh>
    <rPh sb="213" eb="217">
      <t>ルイジダンタイ</t>
    </rPh>
    <rPh sb="217" eb="218">
      <t>ナイ</t>
    </rPh>
    <rPh sb="218" eb="221">
      <t>ヘイキンチ</t>
    </rPh>
    <rPh sb="222" eb="224">
      <t>ヒカク</t>
    </rPh>
    <rPh sb="225" eb="226">
      <t>ヒク</t>
    </rPh>
    <rPh sb="227" eb="229">
      <t>スイジュン</t>
    </rPh>
    <rPh sb="230" eb="232">
      <t>スイイ</t>
    </rPh>
    <rPh sb="238" eb="241">
      <t>ロウキュウカ</t>
    </rPh>
    <rPh sb="242" eb="244">
      <t>シンコウ</t>
    </rPh>
    <rPh sb="248" eb="253">
      <t>コウキョウシセツトウ</t>
    </rPh>
    <rPh sb="254" eb="258">
      <t>タスウソンザイ</t>
    </rPh>
    <rPh sb="260" eb="262">
      <t>コンゴ</t>
    </rPh>
    <rPh sb="263" eb="265">
      <t>シセツ</t>
    </rPh>
    <rPh sb="268" eb="269">
      <t>トウ</t>
    </rPh>
    <rPh sb="271" eb="274">
      <t>チホウサイ</t>
    </rPh>
    <rPh sb="275" eb="277">
      <t>ハッコウ</t>
    </rPh>
    <rPh sb="280" eb="285">
      <t>ショウライフタンガク</t>
    </rPh>
    <rPh sb="286" eb="288">
      <t>ゾウカ</t>
    </rPh>
    <rPh sb="289" eb="291">
      <t>ミコ</t>
    </rPh>
    <rPh sb="297" eb="300">
      <t>チョウキテキ</t>
    </rPh>
    <rPh sb="301" eb="303">
      <t>シテン</t>
    </rPh>
    <rPh sb="306" eb="310">
      <t>コウキョウシセツ</t>
    </rPh>
    <rPh sb="317" eb="319">
      <t>スイシン</t>
    </rPh>
    <rPh sb="321" eb="325">
      <t>ショウライフタン</t>
    </rPh>
    <rPh sb="325" eb="327">
      <t>ヒリツ</t>
    </rPh>
    <rPh sb="328" eb="330">
      <t>ジョウショウ</t>
    </rPh>
    <rPh sb="330" eb="332">
      <t>ヨクセイ</t>
    </rPh>
    <rPh sb="333" eb="334">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</si>
  <si>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</si>
  <si>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</si>
  <si>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</si>
  <si>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</si>
  <si>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</si>
  <si>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</si>
  <si>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比率ともに類似団体内平均値と比較して低い水準にある。実質公債比率は令和4年度まで年々減少しているが、これは、高利率の地方債の償還が終了したことや地方債の新規発行抑制等によるものと考えられる。しかし、実質公債比率を単年度毎で見ると、平成29年度から令和3年度までは減少しているが、令和4年度、令和5年度は臨時財政対策債発行可能額の減少や地方債の新規借入における金利の上昇により増加している。
　今後も地方債の新規借入の増加や金利の上昇により実質公債比率及び将来負担比率の上昇が予想されることから、地方債の新規借入は財政措置の有無等を十分に精査し、基金の取り崩しを抑制するなど健全な財政運営に努める。</t>
    <rPh sb="1" eb="7">
      <t>ショウライフタンヒリツ</t>
    </rPh>
    <rPh sb="8" eb="14">
      <t>ジッシツコウサイヒリツ</t>
    </rPh>
    <rPh sb="17" eb="21">
      <t>ルイジダンタイ</t>
    </rPh>
    <rPh sb="21" eb="22">
      <t>ナイ</t>
    </rPh>
    <rPh sb="22" eb="25">
      <t>ヘイキンチ</t>
    </rPh>
    <rPh sb="26" eb="28">
      <t>ヒカク</t>
    </rPh>
    <rPh sb="30" eb="31">
      <t>ヒク</t>
    </rPh>
    <rPh sb="32" eb="34">
      <t>スイジュン</t>
    </rPh>
    <rPh sb="38" eb="40">
      <t>ジッシツ</t>
    </rPh>
    <rPh sb="40" eb="44">
      <t>コウサイヒリツ</t>
    </rPh>
    <rPh sb="45" eb="47">
      <t>レイワ</t>
    </rPh>
    <rPh sb="48" eb="50">
      <t>ネンド</t>
    </rPh>
    <rPh sb="52" eb="54">
      <t>ネンネン</t>
    </rPh>
    <rPh sb="54" eb="56">
      <t>ゲンショウ</t>
    </rPh>
    <rPh sb="66" eb="69">
      <t>コウリリツ</t>
    </rPh>
    <rPh sb="70" eb="73">
      <t>チホウサイ</t>
    </rPh>
    <rPh sb="74" eb="76">
      <t>ショウカン</t>
    </rPh>
    <rPh sb="77" eb="79">
      <t>シュウリョウ</t>
    </rPh>
    <rPh sb="84" eb="87">
      <t>チホウサイ</t>
    </rPh>
    <rPh sb="88" eb="92">
      <t>シンキハッコウ</t>
    </rPh>
    <rPh sb="92" eb="94">
      <t>ヨクセイ</t>
    </rPh>
    <rPh sb="94" eb="95">
      <t>トウ</t>
    </rPh>
    <rPh sb="101" eb="102">
      <t>カンガ</t>
    </rPh>
    <rPh sb="111" eb="117">
      <t>ジッシツコウサイヒリツ</t>
    </rPh>
    <rPh sb="118" eb="121">
      <t>タンネンド</t>
    </rPh>
    <rPh sb="121" eb="122">
      <t>ゴト</t>
    </rPh>
    <rPh sb="123" eb="124">
      <t>ミ</t>
    </rPh>
    <rPh sb="127" eb="129">
      <t>ヘイセイ</t>
    </rPh>
    <rPh sb="131" eb="133">
      <t>ネンド</t>
    </rPh>
    <rPh sb="135" eb="137">
      <t>レイワ</t>
    </rPh>
    <rPh sb="138" eb="140">
      <t>ネンド</t>
    </rPh>
    <rPh sb="143" eb="145">
      <t>ゲンショウ</t>
    </rPh>
    <rPh sb="151" eb="153">
      <t>レイワ</t>
    </rPh>
    <rPh sb="154" eb="156">
      <t>ネンド</t>
    </rPh>
    <rPh sb="157" eb="159">
      <t>レイワ</t>
    </rPh>
    <rPh sb="160" eb="162">
      <t>ネンド</t>
    </rPh>
    <rPh sb="179" eb="182">
      <t>チホウサイ</t>
    </rPh>
    <rPh sb="183" eb="185">
      <t>シンキ</t>
    </rPh>
    <rPh sb="185" eb="187">
      <t>カリイレ</t>
    </rPh>
    <rPh sb="199" eb="201">
      <t>ゾウカ</t>
    </rPh>
    <rPh sb="208" eb="210">
      <t>コンゴ</t>
    </rPh>
    <rPh sb="211" eb="214">
      <t>チホウサイ</t>
    </rPh>
    <rPh sb="217" eb="219">
      <t>カリイレ</t>
    </rPh>
    <rPh sb="231" eb="237">
      <t>ジッシツコウサイヒリツ</t>
    </rPh>
    <rPh sb="237" eb="238">
      <t>オヨ</t>
    </rPh>
    <rPh sb="239" eb="245">
      <t>ショウライフタンヒリツ</t>
    </rPh>
    <rPh sb="246" eb="248">
      <t>ジョウショウ</t>
    </rPh>
    <rPh sb="249" eb="251">
      <t>ヨソウ</t>
    </rPh>
    <rPh sb="259" eb="262">
      <t>チホウサイ</t>
    </rPh>
    <rPh sb="263" eb="266">
      <t>シンキカ</t>
    </rPh>
    <rPh sb="266" eb="267">
      <t>イ</t>
    </rPh>
    <rPh sb="268" eb="272">
      <t>ザイセイソチ</t>
    </rPh>
    <rPh sb="273" eb="275">
      <t>ウム</t>
    </rPh>
    <rPh sb="275" eb="276">
      <t>トウ</t>
    </rPh>
    <rPh sb="277" eb="279">
      <t>ジュウブン</t>
    </rPh>
    <rPh sb="280" eb="282">
      <t>セイサ</t>
    </rPh>
    <rPh sb="284" eb="286">
      <t>キキン</t>
    </rPh>
    <rPh sb="287" eb="288">
      <t>ト</t>
    </rPh>
    <rPh sb="289" eb="290">
      <t>クズ</t>
    </rPh>
    <rPh sb="292" eb="294">
      <t>ヨクセイ</t>
    </rPh>
    <rPh sb="298" eb="300">
      <t>ケンゼン</t>
    </rPh>
    <rPh sb="301" eb="305">
      <t>ザイセイウンエイ</t>
    </rPh>
    <rPh sb="306" eb="307">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</si>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</sst>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18"/>
      <color theme="3"/>
      <name val="游ゴシック Light"/>
      <family val="2"/>
      <charset val="128"/>
      <scheme val="maj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1"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2"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4"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5"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4"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4"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4"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4"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4"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1"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2"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2" xfId="14" applyNumberFormat="1" applyFont="1" applyFill="1" applyBorder="1" applyAlignment="1">
      <alignment horizontal="right" vertical="center" shrinkToFit="1"/>
    </xf>
    <xf numFmtId="187" fontId="35" fillId="6" borderId="164"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79"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0" xfId="14" applyNumberFormat="1" applyFont="1" applyFill="1" applyBorder="1" applyAlignment="1">
      <alignment horizontal="right" vertical="center" shrinkToFit="1"/>
    </xf>
    <xf numFmtId="177" fontId="35" fillId="6" borderId="171"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2"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2"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1"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4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0"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59"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6" xfId="12" applyNumberFormat="1" applyFont="1" applyFill="1" applyBorder="1" applyAlignment="1" applyProtection="1">
      <alignment horizontal="righ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0"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3" xfId="12" applyFont="1" applyFill="1" applyBorder="1" applyAlignment="1" applyProtection="1">
      <alignment horizontal="lef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1"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39" xfId="12" applyNumberFormat="1" applyFont="1" applyBorder="1" applyAlignment="1" applyProtection="1">
      <alignment horizontal="right" vertical="center" shrinkToFit="1"/>
      <protection locked="0"/>
    </xf>
    <xf numFmtId="177" fontId="35" fillId="0" borderId="136" xfId="12" applyNumberFormat="1" applyFont="1" applyBorder="1" applyAlignment="1" applyProtection="1">
      <alignment horizontal="right" vertical="center" shrinkToFit="1"/>
      <protection locked="0"/>
    </xf>
    <xf numFmtId="187" fontId="35" fillId="0" borderId="136" xfId="12" applyNumberFormat="1" applyFont="1" applyBorder="1" applyAlignment="1" applyProtection="1">
      <alignment horizontal="righ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20" xfId="14" applyNumberFormat="1" applyFont="1" applyBorder="1" applyAlignment="1" applyProtection="1">
      <alignment horizontal="right" vertical="center" shrinkToFit="1"/>
      <protection locked="0"/>
    </xf>
    <xf numFmtId="0" fontId="35" fillId="0" borderId="136" xfId="12" applyFont="1" applyBorder="1" applyAlignment="1" applyProtection="1">
      <alignment horizontal="left" vertical="center" shrinkToFit="1"/>
      <protection locked="0"/>
    </xf>
    <xf numFmtId="0" fontId="35" fillId="0" borderId="138"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98" xfId="14" applyNumberFormat="1" applyFont="1" applyBorder="1" applyAlignment="1" applyProtection="1">
      <alignment horizontal="right" vertical="center" shrinkToFit="1"/>
      <protection locked="0"/>
    </xf>
    <xf numFmtId="177" fontId="35" fillId="0" borderId="99" xfId="14" applyNumberFormat="1" applyFont="1" applyBorder="1" applyAlignment="1" applyProtection="1">
      <alignment horizontal="right" vertical="center" shrinkToFit="1"/>
      <protection locked="0"/>
    </xf>
    <xf numFmtId="177" fontId="35" fillId="0" borderId="107"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10"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240E469-492C-497C-96BC-EAB04D51A62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71279</c:v>
                </c:pt>
                <c:pt idx="3">
                  <c:v>74994</c:v>
                </c:pt>
                <c:pt idx="4">
                  <c:v>71849</c:v>
                </c:pt>
              </c:numCache>
            </c:numRef>
          </c:val>
          <c:smooth val="0"/>
          <c:extLst>
            <c:ext xmlns:c16="http://schemas.microsoft.com/office/drawing/2014/chart" uri="{C3380CC4-5D6E-409C-BE32-E72D297353CC}">
              <c16:uniqueId val="{00000000-7087-426B-B52C-86B3E58885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82247</c:v>
                </c:pt>
                <c:pt idx="1">
                  <c:v>67255</c:v>
                </c:pt>
                <c:pt idx="2">
                  <c:v>75739</c:v>
                </c:pt>
                <c:pt idx="3">
                  <c:v>69781</c:v>
                </c:pt>
                <c:pt idx="4">
                  <c:v>73093</c:v>
                </c:pt>
              </c:numCache>
            </c:numRef>
          </c:val>
          <c:smooth val="0"/>
          <c:extLst>
            <c:ext xmlns:c16="http://schemas.microsoft.com/office/drawing/2014/chart" uri="{C3380CC4-5D6E-409C-BE32-E72D297353CC}">
              <c16:uniqueId val="{00000001-7087-426B-B52C-86B3E58885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11.14</c:v>
                </c:pt>
                <c:pt idx="1">
                  <c:v>12.8</c:v>
                </c:pt>
                <c:pt idx="2">
                  <c:v>10.28</c:v>
                </c:pt>
                <c:pt idx="3">
                  <c:v>16.010000000000002</c:v>
                </c:pt>
                <c:pt idx="4">
                  <c:v>15.98</c:v>
                </c:pt>
              </c:numCache>
            </c:numRef>
          </c:val>
          <c:extLst>
            <c:ext xmlns:c16="http://schemas.microsoft.com/office/drawing/2014/chart" uri="{C3380CC4-5D6E-409C-BE32-E72D297353CC}">
              <c16:uniqueId val="{00000000-F93D-4038-8DB8-F077EBDA9F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23.17</c:v>
                </c:pt>
                <c:pt idx="1">
                  <c:v>22.73</c:v>
                </c:pt>
                <c:pt idx="2">
                  <c:v>28.48</c:v>
                </c:pt>
                <c:pt idx="3">
                  <c:v>27.92</c:v>
                </c:pt>
                <c:pt idx="4">
                  <c:v>26.26</c:v>
                </c:pt>
              </c:numCache>
            </c:numRef>
          </c:val>
          <c:extLst>
            <c:ext xmlns:c16="http://schemas.microsoft.com/office/drawing/2014/chart" uri="{C3380CC4-5D6E-409C-BE32-E72D297353CC}">
              <c16:uniqueId val="{00000001-F93D-4038-8DB8-F077EBDA9F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c:v>
                </c:pt>
                <c:pt idx="1">
                  <c:v>3.39</c:v>
                </c:pt>
                <c:pt idx="2">
                  <c:v>7.38</c:v>
                </c:pt>
                <c:pt idx="3">
                  <c:v>4.57</c:v>
                </c:pt>
                <c:pt idx="4">
                  <c:v>-0.72</c:v>
                </c:pt>
              </c:numCache>
            </c:numRef>
          </c:val>
          <c:smooth val="0"/>
          <c:extLst>
            <c:ext xmlns:c16="http://schemas.microsoft.com/office/drawing/2014/chart" uri="{C3380CC4-5D6E-409C-BE32-E72D297353CC}">
              <c16:uniqueId val="{00000002-F93D-4038-8DB8-F077EBDA9F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D65-4517-8B0D-D534C34B6D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65-4517-8B0D-D534C34B6D9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D65-4517-8B0D-D534C34B6D9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D65-4517-8B0D-D534C34B6D9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D65-4517-8B0D-D534C34B6D9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0.13</c:v>
                </c:pt>
                <c:pt idx="4">
                  <c:v>#N/A</c:v>
                </c:pt>
                <c:pt idx="5">
                  <c:v>0.15</c:v>
                </c:pt>
                <c:pt idx="6">
                  <c:v>#N/A</c:v>
                </c:pt>
                <c:pt idx="7">
                  <c:v>0.17</c:v>
                </c:pt>
                <c:pt idx="8">
                  <c:v>#N/A</c:v>
                </c:pt>
                <c:pt idx="9">
                  <c:v>0.2</c:v>
                </c:pt>
              </c:numCache>
            </c:numRef>
          </c:val>
          <c:extLst>
            <c:ext xmlns:c16="http://schemas.microsoft.com/office/drawing/2014/chart" uri="{C3380CC4-5D6E-409C-BE32-E72D297353CC}">
              <c16:uniqueId val="{00000005-7D65-4517-8B0D-D534C34B6D9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1.18</c:v>
                </c:pt>
                <c:pt idx="2">
                  <c:v>#N/A</c:v>
                </c:pt>
                <c:pt idx="3">
                  <c:v>0.99</c:v>
                </c:pt>
                <c:pt idx="4">
                  <c:v>#N/A</c:v>
                </c:pt>
                <c:pt idx="5">
                  <c:v>1.4</c:v>
                </c:pt>
                <c:pt idx="6">
                  <c:v>#N/A</c:v>
                </c:pt>
                <c:pt idx="7">
                  <c:v>1.93</c:v>
                </c:pt>
                <c:pt idx="8">
                  <c:v>#N/A</c:v>
                </c:pt>
                <c:pt idx="9">
                  <c:v>3.34</c:v>
                </c:pt>
              </c:numCache>
            </c:numRef>
          </c:val>
          <c:extLst>
            <c:ext xmlns:c16="http://schemas.microsoft.com/office/drawing/2014/chart" uri="{C3380CC4-5D6E-409C-BE32-E72D297353CC}">
              <c16:uniqueId val="{00000006-7D65-4517-8B0D-D534C34B6D9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5.52</c:v>
                </c:pt>
                <c:pt idx="2">
                  <c:v>#N/A</c:v>
                </c:pt>
                <c:pt idx="3">
                  <c:v>5.56</c:v>
                </c:pt>
                <c:pt idx="4">
                  <c:v>#N/A</c:v>
                </c:pt>
                <c:pt idx="5">
                  <c:v>5.65</c:v>
                </c:pt>
                <c:pt idx="6">
                  <c:v>#N/A</c:v>
                </c:pt>
                <c:pt idx="7">
                  <c:v>5.49</c:v>
                </c:pt>
                <c:pt idx="8">
                  <c:v>#N/A</c:v>
                </c:pt>
                <c:pt idx="9">
                  <c:v>5.77</c:v>
                </c:pt>
              </c:numCache>
            </c:numRef>
          </c:val>
          <c:extLst>
            <c:ext xmlns:c16="http://schemas.microsoft.com/office/drawing/2014/chart" uri="{C3380CC4-5D6E-409C-BE32-E72D297353CC}">
              <c16:uniqueId val="{00000007-7D65-4517-8B0D-D534C34B6D9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11.14</c:v>
                </c:pt>
                <c:pt idx="2">
                  <c:v>#N/A</c:v>
                </c:pt>
                <c:pt idx="3">
                  <c:v>12.79</c:v>
                </c:pt>
                <c:pt idx="4">
                  <c:v>#N/A</c:v>
                </c:pt>
                <c:pt idx="5">
                  <c:v>10.28</c:v>
                </c:pt>
                <c:pt idx="6">
                  <c:v>#N/A</c:v>
                </c:pt>
                <c:pt idx="7">
                  <c:v>16</c:v>
                </c:pt>
                <c:pt idx="8">
                  <c:v>#N/A</c:v>
                </c:pt>
                <c:pt idx="9">
                  <c:v>15.98</c:v>
                </c:pt>
              </c:numCache>
            </c:numRef>
          </c:val>
          <c:extLst>
            <c:ext xmlns:c16="http://schemas.microsoft.com/office/drawing/2014/chart" uri="{C3380CC4-5D6E-409C-BE32-E72D297353CC}">
              <c16:uniqueId val="{00000008-7D65-4517-8B0D-D534C34B6D94}"/>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7.0000000000000007E-2</c:v>
                </c:pt>
                <c:pt idx="2">
                  <c:v>1.0900000000000001</c:v>
                </c:pt>
                <c:pt idx="3">
                  <c:v>#N/A</c:v>
                </c:pt>
                <c:pt idx="4">
                  <c:v>0.57999999999999996</c:v>
                </c:pt>
                <c:pt idx="5">
                  <c:v>#N/A</c:v>
                </c:pt>
                <c:pt idx="6">
                  <c:v>1.36</c:v>
                </c:pt>
                <c:pt idx="7">
                  <c:v>#N/A</c:v>
                </c:pt>
                <c:pt idx="8">
                  <c:v>2.66</c:v>
                </c:pt>
                <c:pt idx="9">
                  <c:v>#N/A</c:v>
                </c:pt>
              </c:numCache>
            </c:numRef>
          </c:val>
          <c:extLst>
            <c:ext xmlns:c16="http://schemas.microsoft.com/office/drawing/2014/chart" uri="{C3380CC4-5D6E-409C-BE32-E72D297353CC}">
              <c16:uniqueId val="{00000009-7D65-4517-8B0D-D534C34B6D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1816</c:v>
                </c:pt>
                <c:pt idx="5">
                  <c:v>1767</c:v>
                </c:pt>
                <c:pt idx="8">
                  <c:v>1749</c:v>
                </c:pt>
                <c:pt idx="11">
                  <c:v>1721</c:v>
                </c:pt>
                <c:pt idx="14">
                  <c:v>1651</c:v>
                </c:pt>
              </c:numCache>
            </c:numRef>
          </c:val>
          <c:extLst>
            <c:ext xmlns:c16="http://schemas.microsoft.com/office/drawing/2014/chart" uri="{C3380CC4-5D6E-409C-BE32-E72D297353CC}">
              <c16:uniqueId val="{00000000-47B2-4A9E-928D-29D68C4DC2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B2-4A9E-928D-29D68C4DC2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7B2-4A9E-928D-29D68C4DC2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90</c:v>
                </c:pt>
                <c:pt idx="3">
                  <c:v>95</c:v>
                </c:pt>
                <c:pt idx="6">
                  <c:v>83</c:v>
                </c:pt>
                <c:pt idx="9">
                  <c:v>82</c:v>
                </c:pt>
                <c:pt idx="12">
                  <c:v>80</c:v>
                </c:pt>
              </c:numCache>
            </c:numRef>
          </c:val>
          <c:extLst>
            <c:ext xmlns:c16="http://schemas.microsoft.com/office/drawing/2014/chart" uri="{C3380CC4-5D6E-409C-BE32-E72D297353CC}">
              <c16:uniqueId val="{00000003-47B2-4A9E-928D-29D68C4DC2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262</c:v>
                </c:pt>
                <c:pt idx="3">
                  <c:v>251</c:v>
                </c:pt>
                <c:pt idx="6">
                  <c:v>243</c:v>
                </c:pt>
                <c:pt idx="9">
                  <c:v>246</c:v>
                </c:pt>
                <c:pt idx="12">
                  <c:v>276</c:v>
                </c:pt>
              </c:numCache>
            </c:numRef>
          </c:val>
          <c:extLst>
            <c:ext xmlns:c16="http://schemas.microsoft.com/office/drawing/2014/chart" uri="{C3380CC4-5D6E-409C-BE32-E72D297353CC}">
              <c16:uniqueId val="{00000004-47B2-4A9E-928D-29D68C4DC2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B2-4A9E-928D-29D68C4DC2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B2-4A9E-928D-29D68C4DC2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2126</c:v>
                </c:pt>
                <c:pt idx="3">
                  <c:v>2040</c:v>
                </c:pt>
                <c:pt idx="6">
                  <c:v>1998</c:v>
                </c:pt>
                <c:pt idx="9">
                  <c:v>2004</c:v>
                </c:pt>
                <c:pt idx="12">
                  <c:v>1976</c:v>
                </c:pt>
              </c:numCache>
            </c:numRef>
          </c:val>
          <c:extLst>
            <c:ext xmlns:c16="http://schemas.microsoft.com/office/drawing/2014/chart" uri="{C3380CC4-5D6E-409C-BE32-E72D297353CC}">
              <c16:uniqueId val="{00000007-47B2-4A9E-928D-29D68C4DC2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662</c:v>
                </c:pt>
                <c:pt idx="2">
                  <c:v>#N/A</c:v>
                </c:pt>
                <c:pt idx="3">
                  <c:v>#N/A</c:v>
                </c:pt>
                <c:pt idx="4">
                  <c:v>619</c:v>
                </c:pt>
                <c:pt idx="5">
                  <c:v>#N/A</c:v>
                </c:pt>
                <c:pt idx="6">
                  <c:v>#N/A</c:v>
                </c:pt>
                <c:pt idx="7">
                  <c:v>575</c:v>
                </c:pt>
                <c:pt idx="8">
                  <c:v>#N/A</c:v>
                </c:pt>
                <c:pt idx="9">
                  <c:v>#N/A</c:v>
                </c:pt>
                <c:pt idx="10">
                  <c:v>611</c:v>
                </c:pt>
                <c:pt idx="11">
                  <c:v>#N/A</c:v>
                </c:pt>
                <c:pt idx="12">
                  <c:v>#N/A</c:v>
                </c:pt>
                <c:pt idx="13">
                  <c:v>681</c:v>
                </c:pt>
                <c:pt idx="14">
                  <c:v>#N/A</c:v>
                </c:pt>
              </c:numCache>
            </c:numRef>
          </c:val>
          <c:smooth val="0"/>
          <c:extLst>
            <c:ext xmlns:c16="http://schemas.microsoft.com/office/drawing/2014/chart" uri="{C3380CC4-5D6E-409C-BE32-E72D297353CC}">
              <c16:uniqueId val="{00000008-47B2-4A9E-928D-29D68C4DC2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19697</c:v>
                </c:pt>
                <c:pt idx="5">
                  <c:v>18889</c:v>
                </c:pt>
                <c:pt idx="8">
                  <c:v>17962</c:v>
                </c:pt>
                <c:pt idx="11">
                  <c:v>16669</c:v>
                </c:pt>
                <c:pt idx="14">
                  <c:v>15648</c:v>
                </c:pt>
              </c:numCache>
            </c:numRef>
          </c:val>
          <c:extLst>
            <c:ext xmlns:c16="http://schemas.microsoft.com/office/drawing/2014/chart" uri="{C3380CC4-5D6E-409C-BE32-E72D297353CC}">
              <c16:uniqueId val="{00000000-59BF-4C03-A518-3A95D9E7CA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9BF-4C03-A518-3A95D9E7CA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6982</c:v>
                </c:pt>
                <c:pt idx="5">
                  <c:v>6422</c:v>
                </c:pt>
                <c:pt idx="8">
                  <c:v>7371</c:v>
                </c:pt>
                <c:pt idx="11">
                  <c:v>7230</c:v>
                </c:pt>
                <c:pt idx="14">
                  <c:v>7029</c:v>
                </c:pt>
              </c:numCache>
            </c:numRef>
          </c:val>
          <c:extLst>
            <c:ext xmlns:c16="http://schemas.microsoft.com/office/drawing/2014/chart" uri="{C3380CC4-5D6E-409C-BE32-E72D297353CC}">
              <c16:uniqueId val="{00000002-59BF-4C03-A518-3A95D9E7CA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BF-4C03-A518-3A95D9E7CA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BF-4C03-A518-3A95D9E7CA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BF-4C03-A518-3A95D9E7CA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410</c:v>
                </c:pt>
                <c:pt idx="3">
                  <c:v>453</c:v>
                </c:pt>
                <c:pt idx="6">
                  <c:v>454</c:v>
                </c:pt>
                <c:pt idx="9">
                  <c:v>317</c:v>
                </c:pt>
                <c:pt idx="12">
                  <c:v>244</c:v>
                </c:pt>
              </c:numCache>
            </c:numRef>
          </c:val>
          <c:extLst>
            <c:ext xmlns:c16="http://schemas.microsoft.com/office/drawing/2014/chart" uri="{C3380CC4-5D6E-409C-BE32-E72D297353CC}">
              <c16:uniqueId val="{00000006-59BF-4C03-A518-3A95D9E7CA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389</c:v>
                </c:pt>
                <c:pt idx="3">
                  <c:v>364</c:v>
                </c:pt>
                <c:pt idx="6">
                  <c:v>358</c:v>
                </c:pt>
                <c:pt idx="9">
                  <c:v>572</c:v>
                </c:pt>
                <c:pt idx="12">
                  <c:v>530</c:v>
                </c:pt>
              </c:numCache>
            </c:numRef>
          </c:val>
          <c:extLst>
            <c:ext xmlns:c16="http://schemas.microsoft.com/office/drawing/2014/chart" uri="{C3380CC4-5D6E-409C-BE32-E72D297353CC}">
              <c16:uniqueId val="{00000007-59BF-4C03-A518-3A95D9E7CA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3781</c:v>
                </c:pt>
                <c:pt idx="3">
                  <c:v>3576</c:v>
                </c:pt>
                <c:pt idx="6">
                  <c:v>3312</c:v>
                </c:pt>
                <c:pt idx="9">
                  <c:v>3050</c:v>
                </c:pt>
                <c:pt idx="12">
                  <c:v>3034</c:v>
                </c:pt>
              </c:numCache>
            </c:numRef>
          </c:val>
          <c:extLst>
            <c:ext xmlns:c16="http://schemas.microsoft.com/office/drawing/2014/chart" uri="{C3380CC4-5D6E-409C-BE32-E72D297353CC}">
              <c16:uniqueId val="{00000008-59BF-4C03-A518-3A95D9E7CA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9BF-4C03-A518-3A95D9E7CA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21541</c:v>
                </c:pt>
                <c:pt idx="3">
                  <c:v>20873</c:v>
                </c:pt>
                <c:pt idx="6">
                  <c:v>20367</c:v>
                </c:pt>
                <c:pt idx="9">
                  <c:v>19711</c:v>
                </c:pt>
                <c:pt idx="12">
                  <c:v>19217</c:v>
                </c:pt>
              </c:numCache>
            </c:numRef>
          </c:val>
          <c:extLst>
            <c:ext xmlns:c16="http://schemas.microsoft.com/office/drawing/2014/chart" uri="{C3380CC4-5D6E-409C-BE32-E72D297353CC}">
              <c16:uniqueId val="{0000000A-59BF-4C03-A518-3A95D9E7CA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348</c:v>
                </c:pt>
                <c:pt idx="14">
                  <c:v>#N/A</c:v>
                </c:pt>
              </c:numCache>
            </c:numRef>
          </c:val>
          <c:smooth val="0"/>
          <c:extLst>
            <c:ext xmlns:c16="http://schemas.microsoft.com/office/drawing/2014/chart" uri="{C3380CC4-5D6E-409C-BE32-E72D297353CC}">
              <c16:uniqueId val="{0000000B-59BF-4C03-A518-3A95D9E7CA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3544</c:v>
                </c:pt>
                <c:pt idx="1">
                  <c:v>3422</c:v>
                </c:pt>
                <c:pt idx="2">
                  <c:v>3291</c:v>
                </c:pt>
              </c:numCache>
            </c:numRef>
          </c:val>
          <c:extLst>
            <c:ext xmlns:c16="http://schemas.microsoft.com/office/drawing/2014/chart" uri="{C3380CC4-5D6E-409C-BE32-E72D297353CC}">
              <c16:uniqueId val="{00000000-21AF-477D-8071-2809D2F38C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2909</c:v>
                </c:pt>
                <c:pt idx="1">
                  <c:v>2716</c:v>
                </c:pt>
                <c:pt idx="2">
                  <c:v>2573</c:v>
                </c:pt>
              </c:numCache>
            </c:numRef>
          </c:val>
          <c:extLst>
            <c:ext xmlns:c16="http://schemas.microsoft.com/office/drawing/2014/chart" uri="{C3380CC4-5D6E-409C-BE32-E72D297353CC}">
              <c16:uniqueId val="{00000001-21AF-477D-8071-2809D2F38C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3504</c:v>
                </c:pt>
                <c:pt idx="1">
                  <c:v>3610</c:v>
                </c:pt>
                <c:pt idx="2">
                  <c:v>3354</c:v>
                </c:pt>
              </c:numCache>
            </c:numRef>
          </c:val>
          <c:extLst>
            <c:ext xmlns:c16="http://schemas.microsoft.com/office/drawing/2014/chart" uri="{C3380CC4-5D6E-409C-BE32-E72D297353CC}">
              <c16:uniqueId val="{00000002-21AF-477D-8071-2809D2F38C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{E96EA726-D314-41B8-B937-F0FC557FD02E}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819-4043-85DD-0AD10CBEAB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{CB6191EC-72D4-4DC6-ABC9-83445641CD27}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19-4043-85DD-0AD10CBEAB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{935CA6B3-D350-4D9F-9CDF-A8040A380CD5}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19-4043-85DD-0AD10CBEAB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{A6BADF59-66C3-42C3-9470-3765F2C2F9A1}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19-4043-85DD-0AD10CBEAB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{4CA35A28-43F3-439D-898A-4C4E06395365}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19-4043-85DD-0AD10CBEAB2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{5E8B7BD1-F3BA-4885-A326-6A2FF556D5E5}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819-4043-85DD-0AD10CBEAB2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{4C110C8E-6CBD-48A7-8874-C2E5B10EF181}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819-4043-85DD-0AD10CBEAB2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{1D253D0A-5F35-4A0C-BC53-6460249F4A51}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819-4043-85DD-0AD10CBEAB20}"/>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{892292B3-231A-418B-9080-C0E77FB29664}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819-4043-85DD-0AD10CBEAB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49.2</c:v>
                </c:pt>
                <c:pt idx="8">
                  <c:v>50.7</c:v>
                </c:pt>
                <c:pt idx="16">
                  <c:v>51.8</c:v>
                </c:pt>
                <c:pt idx="24">
                  <c:v>53.4</c:v>
                </c:pt>
                <c:pt idx="32">
                  <c:v>55</c:v>
                </c:pt>
              </c:numCache>
            </c:numRef>
          </c:xVal>
          <c:yVal>
            <c:numRef>
              <c:f>公会計指標分析・財政指標組合せ分析表!$BP$51:$DC$51</c:f>
              <c:numCache>
                <c:formatCode>#,##0.0;"▲ "#,##0.0</c:formatCode>
                <c:ptCount val="40"/>
                <c:pt idx="32">
                  <c:v>3.1</c:v>
                </c:pt>
              </c:numCache>
            </c:numRef>
          </c:yVal>
          <c:smooth val="0"/>
          <c:extLst>
            <c:ext xmlns:c16="http://schemas.microsoft.com/office/drawing/2014/chart" uri="{C3380CC4-5D6E-409C-BE32-E72D297353CC}">
              <c16:uniqueId val="{00000009-8819-4043-85DD-0AD10CBEAB2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{B84B7B26-4517-47A1-8994-0B9E4D13E9AF}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819-4043-85DD-0AD10CBEAB2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{C5432AF0-62FF-4F61-9A26-97969BBE9DC1}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19-4043-85DD-0AD10CBEAB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{86D525F2-7C60-483C-808A-33CDCB2C73A8}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19-4043-85DD-0AD10CBEAB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{C85DD8A4-9A4D-466F-8A98-E7998D4A1FF9}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19-4043-85DD-0AD10CBEAB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{5A270BAF-92BD-4A5E-8D65-310EABDBC41D}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19-4043-85DD-0AD10CBEAB2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{89BC20D2-C661-46EA-A8B6-A0D940B9BB6E}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819-4043-85DD-0AD10CBEAB2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{B3061DBD-2D27-49CC-8694-BB1C5364FE72}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819-4043-85DD-0AD10CBEAB2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{DFBF75A7-A1E9-4F59-BC55-BBDFFDFB89D0}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819-4043-85DD-0AD10CBEAB2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{4E868681-9D23-4B95-A668-45EC8542D56C}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819-4043-85DD-0AD10CBEAB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62.8</c:v>
                </c:pt>
                <c:pt idx="24">
                  <c:v>64</c:v>
                </c:pt>
                <c:pt idx="32">
                  <c:v>64.599999999999994</c:v>
                </c:pt>
              </c:numCache>
            </c:numRef>
          </c:xVal>
          <c:yVal>
            <c:numRef>
              <c:f>公会計指標分析・財政指標組合せ分析表!$BP$55:$DC$55</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8819-4043-85DD-0AD10CBEAB20}"/>
            </c:ext>
          </c:extLst>
        </c:ser>
        <c:dLbls>
          <c:showLegendKey val="0"/>
          <c:showVal val="1"/>
          <c:showCatName val="0"/>
          <c:showSerName val="0"/>
          <c:showPercent val="0"/>
          <c:showBubbleSize val="0"/>
        </c:dLbls>
        <c:axId val="46179840"/>
        <c:axId val="46181760"/>
      </c:scatterChart>
      <c:valAx>
        <c:axId val="46179840"/>
        <c:scaling>
          <c:orientation val="maxMin"/>
          <c:max val="66"/>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{7BEF32A3-79C3-4D78-98BE-3A06E86173C8}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377-490C-81AE-93A660A16D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{B4396BFC-F436-495D-B010-81F566F531F9}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77-490C-81AE-93A660A16D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{8E8F47FD-3304-4420-98AE-D131C4776925}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77-490C-81AE-93A660A16D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{0B6DF9B8-A213-40B1-91C2-D01CE13EBC96}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77-490C-81AE-93A660A16D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{0C0366A4-2361-4908-BE62-7917982B215B}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77-490C-81AE-93A660A16D2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{1F958A3C-EF2A-47D4-8668-DBBF68084BDD}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377-490C-81AE-93A660A16D2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{E98EFB08-D7BC-45FF-8AB6-0E98E15ABD53}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377-490C-81AE-93A660A16D2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{1E7B2EF6-62E3-49EF-B343-19D980471B09}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377-490C-81AE-93A660A16D2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{840E9747-0FB1-4F48-8B52-493E4271D65D}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377-490C-81AE-93A660A16D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6.8</c:v>
                </c:pt>
                <c:pt idx="16">
                  <c:v>6.1</c:v>
                </c:pt>
                <c:pt idx="24">
                  <c:v>5.8</c:v>
                </c:pt>
                <c:pt idx="32">
                  <c:v>5.8</c:v>
                </c:pt>
              </c:numCache>
            </c:numRef>
          </c:xVal>
          <c:yVal>
            <c:numRef>
              <c:f>公会計指標分析・財政指標組合せ分析表!$BP$73:$DC$73</c:f>
              <c:numCache>
                <c:formatCode>#,##0.0;"▲ "#,##0.0</c:formatCode>
                <c:ptCount val="40"/>
                <c:pt idx="32">
                  <c:v>3.1</c:v>
                </c:pt>
              </c:numCache>
            </c:numRef>
          </c:yVal>
          <c:smooth val="0"/>
          <c:extLst>
            <c:ext xmlns:c16="http://schemas.microsoft.com/office/drawing/2014/chart" uri="{C3380CC4-5D6E-409C-BE32-E72D297353CC}">
              <c16:uniqueId val="{00000009-E377-490C-81AE-93A660A16D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{C67AD8BC-756F-4080-BC10-B1B1A09FA37D}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377-490C-81AE-93A660A16D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{CAAACA6B-6629-43A7-BA4F-5B0E78881606}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77-490C-81AE-93A660A16D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{3F5F8B7F-976E-4064-B4C5-698BFDED159E}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77-490C-81AE-93A660A16D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{01C14489-9B78-4C30-81D8-97449754CB00}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77-490C-81AE-93A660A16D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{D9AC9921-7C2C-4AEA-911B-308F60BB6E0D}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77-490C-81AE-93A660A16D2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{EA432739-4F61-47CA-B640-E26E6E6C2862}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377-490C-81AE-93A660A16D2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{EDB418FD-0EB5-49E7-9289-CB97378DC948}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377-490C-81AE-93A660A16D2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{FDA68216-51DB-41AE-B98F-7318D9ACE86F}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377-490C-81AE-93A660A16D2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{B85B28E4-27D2-40B2-AA11-5461C77C1C93}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377-490C-81AE-93A660A16D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E377-490C-81AE-93A660A16D2A}"/>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合併特例債事業やその他事業について令和４年度をもって償還が完了したことにより元利償還金は減少しているものの、交付税措置の大きい合併特例債等の元利償還金の割合が減ったことにより算入公債費も減少し、実質公債費比率の分子は増加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今後、算入公債費は減少が続くと予想されることから、各種事業の精査や新たな起債の抑制およびより有利な地方債の選択などを強化していく。</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ＭＳ ゴシック" pitchFamily="49" charset="-128"/>
              <a:ea typeface="ＭＳ ゴシック" pitchFamily="49" charset="-128"/>
            </a:rPr>
            <a:t>満期一括償還地方債については発行していない。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将来負担額は平成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年度をピークに年々減少しているが、算入公債費の減により充当可能財源等が大幅に減少し、将来負担比率の分子は悪化している。</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今後も社会保障費等で財政需要の増加が予想され、基金の積立は難しい状況となる中、公共施設の整備は予定されているため、これまで以上に公債費の適正化に取り組んでいく。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沖縄県南城市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財政調整基金と減債基金の減少幅が大きく、基金全体で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増、高齢化等の要因で今後の財政需要も増加してくことが確実視される中、健全な財政運営を維持していくため、現時点と同程度の基金残高を維持できるよう、税源の確保に加え、業務改革や、施設の統廃合による行政コストの削減へ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まちづくり振興基金：市民の連携の強化及び地域振興のための事業費用に充てる。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ふるさとユイマール基金：寄附者が指定したまちづくりの基本方針に関する事業費用に充てる。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退職手当特別負担金引当基金：職員の退職手当の支給に要する費用に充てる特別負担金に充てる。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南城市歴史文化観光資源整備基金：世界遺産の斎場御嶽やその周辺に位置する歴史・文化遺産及び観光資源の保全と整備費用に充てる。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南城市公共施設等総合管理基金：長期にわたり安全かつ快適な公共施設等の保全及び財政の健全な運営に資するために充てる。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まちづくり振興基金：地域振興事業費用へ充てたことにより減少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ふるさとユイマール基金：ふるさと納税の増加により増加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退職手当特別負担金引当基金：退職手当特別負担金へ充てたことにより減少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南城市歴史文化観光資源整備基金：施設収入が取り崩し額を下回ったことにより減少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南城市公共施設等総合管理基金：土地建物貸付収入を財源に積み立てしたことにより増加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まちづくり振興基金：まちづくり振興に伴う財政需要に備えると共に、必要に応じて市民の連携の強化及び地域振興のための事業に充てる。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ふるさとユイマール基金：財源が寄付金であるため、寄付者の本市への思いを適切に把握し、その思いを具体化するための事業に充てる。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退職手当特別負担金引当基金：退職手当支給に要する費用に充てる特別負担金が、財政を圧迫しないよう適切な基金残高を維持していく。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南城市歴史文化観光資源整備基金：斎場御嶽やその周辺に位置する歴史・文化遺産及び観光資源の保全と整備を行っていく。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南城市公共施設等総合管理基金：土地建物貸付収入を原資に将来の公共施設の老朽化や適正な管理運営に努め、財政の健全な運営に資する。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決算余剰金にて積戻しはしているものの、下水道会計への補助金や扶助費においての財政需要が増えており財政調整基金を充てたため、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災害などの臨時的な財政需要や今後の社会保障費等の歳出など年度間の財源不足に備えて、現時点と同程度の基金残高を維持できるよう取り組んでいく。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公債費に充てたため、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将来の債務に備え、計画立てた積立を行えるよう努めてく。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320EE80-D599-4EE4-B7E9-F7A3339C94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7A1D543-78A1-4FF1-B0E8-3C867627B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945168B-2162-43EE-A5C3-F4B2F41141A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16075E5-CCFC-42FF-9887-34858672FA8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FE4AFF8-EBFD-442C-8606-8FFDADA31FE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02BF000-A05F-4C85-9D9A-16B4D19D2EC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79D880F0-C3B4-4F19-9E70-960798EFE60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C6A5BBA2-229C-43CC-91E9-080B2FC491E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DA9906C0-23A0-4AE2-8BED-9C1DB36CBE6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445A505F-D5EE-495F-B0CF-3AC4C6AC583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52A0A702-3E93-44E7-BC2F-294D788A932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258E45BA-B314-4F3F-81EF-B9C890AD3CB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6985981D-C948-4CD2-BFB1-FDDEAD8CD1C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EC613177-3474-47FE-8767-D7F821CA922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41B554E7-2B2E-43E8-8CFF-08A7BCBDFBE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2CADE6D1-44A4-4B5C-AD89-DEB791AC365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A3DE3C82-FE9C-47E2-9EB4-15F55DD52CB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D45860E-548A-4397-BB74-2578978D049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44A9DC05-0586-4F21-9CE2-165A364E8A5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C747227B-BF8D-42B8-A597-7F90DBF1BDB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46,458
46,054
49.94
31,255,022
28,877,939
2,003,067
12,531,009
19,217,437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B61F8DBF-2ADA-4CFB-9E27-F47C261BBCC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AD44F7EC-E13B-4613-8F68-142D781F827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E73088EF-2ACF-4944-B198-2E9672BDB6F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B6300AFF-425D-4104-AE2D-EC771E6105D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D8ED6940-5AFF-410B-BD9F-27B6000A8CB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C6347AA5-B445-41FA-842C-B0EA92EC547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EA3F51CF-4451-4DA0-B30A-8CEC153C3E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F69C97E5-B71E-439F-A6FD-35D0D4732A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6F192A8B-0CF2-40D3-B114-21B1A558444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313081BB-22A2-4EC3-B983-E6A2283521E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CDD24C2A-1615-44EC-B606-813609B000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9256C258-A4C0-473A-9EBF-5D6F10052C8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8A4D55A1-AA85-40A7-B3C1-C98447E8F46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8349E65E-42BA-448A-A193-BC62849830E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9DCFA39F-6C79-47C6-9E45-9C6A8FBFEB5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E17D145-0D4E-486F-855F-B92A23DDAA7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11CED0EE-FF5A-4F20-8F8B-16F2199261D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3FA3EDB2-1EBA-4F48-9B24-BB22C657CC7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5342CE15-73CF-4961-8D57-0D26A57643D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E665D681-D064-48F6-925B-37DF2605A75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EAB27401-B900-4AE3-8E10-796F729923D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2727080B-0286-4D0A-BF56-C3B88FD21A8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85559C17-7325-42A1-A888-008ADFD4637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5ECCA9A8-CE51-4CC7-A9D4-034BE48721E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F4F85904-73A9-4CEA-93E9-E4684523B4E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FCC2C53F-6CFD-47D4-A513-6A596157E54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7B856510-5720-4138-A8DC-A2003FC826F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9CBC72F5-324A-4605-B711-F6CB52120EE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9D1DDADC-D78A-4E39-BA3F-A584D77BBB8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2D6C7E2B-B95C-47B9-AC73-0FE3B206C44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83E1B688-9F2C-49E5-A095-9A81E7BF403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193CBE28-8B85-4CB5-A7D0-A0F69D260C3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E27FCC0C-3F42-4465-AFD6-EF358473AC4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7660A878-4985-475C-9D93-BC8F9BF2242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F46090F5-C7F7-40E1-9392-F8ABC95C60E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類似団体内平均値を下回っているが、年々増加傾向にあり、沖縄県平均値を</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上回っている。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老朽化が進行している施設が複数あるため、将来的に公共施設等の維持修繕や更新等に多額の費用を要することが予想される。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公共施設等総合管理計画及び個別施設計画に基づき、公共施設等の長寿命化や同機能を有する施設の集約化、効率的な管理運営のための複合化等、財政負担の軽減及び行政サービスの向上に向けた取り組み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3CAFD429-3D59-4190-A10E-C3A508C4DAD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5C83DFF7-72B0-42CC-AC34-16B2B15F34E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2996D2A4-A6AE-4591-97F6-5E615943CFF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32E0AE5B-BE99-4544-B17B-590E5606FDF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77DD12B7-D64C-46AC-934B-D1913E1EC0A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27C93ED5-334C-4619-99A7-0595EA5963B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2282459F-1FDE-479E-8918-37096F5F685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5BBA0579-D2E7-4277-913D-1818724EF57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200D0F0D-BBA7-465B-B9F3-D4A05D23747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FC601AEA-BA53-4596-B663-C4E097C5C9E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B9501DBB-2658-48F9-B55E-07740C21BC4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515FE9DE-12E8-4BF2-B7AC-F0D9B057BD9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CF8160AB-E518-4D79-A183-74E3D1DE98B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E8F7D207-4644-4FD9-B0E2-1FCB8906801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B8E2E789-D7A0-439A-A14F-64156C08D28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C79AC71E-02F5-48D5-879E-D2F6442C009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73" name="直線コネクタ 72">
          <a:extLst>
            <a:ext uri="{FF2B5EF4-FFF2-40B4-BE49-F238E27FC236}">
              <a16:creationId xmlns:a16="http://schemas.microsoft.com/office/drawing/2014/main" id="{CEB075F3-157E-4640-A254-EC04D4CFA56E}"/>
            </a:ext>
          </a:extLst>
        </xdr:cNvPr>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4" name="有形固定資産減価償却率最小値テキスト">
          <a:extLst>
            <a:ext uri="{FF2B5EF4-FFF2-40B4-BE49-F238E27FC236}">
              <a16:creationId xmlns:a16="http://schemas.microsoft.com/office/drawing/2014/main" id="{68D97F88-FC86-4665-9D7F-096C7ADA5101}"/>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5" name="直線コネクタ 74">
          <a:extLst>
            <a:ext uri="{FF2B5EF4-FFF2-40B4-BE49-F238E27FC236}">
              <a16:creationId xmlns:a16="http://schemas.microsoft.com/office/drawing/2014/main" id="{A3A26D22-8C33-4F74-82EA-D158E3CE25AC}"/>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6" name="有形固定資産減価償却率最大値テキスト">
          <a:extLst>
            <a:ext uri="{FF2B5EF4-FFF2-40B4-BE49-F238E27FC236}">
              <a16:creationId xmlns:a16="http://schemas.microsoft.com/office/drawing/2014/main" id="{B2D95EAC-4D90-4E51-9577-8B1F1025FC8C}"/>
            </a:ext>
          </a:extLst>
        </xdr:cNvPr>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7" name="直線コネクタ 76">
          <a:extLst>
            <a:ext uri="{FF2B5EF4-FFF2-40B4-BE49-F238E27FC236}">
              <a16:creationId xmlns:a16="http://schemas.microsoft.com/office/drawing/2014/main" id="{492560CF-1E54-4FF9-8E58-2A0168DD03BB}"/>
            </a:ext>
          </a:extLst>
        </xdr:cNvPr>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8" name="有形固定資産減価償却率平均値テキスト">
          <a:extLst>
            <a:ext uri="{FF2B5EF4-FFF2-40B4-BE49-F238E27FC236}">
              <a16:creationId xmlns:a16="http://schemas.microsoft.com/office/drawing/2014/main" id="{74AAA69B-3CD7-4FEB-8C1F-85DB8349B45A}"/>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9" name="フローチャート: 判断 78">
          <a:extLst>
            <a:ext uri="{FF2B5EF4-FFF2-40B4-BE49-F238E27FC236}">
              <a16:creationId xmlns:a16="http://schemas.microsoft.com/office/drawing/2014/main" id="{68C278D2-705C-43C3-B555-0B87D4563A7E}"/>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80" name="フローチャート: 判断 79">
          <a:extLst>
            <a:ext uri="{FF2B5EF4-FFF2-40B4-BE49-F238E27FC236}">
              <a16:creationId xmlns:a16="http://schemas.microsoft.com/office/drawing/2014/main" id="{50F54E25-7B25-4568-ACA9-6ED0E10FA5A8}"/>
            </a:ext>
          </a:extLst>
        </xdr:cNvPr>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1" name="フローチャート: 判断 80">
          <a:extLst>
            <a:ext uri="{FF2B5EF4-FFF2-40B4-BE49-F238E27FC236}">
              <a16:creationId xmlns:a16="http://schemas.microsoft.com/office/drawing/2014/main" id="{30421093-B69B-4BBE-88E3-11F286AB88CD}"/>
            </a:ext>
          </a:extLst>
        </xdr:cNvPr>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110913</xdr:rowOff>
    </xdr:from>
    <xdr:to>
      <xdr:col>11</xdr:col>
      <xdr:colOff>187325</xdr:colOff>
      <xdr:row>29</xdr:row>
      <xdr:rowOff>41063</xdr:rowOff>
    </xdr:to>
    <xdr:sp macro="" textlink="">
      <xdr:nvSpPr>
        <xdr:cNvPr id="82" name="フローチャート: 判断 81">
          <a:extLst>
            <a:ext uri="{FF2B5EF4-FFF2-40B4-BE49-F238E27FC236}">
              <a16:creationId xmlns:a16="http://schemas.microsoft.com/office/drawing/2014/main" id="{3778077D-B1DE-4312-BAB2-B83F736FB781}"/>
            </a:ext>
          </a:extLst>
        </xdr:cNvPr>
        <xdr:cNvSpPr/>
      </xdr:nvSpPr>
      <xdr:spPr>
        <a:xfrm>
          <a:off x="2476500" y="56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85725</xdr:rowOff>
    </xdr:from>
    <xdr:to>
      <xdr:col>7</xdr:col>
      <xdr:colOff>187325</xdr:colOff>
      <xdr:row>29</xdr:row>
      <xdr:rowOff>15875</xdr:rowOff>
    </xdr:to>
    <xdr:sp macro="" textlink="">
      <xdr:nvSpPr>
        <xdr:cNvPr id="83" name="フローチャート: 判断 82">
          <a:extLst>
            <a:ext uri="{FF2B5EF4-FFF2-40B4-BE49-F238E27FC236}">
              <a16:creationId xmlns:a16="http://schemas.microsoft.com/office/drawing/2014/main" id="{75504A50-3478-4EA2-BE25-6413957721CE}"/>
            </a:ext>
          </a:extLst>
        </xdr:cNvPr>
        <xdr:cNvSpPr/>
      </xdr:nvSpPr>
      <xdr:spPr>
        <a:xfrm>
          <a:off x="171450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3400C3D-6B5E-4FF4-A92F-25F9140EE2C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133D0ED-3412-44AB-B069-CDFDC306D21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B37C9B2-92DB-404E-93A6-FEB670E377C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F3BF8C6-93E3-4F93-88DB-E196B1AA347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F699128-EE4B-4B81-9261-036ADCDAD26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41275</xdr:rowOff>
    </xdr:from>
    <xdr:to>
      <xdr:col>23</xdr:col>
      <xdr:colOff>136525</xdr:colOff>
      <xdr:row>27</xdr:row>
      <xdr:rowOff>142875</xdr:rowOff>
    </xdr:to>
    <xdr:sp macro="" textlink="">
      <xdr:nvSpPr>
        <xdr:cNvPr id="89" name="楕円 88">
          <a:extLst>
            <a:ext uri="{FF2B5EF4-FFF2-40B4-BE49-F238E27FC236}">
              <a16:creationId xmlns:a16="http://schemas.microsoft.com/office/drawing/2014/main" id="{A20A245C-576C-4A20-859F-F3686B801823}"/>
            </a:ext>
          </a:extLst>
        </xdr:cNvPr>
        <xdr:cNvSpPr/>
      </xdr:nvSpPr>
      <xdr:spPr>
        <a:xfrm>
          <a:off x="4711700" y="54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64152</xdr:rowOff>
    </xdr:from>
    <xdr:ext cx="405111" cy="259045"/>
    <xdr:sp macro="" textlink="">
      <xdr:nvSpPr>
        <xdr:cNvPr id="90" name="有形固定資産減価償却率該当値テキスト">
          <a:extLst>
            <a:ext uri="{FF2B5EF4-FFF2-40B4-BE49-F238E27FC236}">
              <a16:creationId xmlns:a16="http://schemas.microsoft.com/office/drawing/2014/main" id="{85D719E7-25E1-40DF-8D57-F726F146FF4D}"/>
            </a:ext>
          </a:extLst>
        </xdr:cNvPr>
        <xdr:cNvSpPr txBox="1"/>
      </xdr:nvSpPr>
      <xdr:spPr>
        <a:xfrm>
          <a:off x="4813300" y="52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155152</xdr:rowOff>
    </xdr:from>
    <xdr:to>
      <xdr:col>19</xdr:col>
      <xdr:colOff>187325</xdr:colOff>
      <xdr:row>27</xdr:row>
      <xdr:rowOff>85302</xdr:rowOff>
    </xdr:to>
    <xdr:sp macro="" textlink="">
      <xdr:nvSpPr>
        <xdr:cNvPr id="91" name="楕円 90">
          <a:extLst>
            <a:ext uri="{FF2B5EF4-FFF2-40B4-BE49-F238E27FC236}">
              <a16:creationId xmlns:a16="http://schemas.microsoft.com/office/drawing/2014/main" id="{4E5F7304-BF4E-4115-B782-C32489831FB4}"/>
            </a:ext>
          </a:extLst>
        </xdr:cNvPr>
        <xdr:cNvSpPr/>
      </xdr:nvSpPr>
      <xdr:spPr>
        <a:xfrm>
          <a:off x="4000500" y="538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34502</xdr:rowOff>
    </xdr:from>
    <xdr:to>
      <xdr:col>23</xdr:col>
      <xdr:colOff>85725</xdr:colOff>
      <xdr:row>27</xdr:row>
      <xdr:rowOff>92075</xdr:rowOff>
    </xdr:to>
    <xdr:cxnSp macro="">
      <xdr:nvCxnSpPr>
        <xdr:cNvPr id="92" name="直線コネクタ 91">
          <a:extLst>
            <a:ext uri="{FF2B5EF4-FFF2-40B4-BE49-F238E27FC236}">
              <a16:creationId xmlns:a16="http://schemas.microsoft.com/office/drawing/2014/main" id="{FDAA3C86-DEEC-45EE-A7ED-B8F4B2E83C50}"/>
            </a:ext>
          </a:extLst>
        </xdr:cNvPr>
        <xdr:cNvCxnSpPr/>
      </xdr:nvCxnSpPr>
      <xdr:spPr>
        <a:xfrm>
          <a:off x="4051300" y="543517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97578</xdr:rowOff>
    </xdr:from>
    <xdr:to>
      <xdr:col>15</xdr:col>
      <xdr:colOff>187325</xdr:colOff>
      <xdr:row>27</xdr:row>
      <xdr:rowOff>27728</xdr:rowOff>
    </xdr:to>
    <xdr:sp macro="" textlink="">
      <xdr:nvSpPr>
        <xdr:cNvPr id="93" name="楕円 92">
          <a:extLst>
            <a:ext uri="{FF2B5EF4-FFF2-40B4-BE49-F238E27FC236}">
              <a16:creationId xmlns:a16="http://schemas.microsoft.com/office/drawing/2014/main" id="{1E0C2F57-C280-4E10-BEA1-A9BE9A87C4E8}"/>
            </a:ext>
          </a:extLst>
        </xdr:cNvPr>
        <xdr:cNvSpPr/>
      </xdr:nvSpPr>
      <xdr:spPr>
        <a:xfrm>
          <a:off x="3238500" y="532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148378</xdr:rowOff>
    </xdr:from>
    <xdr:to>
      <xdr:col>19</xdr:col>
      <xdr:colOff>136525</xdr:colOff>
      <xdr:row>27</xdr:row>
      <xdr:rowOff>34502</xdr:rowOff>
    </xdr:to>
    <xdr:cxnSp macro="">
      <xdr:nvCxnSpPr>
        <xdr:cNvPr id="94" name="直線コネクタ 93">
          <a:extLst>
            <a:ext uri="{FF2B5EF4-FFF2-40B4-BE49-F238E27FC236}">
              <a16:creationId xmlns:a16="http://schemas.microsoft.com/office/drawing/2014/main" id="{E9D062EC-4A48-439F-855C-AB2C51224342}"/>
            </a:ext>
          </a:extLst>
        </xdr:cNvPr>
        <xdr:cNvCxnSpPr/>
      </xdr:nvCxnSpPr>
      <xdr:spPr>
        <a:xfrm>
          <a:off x="3289300" y="537760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57997</xdr:rowOff>
    </xdr:from>
    <xdr:to>
      <xdr:col>11</xdr:col>
      <xdr:colOff>187325</xdr:colOff>
      <xdr:row>26</xdr:row>
      <xdr:rowOff>159597</xdr:rowOff>
    </xdr:to>
    <xdr:sp macro="" textlink="">
      <xdr:nvSpPr>
        <xdr:cNvPr id="95" name="楕円 94">
          <a:extLst>
            <a:ext uri="{FF2B5EF4-FFF2-40B4-BE49-F238E27FC236}">
              <a16:creationId xmlns:a16="http://schemas.microsoft.com/office/drawing/2014/main" id="{AFB66662-2C4C-4323-A451-8241EF8997CA}"/>
            </a:ext>
          </a:extLst>
        </xdr:cNvPr>
        <xdr:cNvSpPr/>
      </xdr:nvSpPr>
      <xdr:spPr>
        <a:xfrm>
          <a:off x="2476500" y="52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108797</xdr:rowOff>
    </xdr:from>
    <xdr:to>
      <xdr:col>15</xdr:col>
      <xdr:colOff>136525</xdr:colOff>
      <xdr:row>26</xdr:row>
      <xdr:rowOff>148378</xdr:rowOff>
    </xdr:to>
    <xdr:cxnSp macro="">
      <xdr:nvCxnSpPr>
        <xdr:cNvPr id="96" name="直線コネクタ 95">
          <a:extLst>
            <a:ext uri="{FF2B5EF4-FFF2-40B4-BE49-F238E27FC236}">
              <a16:creationId xmlns:a16="http://schemas.microsoft.com/office/drawing/2014/main" id="{1A42E234-7231-4DED-8679-3B0FB3F0BAB1}"/>
            </a:ext>
          </a:extLst>
        </xdr:cNvPr>
        <xdr:cNvCxnSpPr/>
      </xdr:nvCxnSpPr>
      <xdr:spPr>
        <a:xfrm>
          <a:off x="2527300" y="533802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4022</xdr:rowOff>
    </xdr:from>
    <xdr:to>
      <xdr:col>7</xdr:col>
      <xdr:colOff>187325</xdr:colOff>
      <xdr:row>26</xdr:row>
      <xdr:rowOff>105622</xdr:rowOff>
    </xdr:to>
    <xdr:sp macro="" textlink="">
      <xdr:nvSpPr>
        <xdr:cNvPr id="97" name="楕円 96">
          <a:extLst>
            <a:ext uri="{FF2B5EF4-FFF2-40B4-BE49-F238E27FC236}">
              <a16:creationId xmlns:a16="http://schemas.microsoft.com/office/drawing/2014/main" id="{860DD52E-C5A7-4F88-A979-A49402B68EF4}"/>
            </a:ext>
          </a:extLst>
        </xdr:cNvPr>
        <xdr:cNvSpPr/>
      </xdr:nvSpPr>
      <xdr:spPr>
        <a:xfrm>
          <a:off x="1714500" y="52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54822</xdr:rowOff>
    </xdr:from>
    <xdr:to>
      <xdr:col>11</xdr:col>
      <xdr:colOff>136525</xdr:colOff>
      <xdr:row>26</xdr:row>
      <xdr:rowOff>108797</xdr:rowOff>
    </xdr:to>
    <xdr:cxnSp macro="">
      <xdr:nvCxnSpPr>
        <xdr:cNvPr id="98" name="直線コネクタ 97">
          <a:extLst>
            <a:ext uri="{FF2B5EF4-FFF2-40B4-BE49-F238E27FC236}">
              <a16:creationId xmlns:a16="http://schemas.microsoft.com/office/drawing/2014/main" id="{A3FEE788-2F19-455F-967C-42EAA1FA38C0}"/>
            </a:ext>
          </a:extLst>
        </xdr:cNvPr>
        <xdr:cNvCxnSpPr/>
      </xdr:nvCxnSpPr>
      <xdr:spPr>
        <a:xfrm>
          <a:off x="1765300" y="528404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9" name="n_1aveValue有形固定資産減価償却率">
          <a:extLst>
            <a:ext uri="{FF2B5EF4-FFF2-40B4-BE49-F238E27FC236}">
              <a16:creationId xmlns:a16="http://schemas.microsoft.com/office/drawing/2014/main" id="{582F403F-EB37-40D1-9218-0AD3FDA6A8C6}"/>
            </a:ext>
          </a:extLst>
        </xdr:cNvPr>
        <xdr:cNvSpPr txBox="1"/>
      </xdr:nvSpPr>
      <xdr:spPr>
        <a:xfrm>
          <a:off x="3836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100" name="n_2aveValue有形固定資産減価償却率">
          <a:extLst>
            <a:ext uri="{FF2B5EF4-FFF2-40B4-BE49-F238E27FC236}">
              <a16:creationId xmlns:a16="http://schemas.microsoft.com/office/drawing/2014/main" id="{37B26E35-FDA2-4315-9A1A-D6BD153C2974}"/>
            </a:ext>
          </a:extLst>
        </xdr:cNvPr>
        <xdr:cNvSpPr txBox="1"/>
      </xdr:nvSpPr>
      <xdr:spPr>
        <a:xfrm>
          <a:off x="3086744"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32190</xdr:rowOff>
    </xdr:from>
    <xdr:ext cx="405111" cy="259045"/>
    <xdr:sp macro="" textlink="">
      <xdr:nvSpPr>
        <xdr:cNvPr id="101" name="n_3aveValue有形固定資産減価償却率">
          <a:extLst>
            <a:ext uri="{FF2B5EF4-FFF2-40B4-BE49-F238E27FC236}">
              <a16:creationId xmlns:a16="http://schemas.microsoft.com/office/drawing/2014/main" id="{65224A94-07EB-492E-B86A-4C6D51A25A26}"/>
            </a:ext>
          </a:extLst>
        </xdr:cNvPr>
        <xdr:cNvSpPr txBox="1"/>
      </xdr:nvSpPr>
      <xdr:spPr>
        <a:xfrm>
          <a:off x="2324744" y="57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7002</xdr:rowOff>
    </xdr:from>
    <xdr:ext cx="405111" cy="259045"/>
    <xdr:sp macro="" textlink="">
      <xdr:nvSpPr>
        <xdr:cNvPr id="102" name="n_4aveValue有形固定資産減価償却率">
          <a:extLst>
            <a:ext uri="{FF2B5EF4-FFF2-40B4-BE49-F238E27FC236}">
              <a16:creationId xmlns:a16="http://schemas.microsoft.com/office/drawing/2014/main" id="{11A61506-D6E9-4399-870A-586A48F088CF}"/>
            </a:ext>
          </a:extLst>
        </xdr:cNvPr>
        <xdr:cNvSpPr txBox="1"/>
      </xdr:nvSpPr>
      <xdr:spPr>
        <a:xfrm>
          <a:off x="1562744" y="575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101829</xdr:rowOff>
    </xdr:from>
    <xdr:ext cx="405111" cy="259045"/>
    <xdr:sp macro="" textlink="">
      <xdr:nvSpPr>
        <xdr:cNvPr id="103" name="n_1mainValue有形固定資産減価償却率">
          <a:extLst>
            <a:ext uri="{FF2B5EF4-FFF2-40B4-BE49-F238E27FC236}">
              <a16:creationId xmlns:a16="http://schemas.microsoft.com/office/drawing/2014/main" id="{04D63FAA-33F4-4C24-B9F2-D55C2848B1A8}"/>
            </a:ext>
          </a:extLst>
        </xdr:cNvPr>
        <xdr:cNvSpPr txBox="1"/>
      </xdr:nvSpPr>
      <xdr:spPr>
        <a:xfrm>
          <a:off x="3836044" y="5159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44255</xdr:rowOff>
    </xdr:from>
    <xdr:ext cx="405111" cy="259045"/>
    <xdr:sp macro="" textlink="">
      <xdr:nvSpPr>
        <xdr:cNvPr id="104" name="n_2mainValue有形固定資産減価償却率">
          <a:extLst>
            <a:ext uri="{FF2B5EF4-FFF2-40B4-BE49-F238E27FC236}">
              <a16:creationId xmlns:a16="http://schemas.microsoft.com/office/drawing/2014/main" id="{96F734DA-9561-4B1C-9A22-E04473DF25B3}"/>
            </a:ext>
          </a:extLst>
        </xdr:cNvPr>
        <xdr:cNvSpPr txBox="1"/>
      </xdr:nvSpPr>
      <xdr:spPr>
        <a:xfrm>
          <a:off x="3086744" y="510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4674</xdr:rowOff>
    </xdr:from>
    <xdr:ext cx="405111" cy="259045"/>
    <xdr:sp macro="" textlink="">
      <xdr:nvSpPr>
        <xdr:cNvPr id="105" name="n_3mainValue有形固定資産減価償却率">
          <a:extLst>
            <a:ext uri="{FF2B5EF4-FFF2-40B4-BE49-F238E27FC236}">
              <a16:creationId xmlns:a16="http://schemas.microsoft.com/office/drawing/2014/main" id="{F3C557BC-F5A7-4D85-AD89-61C2A81F7DF5}"/>
            </a:ext>
          </a:extLst>
        </xdr:cNvPr>
        <xdr:cNvSpPr txBox="1"/>
      </xdr:nvSpPr>
      <xdr:spPr>
        <a:xfrm>
          <a:off x="2324744" y="506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122149</xdr:rowOff>
    </xdr:from>
    <xdr:ext cx="405111" cy="259045"/>
    <xdr:sp macro="" textlink="">
      <xdr:nvSpPr>
        <xdr:cNvPr id="106" name="n_4mainValue有形固定資産減価償却率">
          <a:extLst>
            <a:ext uri="{FF2B5EF4-FFF2-40B4-BE49-F238E27FC236}">
              <a16:creationId xmlns:a16="http://schemas.microsoft.com/office/drawing/2014/main" id="{AAB525E4-195E-4010-A9CE-79933D83893F}"/>
            </a:ext>
          </a:extLst>
        </xdr:cNvPr>
        <xdr:cNvSpPr txBox="1"/>
      </xdr:nvSpPr>
      <xdr:spPr>
        <a:xfrm>
          <a:off x="1562744" y="5008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212392F7-8BD8-4FCC-A7EE-55CD77D7D28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63A1856E-BC02-4353-8507-09592EF3CDE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B3A7C82A-EF95-4CE0-9F24-239B19DE7C2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FDE62F59-EC87-4DEE-9659-33F8063BF6A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08D6319-0F67-45E7-A344-B6E1213AAF4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D5DEB88-5FB0-4E77-B116-32FC33C5031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D040DF81-3A4E-44FE-8119-822B1F97A8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6BF84CD-FB54-4CBD-8455-D304794C979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9BF70CB5-530D-4E29-9DB7-C79B6AC7899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ABDB1CF-6A64-4CA8-BFB8-D0472D6F2EC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004C9DA-9DE0-45C3-8F33-EA224C90755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23EDC14B-2257-44F2-B051-1835AB32F61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D7049882-01F9-412E-8EC8-58A98E587D5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類似団体内平均値と比較し低い水準にあるが、令和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年度は前年度と比べ</a:t>
          </a:r>
          <a:r>
            <a:rPr kumimoji="1" lang="en-US" altLang="ja-JP" sz="1100">
              <a:latin typeface="ＭＳ Ｐゴシック" panose="020B0600070205080204" pitchFamily="50" charset="-128"/>
              <a:ea typeface="ＭＳ Ｐゴシック" panose="020B0600070205080204" pitchFamily="50" charset="-128"/>
            </a:rPr>
            <a:t>22.4%</a:t>
          </a:r>
          <a:r>
            <a:rPr kumimoji="1" lang="ja-JP" altLang="en-US" sz="1100">
              <a:latin typeface="ＭＳ Ｐゴシック" panose="020B0600070205080204" pitchFamily="50" charset="-128"/>
              <a:ea typeface="ＭＳ Ｐゴシック" panose="020B0600070205080204" pitchFamily="50" charset="-128"/>
            </a:rPr>
            <a:t>上昇した。これは、地方債</a:t>
          </a:r>
          <a:r>
            <a:rPr kumimoji="1" lang="en-US" altLang="ja-JP" sz="1100">
              <a:latin typeface="ＭＳ Ｐゴシック" panose="020B0600070205080204" pitchFamily="50" charset="-128"/>
              <a:ea typeface="ＭＳ Ｐゴシック" panose="020B0600070205080204" pitchFamily="50" charset="-128"/>
            </a:rPr>
            <a:t>I</a:t>
          </a:r>
          <a:r>
            <a:rPr kumimoji="1" lang="ja-JP" altLang="en-US" sz="1100">
              <a:latin typeface="ＭＳ Ｐゴシック" panose="020B0600070205080204" pitchFamily="50" charset="-128"/>
              <a:ea typeface="ＭＳ Ｐゴシック" panose="020B0600070205080204" pitchFamily="50" charset="-128"/>
            </a:rPr>
            <a:t>現在高や公営企業債等繰入見込額の減少により将来負担額が減少したものの、充当可能基金の減少や前年度と同様に扶助費や補助費の増加により経常経費充当一般財源等が増加したことによるものである。今後も扶助費や補助費の増加が予想され、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年度までである合併特例債発行の終了に伴う地方交付税の逓減が見込まれることから、市債発行の抑制及び基金の積立に努め、持続可能な財政基盤の確立を目指す。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54C89F3-5A75-40D3-ABD1-8352AF67CE3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EABCF70-B402-4F2A-B589-487C41D4470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BF9463D-4EA7-4585-A80E-F2DED486C17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40A9F80F-4783-4856-A726-C1DE5525F99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C18A23E8-48ED-43BE-AFB5-C6274F094D9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3A3CEE1F-DE5E-416C-8769-4E0EFCDE36E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427B0D92-E9BD-4AFD-ABD6-B8AB861821FE}"/>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F2784F97-CF55-4566-8871-E871EB8F993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C46AFC98-5293-41DC-BA9E-414D1E5AD5B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AA117CCF-571C-4D94-B568-4945F587531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162CF949-891D-435F-92A1-DD97A46CDB1A}"/>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16332BB3-E8B9-42AC-9F55-50E09850A7C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5764D58C-A18C-4D91-915B-606F0BC2F31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AC5B6E44-06B9-4416-9F18-F323F4DFE44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4273FEC7-5D3C-4FF2-BCCD-65AABEB4370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213E6E20-FBF7-4EFE-B425-9A211A04ADE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1AC0129C-45C6-4A7F-8D22-B5C21996ED7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7" name="直線コネクタ 136">
          <a:extLst>
            <a:ext uri="{FF2B5EF4-FFF2-40B4-BE49-F238E27FC236}">
              <a16:creationId xmlns:a16="http://schemas.microsoft.com/office/drawing/2014/main" id="{646754DC-CFF3-4DE7-BEBC-C761A4D3DEAC}"/>
            </a:ext>
          </a:extLst>
        </xdr:cNvPr>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8" name="債務償還比率最小値テキスト">
          <a:extLst>
            <a:ext uri="{FF2B5EF4-FFF2-40B4-BE49-F238E27FC236}">
              <a16:creationId xmlns:a16="http://schemas.microsoft.com/office/drawing/2014/main" id="{CFCFC243-CDFD-46E3-BDAE-F18C20C3B17E}"/>
            </a:ext>
          </a:extLst>
        </xdr:cNvPr>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9" name="直線コネクタ 138">
          <a:extLst>
            <a:ext uri="{FF2B5EF4-FFF2-40B4-BE49-F238E27FC236}">
              <a16:creationId xmlns:a16="http://schemas.microsoft.com/office/drawing/2014/main" id="{DABF4038-EE6D-4F36-97E2-96989114AAD5}"/>
            </a:ext>
          </a:extLst>
        </xdr:cNvPr>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52D52FE9-EA62-48E0-BF3A-DE7D5C4743D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2792B6D4-9745-45B5-9E7D-258E7BFB95B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42" name="債務償還比率平均値テキスト">
          <a:extLst>
            <a:ext uri="{FF2B5EF4-FFF2-40B4-BE49-F238E27FC236}">
              <a16:creationId xmlns:a16="http://schemas.microsoft.com/office/drawing/2014/main" id="{A8C374D2-2717-4E97-AC2E-F3A39049870D}"/>
            </a:ext>
          </a:extLst>
        </xdr:cNvPr>
        <xdr:cNvSpPr txBox="1"/>
      </xdr:nvSpPr>
      <xdr:spPr>
        <a:xfrm>
          <a:off x="14846300" y="5776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43" name="フローチャート: 判断 142">
          <a:extLst>
            <a:ext uri="{FF2B5EF4-FFF2-40B4-BE49-F238E27FC236}">
              <a16:creationId xmlns:a16="http://schemas.microsoft.com/office/drawing/2014/main" id="{C691F061-79BE-4FB4-89E1-EC33E2E15E65}"/>
            </a:ext>
          </a:extLst>
        </xdr:cNvPr>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44" name="フローチャート: 判断 143">
          <a:extLst>
            <a:ext uri="{FF2B5EF4-FFF2-40B4-BE49-F238E27FC236}">
              <a16:creationId xmlns:a16="http://schemas.microsoft.com/office/drawing/2014/main" id="{6D953519-423C-48F2-B935-36375449F15F}"/>
            </a:ext>
          </a:extLst>
        </xdr:cNvPr>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45" name="フローチャート: 判断 144">
          <a:extLst>
            <a:ext uri="{FF2B5EF4-FFF2-40B4-BE49-F238E27FC236}">
              <a16:creationId xmlns:a16="http://schemas.microsoft.com/office/drawing/2014/main" id="{26BB50DA-704C-45CC-8708-CAB926B92138}"/>
            </a:ext>
          </a:extLst>
        </xdr:cNvPr>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46" name="フローチャート: 判断 145">
          <a:extLst>
            <a:ext uri="{FF2B5EF4-FFF2-40B4-BE49-F238E27FC236}">
              <a16:creationId xmlns:a16="http://schemas.microsoft.com/office/drawing/2014/main" id="{6C5633E4-9D16-4E1F-8495-47CD99340678}"/>
            </a:ext>
          </a:extLst>
        </xdr:cNvPr>
        <xdr:cNvSpPr/>
      </xdr:nvSpPr>
      <xdr:spPr>
        <a:xfrm>
          <a:off x="12509500" y="58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31720</xdr:rowOff>
    </xdr:from>
    <xdr:to>
      <xdr:col>60</xdr:col>
      <xdr:colOff>123825</xdr:colOff>
      <xdr:row>30</xdr:row>
      <xdr:rowOff>133320</xdr:rowOff>
    </xdr:to>
    <xdr:sp macro="" textlink="">
      <xdr:nvSpPr>
        <xdr:cNvPr id="147" name="フローチャート: 判断 146">
          <a:extLst>
            <a:ext uri="{FF2B5EF4-FFF2-40B4-BE49-F238E27FC236}">
              <a16:creationId xmlns:a16="http://schemas.microsoft.com/office/drawing/2014/main" id="{27007338-A2C3-4AB9-90CC-0C5E54F1424D}"/>
            </a:ext>
          </a:extLst>
        </xdr:cNvPr>
        <xdr:cNvSpPr/>
      </xdr:nvSpPr>
      <xdr:spPr>
        <a:xfrm>
          <a:off x="11747500" y="59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AD03C9D-6C46-4043-8C5B-2F9195DE415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8310537-2891-4893-ABB3-3E0D8102313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0CD7FF4-07AA-4834-859E-6BE59594170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E83FFDB-F39D-4C9B-B1DC-6AB707CCED8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A5E0C0D-CC49-4477-8FF9-DEF77D56E5A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76575</xdr:rowOff>
    </xdr:from>
    <xdr:to>
      <xdr:col>76</xdr:col>
      <xdr:colOff>73025</xdr:colOff>
      <xdr:row>29</xdr:row>
      <xdr:rowOff>6725</xdr:rowOff>
    </xdr:to>
    <xdr:sp macro="" textlink="">
      <xdr:nvSpPr>
        <xdr:cNvPr id="153" name="楕円 152">
          <a:extLst>
            <a:ext uri="{FF2B5EF4-FFF2-40B4-BE49-F238E27FC236}">
              <a16:creationId xmlns:a16="http://schemas.microsoft.com/office/drawing/2014/main" id="{9D301CBD-8F8A-408B-A3F3-BFF9212E1EA5}"/>
            </a:ext>
          </a:extLst>
        </xdr:cNvPr>
        <xdr:cNvSpPr/>
      </xdr:nvSpPr>
      <xdr:spPr>
        <a:xfrm>
          <a:off x="14744700" y="564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99452</xdr:rowOff>
    </xdr:from>
    <xdr:ext cx="469744" cy="259045"/>
    <xdr:sp macro="" textlink="">
      <xdr:nvSpPr>
        <xdr:cNvPr id="154" name="債務償還比率該当値テキスト">
          <a:extLst>
            <a:ext uri="{FF2B5EF4-FFF2-40B4-BE49-F238E27FC236}">
              <a16:creationId xmlns:a16="http://schemas.microsoft.com/office/drawing/2014/main" id="{097E2C3B-391A-4A20-B3A8-EEB32ACEB712}"/>
            </a:ext>
          </a:extLst>
        </xdr:cNvPr>
        <xdr:cNvSpPr txBox="1"/>
      </xdr:nvSpPr>
      <xdr:spPr>
        <a:xfrm>
          <a:off x="14846300" y="550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53546</xdr:rowOff>
    </xdr:from>
    <xdr:to>
      <xdr:col>72</xdr:col>
      <xdr:colOff>123825</xdr:colOff>
      <xdr:row>28</xdr:row>
      <xdr:rowOff>155146</xdr:rowOff>
    </xdr:to>
    <xdr:sp macro="" textlink="">
      <xdr:nvSpPr>
        <xdr:cNvPr id="155" name="楕円 154">
          <a:extLst>
            <a:ext uri="{FF2B5EF4-FFF2-40B4-BE49-F238E27FC236}">
              <a16:creationId xmlns:a16="http://schemas.microsoft.com/office/drawing/2014/main" id="{B038466F-DB47-4706-AFD3-B57748323AA5}"/>
            </a:ext>
          </a:extLst>
        </xdr:cNvPr>
        <xdr:cNvSpPr/>
      </xdr:nvSpPr>
      <xdr:spPr>
        <a:xfrm>
          <a:off x="14033500" y="56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104346</xdr:rowOff>
    </xdr:from>
    <xdr:to>
      <xdr:col>76</xdr:col>
      <xdr:colOff>22225</xdr:colOff>
      <xdr:row>28</xdr:row>
      <xdr:rowOff>127375</xdr:rowOff>
    </xdr:to>
    <xdr:cxnSp macro="">
      <xdr:nvCxnSpPr>
        <xdr:cNvPr id="156" name="直線コネクタ 155">
          <a:extLst>
            <a:ext uri="{FF2B5EF4-FFF2-40B4-BE49-F238E27FC236}">
              <a16:creationId xmlns:a16="http://schemas.microsoft.com/office/drawing/2014/main" id="{0F1EA362-AD0A-4841-B42A-654BD597BFB9}"/>
            </a:ext>
          </a:extLst>
        </xdr:cNvPr>
        <xdr:cNvCxnSpPr/>
      </xdr:nvCxnSpPr>
      <xdr:spPr>
        <a:xfrm>
          <a:off x="14084300" y="5676471"/>
          <a:ext cx="7112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10160</xdr:rowOff>
    </xdr:from>
    <xdr:to>
      <xdr:col>68</xdr:col>
      <xdr:colOff>123825</xdr:colOff>
      <xdr:row>28</xdr:row>
      <xdr:rowOff>111760</xdr:rowOff>
    </xdr:to>
    <xdr:sp macro="" textlink="">
      <xdr:nvSpPr>
        <xdr:cNvPr id="157" name="楕円 156">
          <a:extLst>
            <a:ext uri="{FF2B5EF4-FFF2-40B4-BE49-F238E27FC236}">
              <a16:creationId xmlns:a16="http://schemas.microsoft.com/office/drawing/2014/main" id="{6357C685-FC65-430C-BAF3-936C01C7C46F}"/>
            </a:ext>
          </a:extLst>
        </xdr:cNvPr>
        <xdr:cNvSpPr/>
      </xdr:nvSpPr>
      <xdr:spPr>
        <a:xfrm>
          <a:off x="13271500" y="55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60960</xdr:rowOff>
    </xdr:from>
    <xdr:to>
      <xdr:col>72</xdr:col>
      <xdr:colOff>73025</xdr:colOff>
      <xdr:row>28</xdr:row>
      <xdr:rowOff>104346</xdr:rowOff>
    </xdr:to>
    <xdr:cxnSp macro="">
      <xdr:nvCxnSpPr>
        <xdr:cNvPr id="158" name="直線コネクタ 157">
          <a:extLst>
            <a:ext uri="{FF2B5EF4-FFF2-40B4-BE49-F238E27FC236}">
              <a16:creationId xmlns:a16="http://schemas.microsoft.com/office/drawing/2014/main" id="{9C20BE25-FD1A-44A4-BD9B-CC8984B0C1F2}"/>
            </a:ext>
          </a:extLst>
        </xdr:cNvPr>
        <xdr:cNvCxnSpPr/>
      </xdr:nvCxnSpPr>
      <xdr:spPr>
        <a:xfrm>
          <a:off x="13322300" y="5633085"/>
          <a:ext cx="762000" cy="4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116054</xdr:rowOff>
    </xdr:from>
    <xdr:to>
      <xdr:col>64</xdr:col>
      <xdr:colOff>123825</xdr:colOff>
      <xdr:row>29</xdr:row>
      <xdr:rowOff>46204</xdr:rowOff>
    </xdr:to>
    <xdr:sp macro="" textlink="">
      <xdr:nvSpPr>
        <xdr:cNvPr id="159" name="楕円 158">
          <a:extLst>
            <a:ext uri="{FF2B5EF4-FFF2-40B4-BE49-F238E27FC236}">
              <a16:creationId xmlns:a16="http://schemas.microsoft.com/office/drawing/2014/main" id="{86F47E14-2B41-4F33-B379-B23B9215BB38}"/>
            </a:ext>
          </a:extLst>
        </xdr:cNvPr>
        <xdr:cNvSpPr/>
      </xdr:nvSpPr>
      <xdr:spPr>
        <a:xfrm>
          <a:off x="12509500" y="568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60960</xdr:rowOff>
    </xdr:from>
    <xdr:to>
      <xdr:col>68</xdr:col>
      <xdr:colOff>73025</xdr:colOff>
      <xdr:row>28</xdr:row>
      <xdr:rowOff>166854</xdr:rowOff>
    </xdr:to>
    <xdr:cxnSp macro="">
      <xdr:nvCxnSpPr>
        <xdr:cNvPr id="160" name="直線コネクタ 159">
          <a:extLst>
            <a:ext uri="{FF2B5EF4-FFF2-40B4-BE49-F238E27FC236}">
              <a16:creationId xmlns:a16="http://schemas.microsoft.com/office/drawing/2014/main" id="{7DFA98A9-6E79-4383-A230-67B5F0E56667}"/>
            </a:ext>
          </a:extLst>
        </xdr:cNvPr>
        <xdr:cNvCxnSpPr/>
      </xdr:nvCxnSpPr>
      <xdr:spPr>
        <a:xfrm flipV="1">
          <a:off x="12560300" y="5633085"/>
          <a:ext cx="762000" cy="10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163552</xdr:rowOff>
    </xdr:from>
    <xdr:to>
      <xdr:col>60</xdr:col>
      <xdr:colOff>123825</xdr:colOff>
      <xdr:row>29</xdr:row>
      <xdr:rowOff>93702</xdr:rowOff>
    </xdr:to>
    <xdr:sp macro="" textlink="">
      <xdr:nvSpPr>
        <xdr:cNvPr id="161" name="楕円 160">
          <a:extLst>
            <a:ext uri="{FF2B5EF4-FFF2-40B4-BE49-F238E27FC236}">
              <a16:creationId xmlns:a16="http://schemas.microsoft.com/office/drawing/2014/main" id="{0F1C2243-8AB2-4AB4-A662-E962F3E63D21}"/>
            </a:ext>
          </a:extLst>
        </xdr:cNvPr>
        <xdr:cNvSpPr/>
      </xdr:nvSpPr>
      <xdr:spPr>
        <a:xfrm>
          <a:off x="11747500" y="57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166854</xdr:rowOff>
    </xdr:from>
    <xdr:to>
      <xdr:col>64</xdr:col>
      <xdr:colOff>73025</xdr:colOff>
      <xdr:row>29</xdr:row>
      <xdr:rowOff>42902</xdr:rowOff>
    </xdr:to>
    <xdr:cxnSp macro="">
      <xdr:nvCxnSpPr>
        <xdr:cNvPr id="162" name="直線コネクタ 161">
          <a:extLst>
            <a:ext uri="{FF2B5EF4-FFF2-40B4-BE49-F238E27FC236}">
              <a16:creationId xmlns:a16="http://schemas.microsoft.com/office/drawing/2014/main" id="{D9D015F1-D6AC-407E-AE08-451DD65D793A}"/>
            </a:ext>
          </a:extLst>
        </xdr:cNvPr>
        <xdr:cNvCxnSpPr/>
      </xdr:nvCxnSpPr>
      <xdr:spPr>
        <a:xfrm flipV="1">
          <a:off x="11798300" y="5738979"/>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63" name="n_1aveValue債務償還比率">
          <a:extLst>
            <a:ext uri="{FF2B5EF4-FFF2-40B4-BE49-F238E27FC236}">
              <a16:creationId xmlns:a16="http://schemas.microsoft.com/office/drawing/2014/main" id="{441F12B1-BF5D-4376-812F-13C1AE73C5AD}"/>
            </a:ext>
          </a:extLst>
        </xdr:cNvPr>
        <xdr:cNvSpPr txBox="1"/>
      </xdr:nvSpPr>
      <xdr:spPr>
        <a:xfrm>
          <a:off x="13836727" y="588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64" name="n_2aveValue債務償還比率">
          <a:extLst>
            <a:ext uri="{FF2B5EF4-FFF2-40B4-BE49-F238E27FC236}">
              <a16:creationId xmlns:a16="http://schemas.microsoft.com/office/drawing/2014/main" id="{0E3509A7-EA02-4206-A44D-66A8DDDE141D}"/>
            </a:ext>
          </a:extLst>
        </xdr:cNvPr>
        <xdr:cNvSpPr txBox="1"/>
      </xdr:nvSpPr>
      <xdr:spPr>
        <a:xfrm>
          <a:off x="13087427" y="583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74584</xdr:rowOff>
    </xdr:from>
    <xdr:ext cx="469744" cy="259045"/>
    <xdr:sp macro="" textlink="">
      <xdr:nvSpPr>
        <xdr:cNvPr id="165" name="n_3aveValue債務償還比率">
          <a:extLst>
            <a:ext uri="{FF2B5EF4-FFF2-40B4-BE49-F238E27FC236}">
              <a16:creationId xmlns:a16="http://schemas.microsoft.com/office/drawing/2014/main" id="{4CA43DC1-1E99-4FB1-BA84-A8FFA0ABA2CE}"/>
            </a:ext>
          </a:extLst>
        </xdr:cNvPr>
        <xdr:cNvSpPr txBox="1"/>
      </xdr:nvSpPr>
      <xdr:spPr>
        <a:xfrm>
          <a:off x="12325427" y="598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124447</xdr:rowOff>
    </xdr:from>
    <xdr:ext cx="469744" cy="259045"/>
    <xdr:sp macro="" textlink="">
      <xdr:nvSpPr>
        <xdr:cNvPr id="166" name="n_4aveValue債務償還比率">
          <a:extLst>
            <a:ext uri="{FF2B5EF4-FFF2-40B4-BE49-F238E27FC236}">
              <a16:creationId xmlns:a16="http://schemas.microsoft.com/office/drawing/2014/main" id="{F83FF58B-5761-4AF2-A9E2-6735BFC7AEAD}"/>
            </a:ext>
          </a:extLst>
        </xdr:cNvPr>
        <xdr:cNvSpPr txBox="1"/>
      </xdr:nvSpPr>
      <xdr:spPr>
        <a:xfrm>
          <a:off x="11563427" y="603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223</xdr:rowOff>
    </xdr:from>
    <xdr:ext cx="469744" cy="259045"/>
    <xdr:sp macro="" textlink="">
      <xdr:nvSpPr>
        <xdr:cNvPr id="167" name="n_1mainValue債務償還比率">
          <a:extLst>
            <a:ext uri="{FF2B5EF4-FFF2-40B4-BE49-F238E27FC236}">
              <a16:creationId xmlns:a16="http://schemas.microsoft.com/office/drawing/2014/main" id="{4BF4FFFD-F390-471D-A949-CCA8C28D09EB}"/>
            </a:ext>
          </a:extLst>
        </xdr:cNvPr>
        <xdr:cNvSpPr txBox="1"/>
      </xdr:nvSpPr>
      <xdr:spPr>
        <a:xfrm>
          <a:off x="13836727" y="540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128287</xdr:rowOff>
    </xdr:from>
    <xdr:ext cx="469744" cy="259045"/>
    <xdr:sp macro="" textlink="">
      <xdr:nvSpPr>
        <xdr:cNvPr id="168" name="n_2mainValue債務償還比率">
          <a:extLst>
            <a:ext uri="{FF2B5EF4-FFF2-40B4-BE49-F238E27FC236}">
              <a16:creationId xmlns:a16="http://schemas.microsoft.com/office/drawing/2014/main" id="{06DCFC03-077C-4502-A2DA-4D75D5FF07D6}"/>
            </a:ext>
          </a:extLst>
        </xdr:cNvPr>
        <xdr:cNvSpPr txBox="1"/>
      </xdr:nvSpPr>
      <xdr:spPr>
        <a:xfrm>
          <a:off x="13087427" y="535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62731</xdr:rowOff>
    </xdr:from>
    <xdr:ext cx="469744" cy="259045"/>
    <xdr:sp macro="" textlink="">
      <xdr:nvSpPr>
        <xdr:cNvPr id="169" name="n_3mainValue債務償還比率">
          <a:extLst>
            <a:ext uri="{FF2B5EF4-FFF2-40B4-BE49-F238E27FC236}">
              <a16:creationId xmlns:a16="http://schemas.microsoft.com/office/drawing/2014/main" id="{4E6DE667-674D-4E23-9E02-BA3987878D3C}"/>
            </a:ext>
          </a:extLst>
        </xdr:cNvPr>
        <xdr:cNvSpPr txBox="1"/>
      </xdr:nvSpPr>
      <xdr:spPr>
        <a:xfrm>
          <a:off x="12325427" y="546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110229</xdr:rowOff>
    </xdr:from>
    <xdr:ext cx="469744" cy="259045"/>
    <xdr:sp macro="" textlink="">
      <xdr:nvSpPr>
        <xdr:cNvPr id="170" name="n_4mainValue債務償還比率">
          <a:extLst>
            <a:ext uri="{FF2B5EF4-FFF2-40B4-BE49-F238E27FC236}">
              <a16:creationId xmlns:a16="http://schemas.microsoft.com/office/drawing/2014/main" id="{965EFDCF-5F99-4AB0-A765-F7E275AA0B97}"/>
            </a:ext>
          </a:extLst>
        </xdr:cNvPr>
        <xdr:cNvSpPr txBox="1"/>
      </xdr:nvSpPr>
      <xdr:spPr>
        <a:xfrm>
          <a:off x="11563427" y="551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A2D177F0-6DD6-48F5-89B8-7EF18AD1797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EF775C54-A2CC-43D4-924E-131FDC3039F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70DB1CCA-2E0A-4C10-A09C-4113CB68789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5767FD7-82A5-44CF-B427-948BC243758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C6D7F5EB-72F0-483A-B11D-7263AE9138B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69E5A527-44F8-4C03-A10A-29A663AC187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C3A2B7-0095-444C-AC5C-CD5C1DC747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1A8A9D-D814-4C89-8869-191E8CCD02F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AE6F6AD-0F03-4528-BFF9-E3E60FD8E88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7C8598-228B-4BF3-BA54-9365C9FD904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7F5A58-9AF6-4C6C-844B-469E4D0F2B7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CFB5B5-99C2-4BEA-81D3-09DB522EB8E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BCB919-AA2E-4E8E-95FC-8C3C3C55026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30A370-F6B9-4983-9D70-F430692ED3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419125-68E5-4D38-8EE0-E7D2340DC12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A10FE8-AB60-4ADE-8806-7C9C02EA84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46,458
46,054
49.94
31,255,022
28,877,939
2,003,067
12,531,009
19,217,437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A8228E8-02A4-4DA7-AC48-CFF8C9AF908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CE097F-2C76-451C-89C7-4874CFECA1B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3F11C1-9D34-4EDC-929B-5A3DD5BE835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B242CF8-1844-4AC7-92D1-61215FBB94C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DC672F-7BE0-422D-97BD-4BD0257D9E4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6C07F2E-B7E2-4F60-A1F8-BF04FDAC96B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DCBBCD-6787-44F4-A52C-1C06D02A0E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FC9E14-65D6-464F-A58D-2722BC0E1A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9F0877-3671-43C5-A749-B2BCDB78D43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EE5CE34-6F52-4091-8114-8BDC5465C79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EA92BE-6121-43EE-BE97-BAC29B5B232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4D195B-D28A-4DA9-A040-DE548D7275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9A8635-371F-46D7-8A16-93CA49DB56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05102F-62CD-4E67-8807-FE4D33E3CCF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8E69939-358D-4C8C-8857-1B09F4B232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8A38978-0BF4-4B9C-AF3D-3D9FD722539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2A4C2DA-9CF6-49DE-995A-F9573CBF7EF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15D28D-83BB-4587-AF4F-7B5B8DE5679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BAD755E-5FC6-448B-A39F-D3E7FC16AAA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77FA67-E42F-4384-857A-48AFE1AC09E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FB7320-ADED-4220-A987-43424786E7C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77B9A6-5BEC-40C3-9025-B6CF9C79B87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14DA66E-7483-49F1-8BD3-3620A9497BB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D08F22-0E1D-4473-A6EA-5A3FD278B17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A5D4C9-FD73-47F2-97A2-B34FB9DB6B3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067D1C-4293-41A2-A538-C8D3B664A4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1C29324-477C-456B-81D6-B6F0A9772C1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A70029-29EA-414C-9E05-DA8C9FD5FC1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77E4AB-4C27-48DE-BF81-7AF556DD8B9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23D2C62-36B9-4767-88D0-6305A8A5522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5B948D0-35A5-4B70-B3D1-7ECDAE9F56D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597768-E1D7-4043-BF35-4738D014261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77EDA51-C44E-42CF-98D8-C61C67D24EB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696647F-F1A0-4888-93D1-4ADD7AF8405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8FDA8BE-A30C-4DC7-B2F7-5B0F2E60F09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BDC29E9-8D02-48F4-AFCB-7D1F5459F26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4147D81-1CD5-480F-9324-FCBC96AF266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6BAA7AA-5308-4361-A6F2-DEE5A2AAA24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E097E4C3-0B4F-49AA-883C-4988E0E4E2D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C04DBE6-4C50-4F22-8E88-A9091E11306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75317B1-2B74-4ADA-B5DF-E4308D78465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F0B7881-914B-41BE-B30D-457145F1D90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001CC88-7CCE-4633-AD63-D9903F6FA1C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E04982CE-4FE1-4C94-8EF0-3035D7B6CB62}"/>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F483DE05-A2E2-400F-AD1B-EF83DEFA300B}"/>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9A7489A9-7A93-4FE1-9B44-E4E064836907}"/>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6C50DB7F-3226-4C36-AAA1-0A6CBA5A12F9}"/>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1D488367-5C5C-4642-ABD3-5E9BB9B038AE}"/>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AA23D25C-5D1E-4417-993E-B748519F0A6D}"/>
            </a:ext>
          </a:extLst>
        </xdr:cNvPr>
        <xdr:cNvSpPr txBox="1"/>
      </xdr:nvSpPr>
      <xdr:spPr>
        <a:xfrm>
          <a:off x="4673600" y="632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94CDC6D0-A24A-4D5F-AD94-A6C295E6B7F9}"/>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3B00EB96-5B19-45AF-A839-36A74F9BC246}"/>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3804CE4B-63CB-41EC-8FB9-ABB74D2A1C07}"/>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87122</xdr:rowOff>
    </xdr:from>
    <xdr:to>
      <xdr:col>10</xdr:col>
      <xdr:colOff>165100</xdr:colOff>
      <xdr:row>37</xdr:row>
      <xdr:rowOff>17272</xdr:rowOff>
    </xdr:to>
    <xdr:sp macro="" textlink="">
      <xdr:nvSpPr>
        <xdr:cNvPr id="64" name="フローチャート: 判断 63">
          <a:extLst>
            <a:ext uri="{FF2B5EF4-FFF2-40B4-BE49-F238E27FC236}">
              <a16:creationId xmlns:a16="http://schemas.microsoft.com/office/drawing/2014/main" id="{C25C7D61-0373-452C-8B7C-FA7E1DC2C64B}"/>
            </a:ext>
          </a:extLst>
        </xdr:cNvPr>
        <xdr:cNvSpPr/>
      </xdr:nvSpPr>
      <xdr:spPr>
        <a:xfrm>
          <a:off x="1968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61976</xdr:rowOff>
    </xdr:from>
    <xdr:to>
      <xdr:col>6</xdr:col>
      <xdr:colOff>38100</xdr:colOff>
      <xdr:row>36</xdr:row>
      <xdr:rowOff>163576</xdr:rowOff>
    </xdr:to>
    <xdr:sp macro="" textlink="">
      <xdr:nvSpPr>
        <xdr:cNvPr id="65" name="フローチャート: 判断 64">
          <a:extLst>
            <a:ext uri="{FF2B5EF4-FFF2-40B4-BE49-F238E27FC236}">
              <a16:creationId xmlns:a16="http://schemas.microsoft.com/office/drawing/2014/main" id="{BB6C89DF-56DF-4183-B567-1E90E6DF7F21}"/>
            </a:ext>
          </a:extLst>
        </xdr:cNvPr>
        <xdr:cNvSpPr/>
      </xdr:nvSpPr>
      <xdr:spPr>
        <a:xfrm>
          <a:off x="1079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9C2CD7C-0F3F-4EB9-80E4-D4BC28C842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3D418B7-541E-479A-A85B-16E7715397D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F69EBA1-7B6D-444A-93B7-47CC72430DF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93767BE-2529-47E9-9F09-1F66FAC6AE8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1721E44-B764-4ABA-A535-0D7C47399C4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87122</xdr:rowOff>
    </xdr:from>
    <xdr:to>
      <xdr:col>24</xdr:col>
      <xdr:colOff>114300</xdr:colOff>
      <xdr:row>37</xdr:row>
      <xdr:rowOff>17272</xdr:rowOff>
    </xdr:to>
    <xdr:sp macro="" textlink="">
      <xdr:nvSpPr>
        <xdr:cNvPr id="71" name="楕円 70">
          <a:extLst>
            <a:ext uri="{FF2B5EF4-FFF2-40B4-BE49-F238E27FC236}">
              <a16:creationId xmlns:a16="http://schemas.microsoft.com/office/drawing/2014/main" id="{CBB34A92-F023-4ACE-8E6D-C2EA6474C31F}"/>
            </a:ext>
          </a:extLst>
        </xdr:cNvPr>
        <xdr:cNvSpPr/>
      </xdr:nvSpPr>
      <xdr:spPr>
        <a:xfrm>
          <a:off x="45847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109999</xdr:rowOff>
    </xdr:from>
    <xdr:ext cx="405111" cy="259045"/>
    <xdr:sp macro="" textlink="">
      <xdr:nvSpPr>
        <xdr:cNvPr id="72" name="【道路】&#10;有形固定資産減価償却率該当値テキスト">
          <a:extLst>
            <a:ext uri="{FF2B5EF4-FFF2-40B4-BE49-F238E27FC236}">
              <a16:creationId xmlns:a16="http://schemas.microsoft.com/office/drawing/2014/main" id="{4C7C9B03-721E-46A1-A4DF-9151D1E3F15D}"/>
            </a:ext>
          </a:extLst>
        </xdr:cNvPr>
        <xdr:cNvSpPr txBox="1"/>
      </xdr:nvSpPr>
      <xdr:spPr>
        <a:xfrm>
          <a:off x="4673600" y="611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43688</xdr:rowOff>
    </xdr:from>
    <xdr:to>
      <xdr:col>20</xdr:col>
      <xdr:colOff>38100</xdr:colOff>
      <xdr:row>36</xdr:row>
      <xdr:rowOff>145288</xdr:rowOff>
    </xdr:to>
    <xdr:sp macro="" textlink="">
      <xdr:nvSpPr>
        <xdr:cNvPr id="73" name="楕円 72">
          <a:extLst>
            <a:ext uri="{FF2B5EF4-FFF2-40B4-BE49-F238E27FC236}">
              <a16:creationId xmlns:a16="http://schemas.microsoft.com/office/drawing/2014/main" id="{6A5D168E-50DA-46BA-AF87-E694FAB34239}"/>
            </a:ext>
          </a:extLst>
        </xdr:cNvPr>
        <xdr:cNvSpPr/>
      </xdr:nvSpPr>
      <xdr:spPr>
        <a:xfrm>
          <a:off x="3746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94488</xdr:rowOff>
    </xdr:from>
    <xdr:to>
      <xdr:col>24</xdr:col>
      <xdr:colOff>63500</xdr:colOff>
      <xdr:row>36</xdr:row>
      <xdr:rowOff>137922</xdr:rowOff>
    </xdr:to>
    <xdr:cxnSp macro="">
      <xdr:nvCxnSpPr>
        <xdr:cNvPr id="74" name="直線コネクタ 73">
          <a:extLst>
            <a:ext uri="{FF2B5EF4-FFF2-40B4-BE49-F238E27FC236}">
              <a16:creationId xmlns:a16="http://schemas.microsoft.com/office/drawing/2014/main" id="{A847D6E0-18E9-4027-AC0F-83E6B1C4BECC}"/>
            </a:ext>
          </a:extLst>
        </xdr:cNvPr>
        <xdr:cNvCxnSpPr/>
      </xdr:nvCxnSpPr>
      <xdr:spPr>
        <a:xfrm>
          <a:off x="3797300" y="626668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xdr:rowOff>
    </xdr:from>
    <xdr:to>
      <xdr:col>15</xdr:col>
      <xdr:colOff>101600</xdr:colOff>
      <xdr:row>36</xdr:row>
      <xdr:rowOff>101854</xdr:rowOff>
    </xdr:to>
    <xdr:sp macro="" textlink="">
      <xdr:nvSpPr>
        <xdr:cNvPr id="75" name="楕円 74">
          <a:extLst>
            <a:ext uri="{FF2B5EF4-FFF2-40B4-BE49-F238E27FC236}">
              <a16:creationId xmlns:a16="http://schemas.microsoft.com/office/drawing/2014/main" id="{7C0B16AC-3FF6-44CB-8303-4DCDD44677EE}"/>
            </a:ext>
          </a:extLst>
        </xdr:cNvPr>
        <xdr:cNvSpPr/>
      </xdr:nvSpPr>
      <xdr:spPr>
        <a:xfrm>
          <a:off x="2857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51054</xdr:rowOff>
    </xdr:from>
    <xdr:to>
      <xdr:col>19</xdr:col>
      <xdr:colOff>177800</xdr:colOff>
      <xdr:row>36</xdr:row>
      <xdr:rowOff>94488</xdr:rowOff>
    </xdr:to>
    <xdr:cxnSp macro="">
      <xdr:nvCxnSpPr>
        <xdr:cNvPr id="76" name="直線コネクタ 75">
          <a:extLst>
            <a:ext uri="{FF2B5EF4-FFF2-40B4-BE49-F238E27FC236}">
              <a16:creationId xmlns:a16="http://schemas.microsoft.com/office/drawing/2014/main" id="{587A13D6-E23C-4526-A5F2-721E987BBD0E}"/>
            </a:ext>
          </a:extLst>
        </xdr:cNvPr>
        <xdr:cNvCxnSpPr/>
      </xdr:nvCxnSpPr>
      <xdr:spPr>
        <a:xfrm>
          <a:off x="2908300" y="62232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128270</xdr:rowOff>
    </xdr:from>
    <xdr:to>
      <xdr:col>10</xdr:col>
      <xdr:colOff>165100</xdr:colOff>
      <xdr:row>36</xdr:row>
      <xdr:rowOff>58420</xdr:rowOff>
    </xdr:to>
    <xdr:sp macro="" textlink="">
      <xdr:nvSpPr>
        <xdr:cNvPr id="77" name="楕円 76">
          <a:extLst>
            <a:ext uri="{FF2B5EF4-FFF2-40B4-BE49-F238E27FC236}">
              <a16:creationId xmlns:a16="http://schemas.microsoft.com/office/drawing/2014/main" id="{9E21BDB0-E1F6-4532-820F-4990DAEC64DC}"/>
            </a:ext>
          </a:extLst>
        </xdr:cNvPr>
        <xdr:cNvSpPr/>
      </xdr:nvSpPr>
      <xdr:spPr>
        <a:xfrm>
          <a:off x="1968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xdr:rowOff>
    </xdr:from>
    <xdr:to>
      <xdr:col>15</xdr:col>
      <xdr:colOff>50800</xdr:colOff>
      <xdr:row>36</xdr:row>
      <xdr:rowOff>51054</xdr:rowOff>
    </xdr:to>
    <xdr:cxnSp macro="">
      <xdr:nvCxnSpPr>
        <xdr:cNvPr id="78" name="直線コネクタ 77">
          <a:extLst>
            <a:ext uri="{FF2B5EF4-FFF2-40B4-BE49-F238E27FC236}">
              <a16:creationId xmlns:a16="http://schemas.microsoft.com/office/drawing/2014/main" id="{719DFFA1-7E8C-4E97-8161-F95A3DF53A4D}"/>
            </a:ext>
          </a:extLst>
        </xdr:cNvPr>
        <xdr:cNvCxnSpPr/>
      </xdr:nvCxnSpPr>
      <xdr:spPr>
        <a:xfrm>
          <a:off x="2019300" y="6179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84836</xdr:rowOff>
    </xdr:from>
    <xdr:to>
      <xdr:col>6</xdr:col>
      <xdr:colOff>38100</xdr:colOff>
      <xdr:row>36</xdr:row>
      <xdr:rowOff>14986</xdr:rowOff>
    </xdr:to>
    <xdr:sp macro="" textlink="">
      <xdr:nvSpPr>
        <xdr:cNvPr id="79" name="楕円 78">
          <a:extLst>
            <a:ext uri="{FF2B5EF4-FFF2-40B4-BE49-F238E27FC236}">
              <a16:creationId xmlns:a16="http://schemas.microsoft.com/office/drawing/2014/main" id="{488F01FF-5DC2-4236-9DD7-AC6C61D0D9F5}"/>
            </a:ext>
          </a:extLst>
        </xdr:cNvPr>
        <xdr:cNvSpPr/>
      </xdr:nvSpPr>
      <xdr:spPr>
        <a:xfrm>
          <a:off x="107950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135636</xdr:rowOff>
    </xdr:from>
    <xdr:to>
      <xdr:col>10</xdr:col>
      <xdr:colOff>114300</xdr:colOff>
      <xdr:row>36</xdr:row>
      <xdr:rowOff>7620</xdr:rowOff>
    </xdr:to>
    <xdr:cxnSp macro="">
      <xdr:nvCxnSpPr>
        <xdr:cNvPr id="80" name="直線コネクタ 79">
          <a:extLst>
            <a:ext uri="{FF2B5EF4-FFF2-40B4-BE49-F238E27FC236}">
              <a16:creationId xmlns:a16="http://schemas.microsoft.com/office/drawing/2014/main" id="{2D59576B-11A6-4C23-B6B6-A64CD1B56BA7}"/>
            </a:ext>
          </a:extLst>
        </xdr:cNvPr>
        <xdr:cNvCxnSpPr/>
      </xdr:nvCxnSpPr>
      <xdr:spPr>
        <a:xfrm>
          <a:off x="1130300" y="61363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道路】&#10;有形固定資産減価償却率">
          <a:extLst>
            <a:ext uri="{FF2B5EF4-FFF2-40B4-BE49-F238E27FC236}">
              <a16:creationId xmlns:a16="http://schemas.microsoft.com/office/drawing/2014/main" id="{CC877780-0079-43E1-9A03-BBD7027BB56A}"/>
            </a:ext>
          </a:extLst>
        </xdr:cNvPr>
        <xdr:cNvSpPr txBox="1"/>
      </xdr:nvSpPr>
      <xdr:spPr>
        <a:xfrm>
          <a:off x="35820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2724DD79-C675-4118-B784-BFD86F7C2B49}"/>
            </a:ext>
          </a:extLst>
        </xdr:cNvPr>
        <xdr:cNvSpPr txBox="1"/>
      </xdr:nvSpPr>
      <xdr:spPr>
        <a:xfrm>
          <a:off x="2705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8399</xdr:rowOff>
    </xdr:from>
    <xdr:ext cx="405111" cy="259045"/>
    <xdr:sp macro="" textlink="">
      <xdr:nvSpPr>
        <xdr:cNvPr id="83" name="n_3aveValue【道路】&#10;有形固定資産減価償却率">
          <a:extLst>
            <a:ext uri="{FF2B5EF4-FFF2-40B4-BE49-F238E27FC236}">
              <a16:creationId xmlns:a16="http://schemas.microsoft.com/office/drawing/2014/main" id="{1522DFF7-DFD7-4779-A278-311BC5FC1893}"/>
            </a:ext>
          </a:extLst>
        </xdr:cNvPr>
        <xdr:cNvSpPr txBox="1"/>
      </xdr:nvSpPr>
      <xdr:spPr>
        <a:xfrm>
          <a:off x="1816744" y="635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154703</xdr:rowOff>
    </xdr:from>
    <xdr:ext cx="405111" cy="259045"/>
    <xdr:sp macro="" textlink="">
      <xdr:nvSpPr>
        <xdr:cNvPr id="84" name="n_4aveValue【道路】&#10;有形固定資産減価償却率">
          <a:extLst>
            <a:ext uri="{FF2B5EF4-FFF2-40B4-BE49-F238E27FC236}">
              <a16:creationId xmlns:a16="http://schemas.microsoft.com/office/drawing/2014/main" id="{39177185-1C3A-4F3C-A459-2EEA2321D0F5}"/>
            </a:ext>
          </a:extLst>
        </xdr:cNvPr>
        <xdr:cNvSpPr txBox="1"/>
      </xdr:nvSpPr>
      <xdr:spPr>
        <a:xfrm>
          <a:off x="92774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161815</xdr:rowOff>
    </xdr:from>
    <xdr:ext cx="405111" cy="259045"/>
    <xdr:sp macro="" textlink="">
      <xdr:nvSpPr>
        <xdr:cNvPr id="85" name="n_1mainValue【道路】&#10;有形固定資産減価償却率">
          <a:extLst>
            <a:ext uri="{FF2B5EF4-FFF2-40B4-BE49-F238E27FC236}">
              <a16:creationId xmlns:a16="http://schemas.microsoft.com/office/drawing/2014/main" id="{4FB46BC6-0030-4D45-934E-B28C52481A1C}"/>
            </a:ext>
          </a:extLst>
        </xdr:cNvPr>
        <xdr:cNvSpPr txBox="1"/>
      </xdr:nvSpPr>
      <xdr:spPr>
        <a:xfrm>
          <a:off x="35820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118381</xdr:rowOff>
    </xdr:from>
    <xdr:ext cx="405111" cy="259045"/>
    <xdr:sp macro="" textlink="">
      <xdr:nvSpPr>
        <xdr:cNvPr id="86" name="n_2mainValue【道路】&#10;有形固定資産減価償却率">
          <a:extLst>
            <a:ext uri="{FF2B5EF4-FFF2-40B4-BE49-F238E27FC236}">
              <a16:creationId xmlns:a16="http://schemas.microsoft.com/office/drawing/2014/main" id="{7EFB0C6C-D3D8-43CC-980E-57B48D9D4C7E}"/>
            </a:ext>
          </a:extLst>
        </xdr:cNvPr>
        <xdr:cNvSpPr txBox="1"/>
      </xdr:nvSpPr>
      <xdr:spPr>
        <a:xfrm>
          <a:off x="2705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74947</xdr:rowOff>
    </xdr:from>
    <xdr:ext cx="405111" cy="259045"/>
    <xdr:sp macro="" textlink="">
      <xdr:nvSpPr>
        <xdr:cNvPr id="87" name="n_3mainValue【道路】&#10;有形固定資産減価償却率">
          <a:extLst>
            <a:ext uri="{FF2B5EF4-FFF2-40B4-BE49-F238E27FC236}">
              <a16:creationId xmlns:a16="http://schemas.microsoft.com/office/drawing/2014/main" id="{04F04F4D-EE70-4108-93E8-7A547FEE9FC8}"/>
            </a:ext>
          </a:extLst>
        </xdr:cNvPr>
        <xdr:cNvSpPr txBox="1"/>
      </xdr:nvSpPr>
      <xdr:spPr>
        <a:xfrm>
          <a:off x="1816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31513</xdr:rowOff>
    </xdr:from>
    <xdr:ext cx="405111" cy="259045"/>
    <xdr:sp macro="" textlink="">
      <xdr:nvSpPr>
        <xdr:cNvPr id="88" name="n_4mainValue【道路】&#10;有形固定資産減価償却率">
          <a:extLst>
            <a:ext uri="{FF2B5EF4-FFF2-40B4-BE49-F238E27FC236}">
              <a16:creationId xmlns:a16="http://schemas.microsoft.com/office/drawing/2014/main" id="{40BBDFD1-2243-4412-AFA7-63D0FBA1143D}"/>
            </a:ext>
          </a:extLst>
        </xdr:cNvPr>
        <xdr:cNvSpPr txBox="1"/>
      </xdr:nvSpPr>
      <xdr:spPr>
        <a:xfrm>
          <a:off x="927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34BB8ED-6116-4257-9BF3-AA79B07C95B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F676613-F9AA-4FDD-9176-4BCDA9BF476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1EC40AC-A910-4602-A4AE-42B8A5E9C5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A59D56F-F454-4D17-B54E-D875435DA3C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98F9C50-A8F7-42E1-8299-D55672E91C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86B1E56-749E-4BEE-B52F-88B96E36605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FB674BE-84AE-45F2-BD23-955713DEC1C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1AB6C07-F14E-41AE-9B5E-19C12D9D03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4C56B52-32B7-4075-8135-0F85E56D180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1E5FB82-B286-4B65-BBDC-D79C1C77F4C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DCD7A8A3-5B83-4642-8CE6-7BB6B2F49C1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DE44B3EB-308F-4256-B576-A9C76441954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F37887FD-1ACB-451C-8F4D-DB266FDEE49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B7AAAC64-DEF1-45C7-97E9-B8B5C94280B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A90262C8-FFCE-4BD3-B5D9-E84EC3A8170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68BD822D-B603-493A-ABE0-C79AF1CBAF31}"/>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5BDA3AD0-2818-4760-9FDC-FDAE7379585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4F5D7327-B60E-4889-BD47-C899FF91A8C6}"/>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9BF1080B-8C20-4B11-91DA-687D0CC4F86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A5235FD-8A7C-4C22-9E6E-363F9D20E13D}"/>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112A5633-8A5F-47F3-8A53-898797DF3CA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5B24A4EA-BBFA-445C-960F-E3C3726E242D}"/>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1240C49-1F63-460F-8172-C4F7011FA2A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51901BD-4AE1-4DCE-9CA8-33D897BDEA0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906B1A4-EEE1-430D-A15B-3C1001DD6BE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816565BF-7F09-4742-83A5-F62EB4B95EF4}"/>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09CE7C05-BABC-4802-9B86-737E94B4AFB5}"/>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97DEBFBE-6D61-4B01-B2F1-8B48F048AF83}"/>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70D51496-520F-4EF5-9B26-0D01E0803EDC}"/>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4FDC0793-28A8-4641-96FB-F29B785AD3ED}"/>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3F6A4087-0AF6-4E3A-B812-09393D523DD7}"/>
            </a:ext>
          </a:extLst>
        </xdr:cNvPr>
        <xdr:cNvSpPr txBox="1"/>
      </xdr:nvSpPr>
      <xdr:spPr>
        <a:xfrm>
          <a:off x="10515600" y="683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D1912922-8D01-4B99-9FBE-E0885D6EB78C}"/>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C13AC451-F7B2-4197-AF96-6D2931C1E206}"/>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1120324D-F5EB-4896-97C6-D75C8FDC52AE}"/>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144484</xdr:rowOff>
    </xdr:from>
    <xdr:to>
      <xdr:col>41</xdr:col>
      <xdr:colOff>101600</xdr:colOff>
      <xdr:row>40</xdr:row>
      <xdr:rowOff>74634</xdr:rowOff>
    </xdr:to>
    <xdr:sp macro="" textlink="">
      <xdr:nvSpPr>
        <xdr:cNvPr id="123" name="フローチャート: 判断 122">
          <a:extLst>
            <a:ext uri="{FF2B5EF4-FFF2-40B4-BE49-F238E27FC236}">
              <a16:creationId xmlns:a16="http://schemas.microsoft.com/office/drawing/2014/main" id="{CE26C9AC-F032-4DAD-9995-294735553D3C}"/>
            </a:ext>
          </a:extLst>
        </xdr:cNvPr>
        <xdr:cNvSpPr/>
      </xdr:nvSpPr>
      <xdr:spPr>
        <a:xfrm>
          <a:off x="7810500" y="683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153743</xdr:rowOff>
    </xdr:from>
    <xdr:to>
      <xdr:col>36</xdr:col>
      <xdr:colOff>165100</xdr:colOff>
      <xdr:row>40</xdr:row>
      <xdr:rowOff>83893</xdr:rowOff>
    </xdr:to>
    <xdr:sp macro="" textlink="">
      <xdr:nvSpPr>
        <xdr:cNvPr id="124" name="フローチャート: 判断 123">
          <a:extLst>
            <a:ext uri="{FF2B5EF4-FFF2-40B4-BE49-F238E27FC236}">
              <a16:creationId xmlns:a16="http://schemas.microsoft.com/office/drawing/2014/main" id="{EC650D7D-964F-4237-9C9D-69B2D464DCAE}"/>
            </a:ext>
          </a:extLst>
        </xdr:cNvPr>
        <xdr:cNvSpPr/>
      </xdr:nvSpPr>
      <xdr:spPr>
        <a:xfrm>
          <a:off x="6921500" y="684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5460F44-0D0B-4432-9DA2-AC0409D0DFB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55997D4-6166-42CE-9AD8-BC3C867C4C9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F0D9DE0-D4E5-4C4D-8451-ED35A5C682F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C58B8A0-5F72-421D-AE09-B94619211C9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9E1086C-D7CE-4628-AA27-C6EA663A48A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47689</xdr:rowOff>
    </xdr:from>
    <xdr:to>
      <xdr:col>55</xdr:col>
      <xdr:colOff>50800</xdr:colOff>
      <xdr:row>41</xdr:row>
      <xdr:rowOff>149289</xdr:rowOff>
    </xdr:to>
    <xdr:sp macro="" textlink="">
      <xdr:nvSpPr>
        <xdr:cNvPr id="130" name="楕円 129">
          <a:extLst>
            <a:ext uri="{FF2B5EF4-FFF2-40B4-BE49-F238E27FC236}">
              <a16:creationId xmlns:a16="http://schemas.microsoft.com/office/drawing/2014/main" id="{B6AE3E97-FDDA-4E2B-9A4A-82451CD11782}"/>
            </a:ext>
          </a:extLst>
        </xdr:cNvPr>
        <xdr:cNvSpPr/>
      </xdr:nvSpPr>
      <xdr:spPr>
        <a:xfrm>
          <a:off x="10426700" y="707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134066</xdr:rowOff>
    </xdr:from>
    <xdr:ext cx="534377" cy="259045"/>
    <xdr:sp macro="" textlink="">
      <xdr:nvSpPr>
        <xdr:cNvPr id="131" name="【道路】&#10;一人当たり延長該当値テキスト">
          <a:extLst>
            <a:ext uri="{FF2B5EF4-FFF2-40B4-BE49-F238E27FC236}">
              <a16:creationId xmlns:a16="http://schemas.microsoft.com/office/drawing/2014/main" id="{8078ED48-8038-4F97-A70B-89D0F36CA621}"/>
            </a:ext>
          </a:extLst>
        </xdr:cNvPr>
        <xdr:cNvSpPr txBox="1"/>
      </xdr:nvSpPr>
      <xdr:spPr>
        <a:xfrm>
          <a:off x="10515600" y="69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45729</xdr:rowOff>
    </xdr:from>
    <xdr:to>
      <xdr:col>50</xdr:col>
      <xdr:colOff>165100</xdr:colOff>
      <xdr:row>41</xdr:row>
      <xdr:rowOff>147329</xdr:rowOff>
    </xdr:to>
    <xdr:sp macro="" textlink="">
      <xdr:nvSpPr>
        <xdr:cNvPr id="132" name="楕円 131">
          <a:extLst>
            <a:ext uri="{FF2B5EF4-FFF2-40B4-BE49-F238E27FC236}">
              <a16:creationId xmlns:a16="http://schemas.microsoft.com/office/drawing/2014/main" id="{C85EE0B9-120F-4545-8538-AC27914D87E2}"/>
            </a:ext>
          </a:extLst>
        </xdr:cNvPr>
        <xdr:cNvSpPr/>
      </xdr:nvSpPr>
      <xdr:spPr>
        <a:xfrm>
          <a:off x="9588500" y="70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96529</xdr:rowOff>
    </xdr:from>
    <xdr:to>
      <xdr:col>55</xdr:col>
      <xdr:colOff>0</xdr:colOff>
      <xdr:row>41</xdr:row>
      <xdr:rowOff>98489</xdr:rowOff>
    </xdr:to>
    <xdr:cxnSp macro="">
      <xdr:nvCxnSpPr>
        <xdr:cNvPr id="133" name="直線コネクタ 132">
          <a:extLst>
            <a:ext uri="{FF2B5EF4-FFF2-40B4-BE49-F238E27FC236}">
              <a16:creationId xmlns:a16="http://schemas.microsoft.com/office/drawing/2014/main" id="{60EA8FFD-4697-428B-A426-3C96FEF6A593}"/>
            </a:ext>
          </a:extLst>
        </xdr:cNvPr>
        <xdr:cNvCxnSpPr/>
      </xdr:nvCxnSpPr>
      <xdr:spPr>
        <a:xfrm>
          <a:off x="9639300" y="7125979"/>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44390</xdr:rowOff>
    </xdr:from>
    <xdr:to>
      <xdr:col>46</xdr:col>
      <xdr:colOff>38100</xdr:colOff>
      <xdr:row>41</xdr:row>
      <xdr:rowOff>145990</xdr:rowOff>
    </xdr:to>
    <xdr:sp macro="" textlink="">
      <xdr:nvSpPr>
        <xdr:cNvPr id="134" name="楕円 133">
          <a:extLst>
            <a:ext uri="{FF2B5EF4-FFF2-40B4-BE49-F238E27FC236}">
              <a16:creationId xmlns:a16="http://schemas.microsoft.com/office/drawing/2014/main" id="{8B4DB5C5-110D-4D7A-81CD-C28E90E17939}"/>
            </a:ext>
          </a:extLst>
        </xdr:cNvPr>
        <xdr:cNvSpPr/>
      </xdr:nvSpPr>
      <xdr:spPr>
        <a:xfrm>
          <a:off x="8699500" y="707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95190</xdr:rowOff>
    </xdr:from>
    <xdr:to>
      <xdr:col>50</xdr:col>
      <xdr:colOff>114300</xdr:colOff>
      <xdr:row>41</xdr:row>
      <xdr:rowOff>96529</xdr:rowOff>
    </xdr:to>
    <xdr:cxnSp macro="">
      <xdr:nvCxnSpPr>
        <xdr:cNvPr id="135" name="直線コネクタ 134">
          <a:extLst>
            <a:ext uri="{FF2B5EF4-FFF2-40B4-BE49-F238E27FC236}">
              <a16:creationId xmlns:a16="http://schemas.microsoft.com/office/drawing/2014/main" id="{08939046-31E4-4D96-A174-1061F94B80F2}"/>
            </a:ext>
          </a:extLst>
        </xdr:cNvPr>
        <xdr:cNvCxnSpPr/>
      </xdr:nvCxnSpPr>
      <xdr:spPr>
        <a:xfrm>
          <a:off x="8750300" y="7124640"/>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41941</xdr:rowOff>
    </xdr:from>
    <xdr:to>
      <xdr:col>41</xdr:col>
      <xdr:colOff>101600</xdr:colOff>
      <xdr:row>41</xdr:row>
      <xdr:rowOff>143541</xdr:rowOff>
    </xdr:to>
    <xdr:sp macro="" textlink="">
      <xdr:nvSpPr>
        <xdr:cNvPr id="136" name="楕円 135">
          <a:extLst>
            <a:ext uri="{FF2B5EF4-FFF2-40B4-BE49-F238E27FC236}">
              <a16:creationId xmlns:a16="http://schemas.microsoft.com/office/drawing/2014/main" id="{7FFF9D16-36F8-49D0-8A4B-AB3DF693CC30}"/>
            </a:ext>
          </a:extLst>
        </xdr:cNvPr>
        <xdr:cNvSpPr/>
      </xdr:nvSpPr>
      <xdr:spPr>
        <a:xfrm>
          <a:off x="7810500" y="707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92741</xdr:rowOff>
    </xdr:from>
    <xdr:to>
      <xdr:col>45</xdr:col>
      <xdr:colOff>177800</xdr:colOff>
      <xdr:row>41</xdr:row>
      <xdr:rowOff>95190</xdr:rowOff>
    </xdr:to>
    <xdr:cxnSp macro="">
      <xdr:nvCxnSpPr>
        <xdr:cNvPr id="137" name="直線コネクタ 136">
          <a:extLst>
            <a:ext uri="{FF2B5EF4-FFF2-40B4-BE49-F238E27FC236}">
              <a16:creationId xmlns:a16="http://schemas.microsoft.com/office/drawing/2014/main" id="{CC0BC218-0209-43FF-A1EC-EEDEBD1204AC}"/>
            </a:ext>
          </a:extLst>
        </xdr:cNvPr>
        <xdr:cNvCxnSpPr/>
      </xdr:nvCxnSpPr>
      <xdr:spPr>
        <a:xfrm>
          <a:off x="7861300" y="7122191"/>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39524</xdr:rowOff>
    </xdr:from>
    <xdr:to>
      <xdr:col>36</xdr:col>
      <xdr:colOff>165100</xdr:colOff>
      <xdr:row>41</xdr:row>
      <xdr:rowOff>141124</xdr:rowOff>
    </xdr:to>
    <xdr:sp macro="" textlink="">
      <xdr:nvSpPr>
        <xdr:cNvPr id="138" name="楕円 137">
          <a:extLst>
            <a:ext uri="{FF2B5EF4-FFF2-40B4-BE49-F238E27FC236}">
              <a16:creationId xmlns:a16="http://schemas.microsoft.com/office/drawing/2014/main" id="{0B964CEF-9566-40FE-ACF3-4FDD23398D65}"/>
            </a:ext>
          </a:extLst>
        </xdr:cNvPr>
        <xdr:cNvSpPr/>
      </xdr:nvSpPr>
      <xdr:spPr>
        <a:xfrm>
          <a:off x="6921500" y="706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90324</xdr:rowOff>
    </xdr:from>
    <xdr:to>
      <xdr:col>41</xdr:col>
      <xdr:colOff>50800</xdr:colOff>
      <xdr:row>41</xdr:row>
      <xdr:rowOff>92741</xdr:rowOff>
    </xdr:to>
    <xdr:cxnSp macro="">
      <xdr:nvCxnSpPr>
        <xdr:cNvPr id="139" name="直線コネクタ 138">
          <a:extLst>
            <a:ext uri="{FF2B5EF4-FFF2-40B4-BE49-F238E27FC236}">
              <a16:creationId xmlns:a16="http://schemas.microsoft.com/office/drawing/2014/main" id="{62B09844-05E1-4355-A203-F33DF71B5B26}"/>
            </a:ext>
          </a:extLst>
        </xdr:cNvPr>
        <xdr:cNvCxnSpPr/>
      </xdr:nvCxnSpPr>
      <xdr:spPr>
        <a:xfrm>
          <a:off x="6972300" y="7119774"/>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A81EA2D9-5C63-4198-BEE4-3191BC243D01}"/>
            </a:ext>
          </a:extLst>
        </xdr:cNvPr>
        <xdr:cNvSpPr txBox="1"/>
      </xdr:nvSpPr>
      <xdr:spPr>
        <a:xfrm>
          <a:off x="9359411" y="675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05D14490-003D-47AD-9B7C-8AB90766262A}"/>
            </a:ext>
          </a:extLst>
        </xdr:cNvPr>
        <xdr:cNvSpPr txBox="1"/>
      </xdr:nvSpPr>
      <xdr:spPr>
        <a:xfrm>
          <a:off x="8483111" y="676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91161</xdr:rowOff>
    </xdr:from>
    <xdr:ext cx="534377" cy="259045"/>
    <xdr:sp macro="" textlink="">
      <xdr:nvSpPr>
        <xdr:cNvPr id="142" name="n_3aveValue【道路】&#10;一人当たり延長">
          <a:extLst>
            <a:ext uri="{FF2B5EF4-FFF2-40B4-BE49-F238E27FC236}">
              <a16:creationId xmlns:a16="http://schemas.microsoft.com/office/drawing/2014/main" id="{CA92E7C4-6588-4EAE-8C3A-274476DC5ABE}"/>
            </a:ext>
          </a:extLst>
        </xdr:cNvPr>
        <xdr:cNvSpPr txBox="1"/>
      </xdr:nvSpPr>
      <xdr:spPr>
        <a:xfrm>
          <a:off x="7594111" y="660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100420</xdr:rowOff>
    </xdr:from>
    <xdr:ext cx="534377" cy="259045"/>
    <xdr:sp macro="" textlink="">
      <xdr:nvSpPr>
        <xdr:cNvPr id="143" name="n_4aveValue【道路】&#10;一人当たり延長">
          <a:extLst>
            <a:ext uri="{FF2B5EF4-FFF2-40B4-BE49-F238E27FC236}">
              <a16:creationId xmlns:a16="http://schemas.microsoft.com/office/drawing/2014/main" id="{D43F5C69-6B8D-4830-A918-21E1BCC0EB53}"/>
            </a:ext>
          </a:extLst>
        </xdr:cNvPr>
        <xdr:cNvSpPr txBox="1"/>
      </xdr:nvSpPr>
      <xdr:spPr>
        <a:xfrm>
          <a:off x="6705111" y="661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138456</xdr:rowOff>
    </xdr:from>
    <xdr:ext cx="534377" cy="259045"/>
    <xdr:sp macro="" textlink="">
      <xdr:nvSpPr>
        <xdr:cNvPr id="144" name="n_1mainValue【道路】&#10;一人当たり延長">
          <a:extLst>
            <a:ext uri="{FF2B5EF4-FFF2-40B4-BE49-F238E27FC236}">
              <a16:creationId xmlns:a16="http://schemas.microsoft.com/office/drawing/2014/main" id="{3D880392-6388-419D-8C63-76B262038B3D}"/>
            </a:ext>
          </a:extLst>
        </xdr:cNvPr>
        <xdr:cNvSpPr txBox="1"/>
      </xdr:nvSpPr>
      <xdr:spPr>
        <a:xfrm>
          <a:off x="9359411" y="716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137117</xdr:rowOff>
    </xdr:from>
    <xdr:ext cx="534377" cy="259045"/>
    <xdr:sp macro="" textlink="">
      <xdr:nvSpPr>
        <xdr:cNvPr id="145" name="n_2mainValue【道路】&#10;一人当たり延長">
          <a:extLst>
            <a:ext uri="{FF2B5EF4-FFF2-40B4-BE49-F238E27FC236}">
              <a16:creationId xmlns:a16="http://schemas.microsoft.com/office/drawing/2014/main" id="{8F554B53-4E11-44BA-AAEE-36E78D3D7880}"/>
            </a:ext>
          </a:extLst>
        </xdr:cNvPr>
        <xdr:cNvSpPr txBox="1"/>
      </xdr:nvSpPr>
      <xdr:spPr>
        <a:xfrm>
          <a:off x="8483111" y="716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134668</xdr:rowOff>
    </xdr:from>
    <xdr:ext cx="534377" cy="259045"/>
    <xdr:sp macro="" textlink="">
      <xdr:nvSpPr>
        <xdr:cNvPr id="146" name="n_3mainValue【道路】&#10;一人当たり延長">
          <a:extLst>
            <a:ext uri="{FF2B5EF4-FFF2-40B4-BE49-F238E27FC236}">
              <a16:creationId xmlns:a16="http://schemas.microsoft.com/office/drawing/2014/main" id="{8A330D93-B242-4E46-871B-8E2FDC11474C}"/>
            </a:ext>
          </a:extLst>
        </xdr:cNvPr>
        <xdr:cNvSpPr txBox="1"/>
      </xdr:nvSpPr>
      <xdr:spPr>
        <a:xfrm>
          <a:off x="7594111" y="716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132251</xdr:rowOff>
    </xdr:from>
    <xdr:ext cx="534377" cy="259045"/>
    <xdr:sp macro="" textlink="">
      <xdr:nvSpPr>
        <xdr:cNvPr id="147" name="n_4mainValue【道路】&#10;一人当たり延長">
          <a:extLst>
            <a:ext uri="{FF2B5EF4-FFF2-40B4-BE49-F238E27FC236}">
              <a16:creationId xmlns:a16="http://schemas.microsoft.com/office/drawing/2014/main" id="{D1ABFCE0-7FCA-4DFE-AC00-172BF0A0F08D}"/>
            </a:ext>
          </a:extLst>
        </xdr:cNvPr>
        <xdr:cNvSpPr txBox="1"/>
      </xdr:nvSpPr>
      <xdr:spPr>
        <a:xfrm>
          <a:off x="6705111" y="716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12931CF-E85E-4059-92CB-16AA55ECCE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2683004-F999-4375-B501-A1D1AF0821C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25E38E3-3A0C-44E2-8B4D-AEF1A673F54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A95F428-7D33-4759-A521-C5293C40E58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F7DB083-90D1-4032-97A5-9ABB07D56F5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DC207CC-92B6-40DE-BE01-566671D0DC1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2C4B5EA-400F-4063-92F0-DFC4A79231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F3A15B0-3AA7-49C8-A636-1A95554D19B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8AD2100-E37B-43A3-A305-5508C412DE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9CB073D-E6CA-4DA5-9E4F-BBD37880E92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B8CEF67-230E-4F89-8F16-1CF1F6D193D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22B8D9B-8AE9-41BB-9BC3-7462A1516E3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8127D0B2-6BD5-432F-93B9-6FE727E9490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94E05D5B-99A3-4AAC-9B39-9E1D62AA083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64FB34AA-8225-463C-9038-FAF39A6B05E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45BB7B9-AA08-4575-9CD8-FEC97FB8796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A07B353-8331-4076-84B7-82035BB0C4F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1F440296-724F-4605-88D8-75CA0C13873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8ADE46C8-DE70-4FF0-A032-9D04A3B44FC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BBD6F4AD-645D-452A-86D8-40FB727E563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4E8109D1-6003-4E8A-9736-64789FF69AC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1A77A44-E7C7-44D7-B8A2-3DD21767D3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C5461904-FAA3-46DE-BB26-7044DC882DA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1F35F043-D5E5-4517-A33D-1C22F7239F2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D330D3E1-0007-4A07-8506-FB29E4A9939A}"/>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A4F09437-600E-43D5-9D1F-342F0E0CE41E}"/>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F60FA95E-E97F-43AE-B60E-853CACDE29DE}"/>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419F87BD-3DCF-4193-B751-1B0A65D3C818}"/>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5B3F8DB8-1339-4EE9-8E9E-072E8CFEB206}"/>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5F713B7D-1F70-42B5-A220-CB61EE71A68A}"/>
            </a:ext>
          </a:extLst>
        </xdr:cNvPr>
        <xdr:cNvSpPr txBox="1"/>
      </xdr:nvSpPr>
      <xdr:spPr>
        <a:xfrm>
          <a:off x="4673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A373723E-888D-4500-A0A2-20EDC33816AE}"/>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BF8A161E-7551-4BC3-865E-BB907A0989B2}"/>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0421DCED-CA41-41AC-AC2C-5EEBBCF940DB}"/>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1" name="フローチャート: 判断 180">
          <a:extLst>
            <a:ext uri="{FF2B5EF4-FFF2-40B4-BE49-F238E27FC236}">
              <a16:creationId xmlns:a16="http://schemas.microsoft.com/office/drawing/2014/main" id="{2FB3B98F-A3CB-49CA-957A-9E8E1B1DAE56}"/>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82" name="フローチャート: 判断 181">
          <a:extLst>
            <a:ext uri="{FF2B5EF4-FFF2-40B4-BE49-F238E27FC236}">
              <a16:creationId xmlns:a16="http://schemas.microsoft.com/office/drawing/2014/main" id="{11F8AE21-AB78-4687-BDAE-152548EC84D6}"/>
            </a:ext>
          </a:extLst>
        </xdr:cNvPr>
        <xdr:cNvSpPr/>
      </xdr:nvSpPr>
      <xdr:spPr>
        <a:xfrm>
          <a:off x="1079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EB74F87-A959-4C85-A0C5-A84584B2EB7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63C34F7-7DAC-41F6-80AB-95D6A63B3E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44D7827-5FC8-4629-A2D3-DE652D417FD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0687C5-9769-4DF6-AD0A-EBD130FE8FB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8368B2B-9B52-4C77-B016-3845552239C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122555</xdr:rowOff>
    </xdr:from>
    <xdr:to>
      <xdr:col>24</xdr:col>
      <xdr:colOff>114300</xdr:colOff>
      <xdr:row>60</xdr:row>
      <xdr:rowOff>52705</xdr:rowOff>
    </xdr:to>
    <xdr:sp macro="" textlink="">
      <xdr:nvSpPr>
        <xdr:cNvPr id="188" name="楕円 187">
          <a:extLst>
            <a:ext uri="{FF2B5EF4-FFF2-40B4-BE49-F238E27FC236}">
              <a16:creationId xmlns:a16="http://schemas.microsoft.com/office/drawing/2014/main" id="{B00A6D37-1CF1-437E-947B-A9ACC227E305}"/>
            </a:ext>
          </a:extLst>
        </xdr:cNvPr>
        <xdr:cNvSpPr/>
      </xdr:nvSpPr>
      <xdr:spPr>
        <a:xfrm>
          <a:off x="45847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145432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E14577DB-24F2-4B26-A9FF-51DBDE1A6D24}"/>
            </a:ext>
          </a:extLst>
        </xdr:cNvPr>
        <xdr:cNvSpPr txBox="1"/>
      </xdr:nvSpPr>
      <xdr:spPr>
        <a:xfrm>
          <a:off x="4673600"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92075</xdr:rowOff>
    </xdr:from>
    <xdr:to>
      <xdr:col>20</xdr:col>
      <xdr:colOff>38100</xdr:colOff>
      <xdr:row>60</xdr:row>
      <xdr:rowOff>22225</xdr:rowOff>
    </xdr:to>
    <xdr:sp macro="" textlink="">
      <xdr:nvSpPr>
        <xdr:cNvPr id="190" name="楕円 189">
          <a:extLst>
            <a:ext uri="{FF2B5EF4-FFF2-40B4-BE49-F238E27FC236}">
              <a16:creationId xmlns:a16="http://schemas.microsoft.com/office/drawing/2014/main" id="{8DC9F854-9B43-4C34-A8AA-69359F14C36B}"/>
            </a:ext>
          </a:extLst>
        </xdr:cNvPr>
        <xdr:cNvSpPr/>
      </xdr:nvSpPr>
      <xdr:spPr>
        <a:xfrm>
          <a:off x="3746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142875</xdr:rowOff>
    </xdr:from>
    <xdr:to>
      <xdr:col>24</xdr:col>
      <xdr:colOff>63500</xdr:colOff>
      <xdr:row>60</xdr:row>
      <xdr:rowOff>1905</xdr:rowOff>
    </xdr:to>
    <xdr:cxnSp macro="">
      <xdr:nvCxnSpPr>
        <xdr:cNvPr id="191" name="直線コネクタ 190">
          <a:extLst>
            <a:ext uri="{FF2B5EF4-FFF2-40B4-BE49-F238E27FC236}">
              <a16:creationId xmlns:a16="http://schemas.microsoft.com/office/drawing/2014/main" id="{CFAD26DF-3325-4D9C-9BF5-24D929F34AE0}"/>
            </a:ext>
          </a:extLst>
        </xdr:cNvPr>
        <xdr:cNvCxnSpPr/>
      </xdr:nvCxnSpPr>
      <xdr:spPr>
        <a:xfrm>
          <a:off x="3797300" y="102584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61595</xdr:rowOff>
    </xdr:from>
    <xdr:to>
      <xdr:col>15</xdr:col>
      <xdr:colOff>101600</xdr:colOff>
      <xdr:row>59</xdr:row>
      <xdr:rowOff>163195</xdr:rowOff>
    </xdr:to>
    <xdr:sp macro="" textlink="">
      <xdr:nvSpPr>
        <xdr:cNvPr id="192" name="楕円 191">
          <a:extLst>
            <a:ext uri="{FF2B5EF4-FFF2-40B4-BE49-F238E27FC236}">
              <a16:creationId xmlns:a16="http://schemas.microsoft.com/office/drawing/2014/main" id="{039ED9AC-78FB-46D4-8284-254F5C9EC0D7}"/>
            </a:ext>
          </a:extLst>
        </xdr:cNvPr>
        <xdr:cNvSpPr/>
      </xdr:nvSpPr>
      <xdr:spPr>
        <a:xfrm>
          <a:off x="2857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112395</xdr:rowOff>
    </xdr:from>
    <xdr:to>
      <xdr:col>19</xdr:col>
      <xdr:colOff>177800</xdr:colOff>
      <xdr:row>59</xdr:row>
      <xdr:rowOff>142875</xdr:rowOff>
    </xdr:to>
    <xdr:cxnSp macro="">
      <xdr:nvCxnSpPr>
        <xdr:cNvPr id="193" name="直線コネクタ 192">
          <a:extLst>
            <a:ext uri="{FF2B5EF4-FFF2-40B4-BE49-F238E27FC236}">
              <a16:creationId xmlns:a16="http://schemas.microsoft.com/office/drawing/2014/main" id="{BB46874F-8585-4FA7-AAF6-9BF978CD3B4B}"/>
            </a:ext>
          </a:extLst>
        </xdr:cNvPr>
        <xdr:cNvCxnSpPr/>
      </xdr:nvCxnSpPr>
      <xdr:spPr>
        <a:xfrm>
          <a:off x="2908300" y="102279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46355</xdr:rowOff>
    </xdr:from>
    <xdr:to>
      <xdr:col>10</xdr:col>
      <xdr:colOff>165100</xdr:colOff>
      <xdr:row>59</xdr:row>
      <xdr:rowOff>147955</xdr:rowOff>
    </xdr:to>
    <xdr:sp macro="" textlink="">
      <xdr:nvSpPr>
        <xdr:cNvPr id="194" name="楕円 193">
          <a:extLst>
            <a:ext uri="{FF2B5EF4-FFF2-40B4-BE49-F238E27FC236}">
              <a16:creationId xmlns:a16="http://schemas.microsoft.com/office/drawing/2014/main" id="{005DDE08-EEFC-42AF-806C-D433E5BEADCC}"/>
            </a:ext>
          </a:extLst>
        </xdr:cNvPr>
        <xdr:cNvSpPr/>
      </xdr:nvSpPr>
      <xdr:spPr>
        <a:xfrm>
          <a:off x="1968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97155</xdr:rowOff>
    </xdr:from>
    <xdr:to>
      <xdr:col>15</xdr:col>
      <xdr:colOff>50800</xdr:colOff>
      <xdr:row>59</xdr:row>
      <xdr:rowOff>112395</xdr:rowOff>
    </xdr:to>
    <xdr:cxnSp macro="">
      <xdr:nvCxnSpPr>
        <xdr:cNvPr id="195" name="直線コネクタ 194">
          <a:extLst>
            <a:ext uri="{FF2B5EF4-FFF2-40B4-BE49-F238E27FC236}">
              <a16:creationId xmlns:a16="http://schemas.microsoft.com/office/drawing/2014/main" id="{7CD8A4BC-BBF2-4EC1-91E4-44CF82368FD5}"/>
            </a:ext>
          </a:extLst>
        </xdr:cNvPr>
        <xdr:cNvCxnSpPr/>
      </xdr:nvCxnSpPr>
      <xdr:spPr>
        <a:xfrm>
          <a:off x="2019300" y="102127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15875</xdr:rowOff>
    </xdr:from>
    <xdr:to>
      <xdr:col>6</xdr:col>
      <xdr:colOff>38100</xdr:colOff>
      <xdr:row>59</xdr:row>
      <xdr:rowOff>117475</xdr:rowOff>
    </xdr:to>
    <xdr:sp macro="" textlink="">
      <xdr:nvSpPr>
        <xdr:cNvPr id="196" name="楕円 195">
          <a:extLst>
            <a:ext uri="{FF2B5EF4-FFF2-40B4-BE49-F238E27FC236}">
              <a16:creationId xmlns:a16="http://schemas.microsoft.com/office/drawing/2014/main" id="{3BC77F73-F6BC-44C3-8FF1-C708DEEC9C76}"/>
            </a:ext>
          </a:extLst>
        </xdr:cNvPr>
        <xdr:cNvSpPr/>
      </xdr:nvSpPr>
      <xdr:spPr>
        <a:xfrm>
          <a:off x="1079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66675</xdr:rowOff>
    </xdr:from>
    <xdr:to>
      <xdr:col>10</xdr:col>
      <xdr:colOff>114300</xdr:colOff>
      <xdr:row>59</xdr:row>
      <xdr:rowOff>97155</xdr:rowOff>
    </xdr:to>
    <xdr:cxnSp macro="">
      <xdr:nvCxnSpPr>
        <xdr:cNvPr id="197" name="直線コネクタ 196">
          <a:extLst>
            <a:ext uri="{FF2B5EF4-FFF2-40B4-BE49-F238E27FC236}">
              <a16:creationId xmlns:a16="http://schemas.microsoft.com/office/drawing/2014/main" id="{BA31A1AB-A244-46C8-9C47-00859DA50CA2}"/>
            </a:ext>
          </a:extLst>
        </xdr:cNvPr>
        <xdr:cNvCxnSpPr/>
      </xdr:nvCxnSpPr>
      <xdr:spPr>
        <a:xfrm>
          <a:off x="1130300" y="101822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55BCCB86-BA63-45B4-B99B-C76A938BB87B}"/>
            </a:ext>
          </a:extLst>
        </xdr:cNvPr>
        <xdr:cNvSpPr txBox="1"/>
      </xdr:nvSpPr>
      <xdr:spPr>
        <a:xfrm>
          <a:off x="3582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3B56AD02-120F-46EC-BE52-2A4F8840A0E5}"/>
            </a:ext>
          </a:extLst>
        </xdr:cNvPr>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E1307103-F2C3-48DB-A74E-FC5E1565B028}"/>
            </a:ext>
          </a:extLst>
        </xdr:cNvPr>
        <xdr:cNvSpPr txBox="1"/>
      </xdr:nvSpPr>
      <xdr:spPr>
        <a:xfrm>
          <a:off x="1816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40022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615A3A5-F74E-4688-AB5C-294E3C67CA93}"/>
            </a:ext>
          </a:extLst>
        </xdr:cNvPr>
        <xdr:cNvSpPr txBox="1"/>
      </xdr:nvSpPr>
      <xdr:spPr>
        <a:xfrm>
          <a:off x="927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38752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EF54DA6A-00AA-4A67-A892-E09E9C991114}"/>
            </a:ext>
          </a:extLst>
        </xdr:cNvPr>
        <xdr:cNvSpPr txBox="1"/>
      </xdr:nvSpPr>
      <xdr:spPr>
        <a:xfrm>
          <a:off x="3582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8272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1FB1CCAF-B2BA-432C-85E6-7231BCD38A73}"/>
            </a:ext>
          </a:extLst>
        </xdr:cNvPr>
        <xdr:cNvSpPr txBox="1"/>
      </xdr:nvSpPr>
      <xdr:spPr>
        <a:xfrm>
          <a:off x="2705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164482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82DAE358-6FB4-4A68-A542-40B840F686A9}"/>
            </a:ext>
          </a:extLst>
        </xdr:cNvPr>
        <xdr:cNvSpPr txBox="1"/>
      </xdr:nvSpPr>
      <xdr:spPr>
        <a:xfrm>
          <a:off x="1816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134002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9F7CD487-8C7B-45F8-AB6E-6AE875D15185}"/>
            </a:ext>
          </a:extLst>
        </xdr:cNvPr>
        <xdr:cNvSpPr txBox="1"/>
      </xdr:nvSpPr>
      <xdr:spPr>
        <a:xfrm>
          <a:off x="927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30769E2-2DC8-4E88-8A29-8ABCE0D566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BFC7AD6-7E8F-4CBA-AF0D-2BDB4EA4BA5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9E4D72B1-5B0D-45D9-A90E-6634CA6C4D3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E06274E-C6CE-4FA6-8B5B-B15699B18C5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A98EB3F5-7E3B-4615-9C71-8FE5644CD0A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4E4C782-D9B7-4BD4-BC1E-91BD2A9F5C7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18DB93D-FE1A-4317-BF91-A2F709CC032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B25A40C1-8171-412D-96E2-5C752535D3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2ADEAF93-2CCD-4DBB-AFDC-E35C50A3DA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7915FA7-22F0-4F68-BBF0-526319F97D1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51DC5AB2-A06B-4339-894A-0D89380CB63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DEF7E713-5096-402D-A468-E5AB39277DB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1066504C-A235-4E9D-AF2A-7C5079CE2C3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D71B7E9C-72BE-4EC6-A818-35028F17EA0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5EE3D64E-AAFA-447C-AF3E-BEC3923921B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59AA86B6-A77D-442E-B376-CF7798E4E06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06357DB-8102-43C2-9BE6-5D4B3BDC072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0114C213-921F-4974-985B-2532EE9CA41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C518497E-74F5-47E5-B525-0813FF60688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1C6D2BB7-FEC8-4673-8C0A-69A10AFD368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DB8B1A7-2509-44A5-9043-02FBD6A6139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6CF97870-C7CA-4E1F-A168-AD1605681F4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202119FF-7448-4E5F-A10B-131B72E8E03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579F0CB7-D5CF-4774-BE5B-53AB9659DE17}"/>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4122E9D0-79B6-488F-B227-57A2FA2902F8}"/>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BA64ECFE-9B6F-4493-8307-1607B6019E67}"/>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13D3C040-BFFE-4FB4-9B4C-D540BEDE18BA}"/>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48468DAC-49A7-465D-B507-CBE333656A32}"/>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65F89712-8C39-47E2-B59D-37D8824FE07E}"/>
            </a:ext>
          </a:extLst>
        </xdr:cNvPr>
        <xdr:cNvSpPr txBox="1"/>
      </xdr:nvSpPr>
      <xdr:spPr>
        <a:xfrm>
          <a:off x="10515600" y="10510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BAC00A30-B262-40B5-8240-99DF45E32F83}"/>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E700DA6A-35AB-4F18-9CA3-74EE189F7D26}"/>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98625178-6685-4CC8-972A-69DA19728901}"/>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76661</xdr:rowOff>
    </xdr:from>
    <xdr:to>
      <xdr:col>41</xdr:col>
      <xdr:colOff>101600</xdr:colOff>
      <xdr:row>62</xdr:row>
      <xdr:rowOff>6811</xdr:rowOff>
    </xdr:to>
    <xdr:sp macro="" textlink="">
      <xdr:nvSpPr>
        <xdr:cNvPr id="238" name="フローチャート: 判断 237">
          <a:extLst>
            <a:ext uri="{FF2B5EF4-FFF2-40B4-BE49-F238E27FC236}">
              <a16:creationId xmlns:a16="http://schemas.microsoft.com/office/drawing/2014/main" id="{E4E193A5-7E45-4420-98DF-3319715E0A8F}"/>
            </a:ext>
          </a:extLst>
        </xdr:cNvPr>
        <xdr:cNvSpPr/>
      </xdr:nvSpPr>
      <xdr:spPr>
        <a:xfrm>
          <a:off x="7810500" y="1053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77427</xdr:rowOff>
    </xdr:from>
    <xdr:to>
      <xdr:col>36</xdr:col>
      <xdr:colOff>165100</xdr:colOff>
      <xdr:row>62</xdr:row>
      <xdr:rowOff>7577</xdr:rowOff>
    </xdr:to>
    <xdr:sp macro="" textlink="">
      <xdr:nvSpPr>
        <xdr:cNvPr id="239" name="フローチャート: 判断 238">
          <a:extLst>
            <a:ext uri="{FF2B5EF4-FFF2-40B4-BE49-F238E27FC236}">
              <a16:creationId xmlns:a16="http://schemas.microsoft.com/office/drawing/2014/main" id="{451CD093-FB8C-427E-814E-A395D89EE63C}"/>
            </a:ext>
          </a:extLst>
        </xdr:cNvPr>
        <xdr:cNvSpPr/>
      </xdr:nvSpPr>
      <xdr:spPr>
        <a:xfrm>
          <a:off x="6921500" y="10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A9B48C4-F704-4AE0-8AA4-9352DB017A2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FD6F71E-21FE-47AE-9256-7D941DA79EB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6700A6D-9537-4FE9-9AA4-616D8688F64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BFB0EA6-DF45-4CD4-AF05-1834C949C9D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F75CEC9-B5B2-45C1-A2D6-00764740A1A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131518</xdr:rowOff>
    </xdr:from>
    <xdr:to>
      <xdr:col>55</xdr:col>
      <xdr:colOff>50800</xdr:colOff>
      <xdr:row>63</xdr:row>
      <xdr:rowOff>61668</xdr:rowOff>
    </xdr:to>
    <xdr:sp macro="" textlink="">
      <xdr:nvSpPr>
        <xdr:cNvPr id="245" name="楕円 244">
          <a:extLst>
            <a:ext uri="{FF2B5EF4-FFF2-40B4-BE49-F238E27FC236}">
              <a16:creationId xmlns:a16="http://schemas.microsoft.com/office/drawing/2014/main" id="{1D6CBEA0-355F-4CE3-A4BF-01E498B3359C}"/>
            </a:ext>
          </a:extLst>
        </xdr:cNvPr>
        <xdr:cNvSpPr/>
      </xdr:nvSpPr>
      <xdr:spPr>
        <a:xfrm>
          <a:off x="10426700" y="1076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109945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A1BCF606-BAF5-4A25-BBF5-F947D5F0D932}"/>
            </a:ext>
          </a:extLst>
        </xdr:cNvPr>
        <xdr:cNvSpPr txBox="1"/>
      </xdr:nvSpPr>
      <xdr:spPr>
        <a:xfrm>
          <a:off x="10515600" y="107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128786</xdr:rowOff>
    </xdr:from>
    <xdr:to>
      <xdr:col>50</xdr:col>
      <xdr:colOff>165100</xdr:colOff>
      <xdr:row>63</xdr:row>
      <xdr:rowOff>58936</xdr:rowOff>
    </xdr:to>
    <xdr:sp macro="" textlink="">
      <xdr:nvSpPr>
        <xdr:cNvPr id="247" name="楕円 246">
          <a:extLst>
            <a:ext uri="{FF2B5EF4-FFF2-40B4-BE49-F238E27FC236}">
              <a16:creationId xmlns:a16="http://schemas.microsoft.com/office/drawing/2014/main" id="{F225A11E-6725-4EC5-BBD2-655C058CF40D}"/>
            </a:ext>
          </a:extLst>
        </xdr:cNvPr>
        <xdr:cNvSpPr/>
      </xdr:nvSpPr>
      <xdr:spPr>
        <a:xfrm>
          <a:off x="9588500" y="1075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8136</xdr:rowOff>
    </xdr:from>
    <xdr:to>
      <xdr:col>55</xdr:col>
      <xdr:colOff>0</xdr:colOff>
      <xdr:row>63</xdr:row>
      <xdr:rowOff>10868</xdr:rowOff>
    </xdr:to>
    <xdr:cxnSp macro="">
      <xdr:nvCxnSpPr>
        <xdr:cNvPr id="248" name="直線コネクタ 247">
          <a:extLst>
            <a:ext uri="{FF2B5EF4-FFF2-40B4-BE49-F238E27FC236}">
              <a16:creationId xmlns:a16="http://schemas.microsoft.com/office/drawing/2014/main" id="{A911125E-12FC-4DB2-8D6E-1DC54296AC71}"/>
            </a:ext>
          </a:extLst>
        </xdr:cNvPr>
        <xdr:cNvCxnSpPr/>
      </xdr:nvCxnSpPr>
      <xdr:spPr>
        <a:xfrm>
          <a:off x="9639300" y="10809486"/>
          <a:ext cx="8382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126940</xdr:rowOff>
    </xdr:from>
    <xdr:to>
      <xdr:col>46</xdr:col>
      <xdr:colOff>38100</xdr:colOff>
      <xdr:row>63</xdr:row>
      <xdr:rowOff>57090</xdr:rowOff>
    </xdr:to>
    <xdr:sp macro="" textlink="">
      <xdr:nvSpPr>
        <xdr:cNvPr id="249" name="楕円 248">
          <a:extLst>
            <a:ext uri="{FF2B5EF4-FFF2-40B4-BE49-F238E27FC236}">
              <a16:creationId xmlns:a16="http://schemas.microsoft.com/office/drawing/2014/main" id="{D82983EA-E6C6-4914-90AC-356BE85723D3}"/>
            </a:ext>
          </a:extLst>
        </xdr:cNvPr>
        <xdr:cNvSpPr/>
      </xdr:nvSpPr>
      <xdr:spPr>
        <a:xfrm>
          <a:off x="8699500" y="107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6290</xdr:rowOff>
    </xdr:from>
    <xdr:to>
      <xdr:col>50</xdr:col>
      <xdr:colOff>114300</xdr:colOff>
      <xdr:row>63</xdr:row>
      <xdr:rowOff>8136</xdr:rowOff>
    </xdr:to>
    <xdr:cxnSp macro="">
      <xdr:nvCxnSpPr>
        <xdr:cNvPr id="250" name="直線コネクタ 249">
          <a:extLst>
            <a:ext uri="{FF2B5EF4-FFF2-40B4-BE49-F238E27FC236}">
              <a16:creationId xmlns:a16="http://schemas.microsoft.com/office/drawing/2014/main" id="{6027F4E0-5397-476B-960B-D5CF0DFB60BC}"/>
            </a:ext>
          </a:extLst>
        </xdr:cNvPr>
        <xdr:cNvCxnSpPr/>
      </xdr:nvCxnSpPr>
      <xdr:spPr>
        <a:xfrm>
          <a:off x="8750300" y="10807640"/>
          <a:ext cx="8890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113749</xdr:rowOff>
    </xdr:from>
    <xdr:to>
      <xdr:col>41</xdr:col>
      <xdr:colOff>101600</xdr:colOff>
      <xdr:row>63</xdr:row>
      <xdr:rowOff>43899</xdr:rowOff>
    </xdr:to>
    <xdr:sp macro="" textlink="">
      <xdr:nvSpPr>
        <xdr:cNvPr id="251" name="楕円 250">
          <a:extLst>
            <a:ext uri="{FF2B5EF4-FFF2-40B4-BE49-F238E27FC236}">
              <a16:creationId xmlns:a16="http://schemas.microsoft.com/office/drawing/2014/main" id="{8AA67999-36A7-432C-BF8C-8AA63927FF3D}"/>
            </a:ext>
          </a:extLst>
        </xdr:cNvPr>
        <xdr:cNvSpPr/>
      </xdr:nvSpPr>
      <xdr:spPr>
        <a:xfrm>
          <a:off x="7810500" y="107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164549</xdr:rowOff>
    </xdr:from>
    <xdr:to>
      <xdr:col>45</xdr:col>
      <xdr:colOff>177800</xdr:colOff>
      <xdr:row>63</xdr:row>
      <xdr:rowOff>6290</xdr:rowOff>
    </xdr:to>
    <xdr:cxnSp macro="">
      <xdr:nvCxnSpPr>
        <xdr:cNvPr id="252" name="直線コネクタ 251">
          <a:extLst>
            <a:ext uri="{FF2B5EF4-FFF2-40B4-BE49-F238E27FC236}">
              <a16:creationId xmlns:a16="http://schemas.microsoft.com/office/drawing/2014/main" id="{8A78CFF1-B9A6-4DD3-9739-9A75525C91EE}"/>
            </a:ext>
          </a:extLst>
        </xdr:cNvPr>
        <xdr:cNvCxnSpPr/>
      </xdr:nvCxnSpPr>
      <xdr:spPr>
        <a:xfrm>
          <a:off x="7861300" y="10794449"/>
          <a:ext cx="889000" cy="1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53826</xdr:rowOff>
    </xdr:from>
    <xdr:to>
      <xdr:col>36</xdr:col>
      <xdr:colOff>165100</xdr:colOff>
      <xdr:row>62</xdr:row>
      <xdr:rowOff>155426</xdr:rowOff>
    </xdr:to>
    <xdr:sp macro="" textlink="">
      <xdr:nvSpPr>
        <xdr:cNvPr id="253" name="楕円 252">
          <a:extLst>
            <a:ext uri="{FF2B5EF4-FFF2-40B4-BE49-F238E27FC236}">
              <a16:creationId xmlns:a16="http://schemas.microsoft.com/office/drawing/2014/main" id="{8F57B088-EB38-4437-9183-9E5A0AF67DB1}"/>
            </a:ext>
          </a:extLst>
        </xdr:cNvPr>
        <xdr:cNvSpPr/>
      </xdr:nvSpPr>
      <xdr:spPr>
        <a:xfrm>
          <a:off x="6921500" y="1068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104626</xdr:rowOff>
    </xdr:from>
    <xdr:to>
      <xdr:col>41</xdr:col>
      <xdr:colOff>50800</xdr:colOff>
      <xdr:row>62</xdr:row>
      <xdr:rowOff>164549</xdr:rowOff>
    </xdr:to>
    <xdr:cxnSp macro="">
      <xdr:nvCxnSpPr>
        <xdr:cNvPr id="254" name="直線コネクタ 253">
          <a:extLst>
            <a:ext uri="{FF2B5EF4-FFF2-40B4-BE49-F238E27FC236}">
              <a16:creationId xmlns:a16="http://schemas.microsoft.com/office/drawing/2014/main" id="{EA036537-6B14-457D-9526-4F9EB0308919}"/>
            </a:ext>
          </a:extLst>
        </xdr:cNvPr>
        <xdr:cNvCxnSpPr/>
      </xdr:nvCxnSpPr>
      <xdr:spPr>
        <a:xfrm>
          <a:off x="6972300" y="10734526"/>
          <a:ext cx="889000" cy="5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A1933281-D56D-42B4-9808-435A450BD5EA}"/>
            </a:ext>
          </a:extLst>
        </xdr:cNvPr>
        <xdr:cNvSpPr txBox="1"/>
      </xdr:nvSpPr>
      <xdr:spPr>
        <a:xfrm>
          <a:off x="9327095" y="104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5D9EC4E5-935B-43BD-B16A-18BA81076473}"/>
            </a:ext>
          </a:extLst>
        </xdr:cNvPr>
        <xdr:cNvSpPr txBox="1"/>
      </xdr:nvSpPr>
      <xdr:spPr>
        <a:xfrm>
          <a:off x="84507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23338</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C73887D3-F52F-4509-B18A-29CE391DA5FC}"/>
            </a:ext>
          </a:extLst>
        </xdr:cNvPr>
        <xdr:cNvSpPr txBox="1"/>
      </xdr:nvSpPr>
      <xdr:spPr>
        <a:xfrm>
          <a:off x="7561795" y="1031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24104</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B398C99C-F9B0-4687-AD69-106AD228886C}"/>
            </a:ext>
          </a:extLst>
        </xdr:cNvPr>
        <xdr:cNvSpPr txBox="1"/>
      </xdr:nvSpPr>
      <xdr:spPr>
        <a:xfrm>
          <a:off x="6672795" y="1031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50063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5D199703-7B85-4BE0-9C6B-776519F3A40B}"/>
            </a:ext>
          </a:extLst>
        </xdr:cNvPr>
        <xdr:cNvSpPr txBox="1"/>
      </xdr:nvSpPr>
      <xdr:spPr>
        <a:xfrm>
          <a:off x="9327095" y="1085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48217</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6A51DB49-378F-4321-92B1-784C1A03B943}"/>
            </a:ext>
          </a:extLst>
        </xdr:cNvPr>
        <xdr:cNvSpPr txBox="1"/>
      </xdr:nvSpPr>
      <xdr:spPr>
        <a:xfrm>
          <a:off x="8450795" y="1084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35026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AB8F4550-69B0-42D6-993C-BF9C0C7CA8E6}"/>
            </a:ext>
          </a:extLst>
        </xdr:cNvPr>
        <xdr:cNvSpPr txBox="1"/>
      </xdr:nvSpPr>
      <xdr:spPr>
        <a:xfrm>
          <a:off x="7561795" y="1083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146553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41B5C12E-697B-478C-8911-0DAF3D7DC17F}"/>
            </a:ext>
          </a:extLst>
        </xdr:cNvPr>
        <xdr:cNvSpPr txBox="1"/>
      </xdr:nvSpPr>
      <xdr:spPr>
        <a:xfrm>
          <a:off x="6672795" y="1077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6236081-324C-4C06-A567-53F16EACB26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73E1A7A-302A-4ACB-9CCF-BD00FDD315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1751A074-5A90-44BA-90D1-80CBB75D4B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4B20B11-61D6-4DD9-BF0F-190218D8B7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E61B400-78B6-4F92-8832-60C4D2129C0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702C921-CBF0-46AB-B21B-CCD7BE413F5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2E9C2B9-3CDC-413B-9015-D132CB6C56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9BAA76E-A3A0-4BBB-9859-DF00510D617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A3498EA-B549-4148-8914-6FFCE0354BE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3ABF23E-BEA8-4226-93EC-973F1B918F5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82164E4-9A41-4201-A6CC-E17D08A2F1B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50D8C6DE-9A1D-4D3F-A9BF-6EA03D8C414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CA36AF2E-4442-49A4-99D7-BA482C93E6E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A1F2A45D-5DC7-41AF-8989-8A95A8497ED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D8552359-9296-4220-82FE-7481616A292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EC606DE7-5A1D-498C-85EC-8D0590CAC97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58A69F88-AF54-4AD0-9773-00769EEDDA3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7890E6F3-F0D5-4BA0-8C0A-F737CBBFDDF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9287CF32-C885-4702-B55F-BBAE7895EBC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5802F440-7C2D-4130-87A1-4D7F69BF2DA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4AE213D7-0F58-41E7-A7BF-CBF9B80EACE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DEC5D3A-E4F4-4BF0-9151-8074CC80AC9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BD3D6B9C-C35C-4372-96AF-9FB81347ABB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F1513C2-68FC-4130-BBEC-A252870D25C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79B65DD0-E381-4A95-9D71-633F496F7105}"/>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55956A6F-21DA-41AC-A429-EBF051EF40EE}"/>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C80CCCAE-7547-4D95-B7E5-5F954AF55917}"/>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39282915-716C-49E3-AE95-452890C749AA}"/>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620F502B-D16B-4FA1-B0B7-5E26E3F83C1F}"/>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6CC24DC-D9FF-4529-ADD8-E1800AAB7F3E}"/>
            </a:ext>
          </a:extLst>
        </xdr:cNvPr>
        <xdr:cNvSpPr txBox="1"/>
      </xdr:nvSpPr>
      <xdr:spPr>
        <a:xfrm>
          <a:off x="4673600" y="1412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CEA0A371-35DB-4AE0-BF68-5B45FD233DEE}"/>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7F0702A3-2A50-4944-B896-FDEB770E9163}"/>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9F599957-9E29-48C3-BC3F-D9128B3E862E}"/>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6" name="フローチャート: 判断 295">
          <a:extLst>
            <a:ext uri="{FF2B5EF4-FFF2-40B4-BE49-F238E27FC236}">
              <a16:creationId xmlns:a16="http://schemas.microsoft.com/office/drawing/2014/main" id="{48478B53-AC1C-44C9-9800-392AF6CB377B}"/>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7" name="フローチャート: 判断 296">
          <a:extLst>
            <a:ext uri="{FF2B5EF4-FFF2-40B4-BE49-F238E27FC236}">
              <a16:creationId xmlns:a16="http://schemas.microsoft.com/office/drawing/2014/main" id="{FA1C0277-31C8-44CF-9F1E-F41E7D720BCF}"/>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1DB8C03-04D7-4EE8-A89D-818A179E956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1267AA9-4B57-4755-9089-286358D3DB4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D7A5BEF-DF8F-4517-8F3C-FF69CF6B47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7ECDE91-FB93-4EA3-BF40-C94B6892541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5F5BDFC-2E62-49B2-8ECD-FE3E48E3D81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109220</xdr:rowOff>
    </xdr:from>
    <xdr:to>
      <xdr:col>24</xdr:col>
      <xdr:colOff>114300</xdr:colOff>
      <xdr:row>85</xdr:row>
      <xdr:rowOff>39370</xdr:rowOff>
    </xdr:to>
    <xdr:sp macro="" textlink="">
      <xdr:nvSpPr>
        <xdr:cNvPr id="303" name="楕円 302">
          <a:extLst>
            <a:ext uri="{FF2B5EF4-FFF2-40B4-BE49-F238E27FC236}">
              <a16:creationId xmlns:a16="http://schemas.microsoft.com/office/drawing/2014/main" id="{1A9C9869-2B5E-470B-98CE-BD0CDE3A50C1}"/>
            </a:ext>
          </a:extLst>
        </xdr:cNvPr>
        <xdr:cNvSpPr/>
      </xdr:nvSpPr>
      <xdr:spPr>
        <a:xfrm>
          <a:off x="45847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87647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2136B44D-BFA9-4427-8EA0-FFDA1F07BCA9}"/>
            </a:ext>
          </a:extLst>
        </xdr:cNvPr>
        <xdr:cNvSpPr txBox="1"/>
      </xdr:nvSpPr>
      <xdr:spPr>
        <a:xfrm>
          <a:off x="46736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305" name="楕円 304">
          <a:extLst>
            <a:ext uri="{FF2B5EF4-FFF2-40B4-BE49-F238E27FC236}">
              <a16:creationId xmlns:a16="http://schemas.microsoft.com/office/drawing/2014/main" id="{90C274E2-E927-4BE8-BE76-F9E5E6F1C91C}"/>
            </a:ext>
          </a:extLst>
        </xdr:cNvPr>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118111</xdr:rowOff>
    </xdr:from>
    <xdr:to>
      <xdr:col>24</xdr:col>
      <xdr:colOff>63500</xdr:colOff>
      <xdr:row>84</xdr:row>
      <xdr:rowOff>160020</xdr:rowOff>
    </xdr:to>
    <xdr:cxnSp macro="">
      <xdr:nvCxnSpPr>
        <xdr:cNvPr id="306" name="直線コネクタ 305">
          <a:extLst>
            <a:ext uri="{FF2B5EF4-FFF2-40B4-BE49-F238E27FC236}">
              <a16:creationId xmlns:a16="http://schemas.microsoft.com/office/drawing/2014/main" id="{6A7F7140-050A-4D15-A426-E7933025C6FE}"/>
            </a:ext>
          </a:extLst>
        </xdr:cNvPr>
        <xdr:cNvCxnSpPr/>
      </xdr:nvCxnSpPr>
      <xdr:spPr>
        <a:xfrm>
          <a:off x="3797300" y="145199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307" name="楕円 306">
          <a:extLst>
            <a:ext uri="{FF2B5EF4-FFF2-40B4-BE49-F238E27FC236}">
              <a16:creationId xmlns:a16="http://schemas.microsoft.com/office/drawing/2014/main" id="{6B05CCA6-F8C2-4CCE-ABDB-92467F75B662}"/>
            </a:ext>
          </a:extLst>
        </xdr:cNvPr>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72389</xdr:rowOff>
    </xdr:from>
    <xdr:to>
      <xdr:col>19</xdr:col>
      <xdr:colOff>177800</xdr:colOff>
      <xdr:row>84</xdr:row>
      <xdr:rowOff>118111</xdr:rowOff>
    </xdr:to>
    <xdr:cxnSp macro="">
      <xdr:nvCxnSpPr>
        <xdr:cNvPr id="308" name="直線コネクタ 307">
          <a:extLst>
            <a:ext uri="{FF2B5EF4-FFF2-40B4-BE49-F238E27FC236}">
              <a16:creationId xmlns:a16="http://schemas.microsoft.com/office/drawing/2014/main" id="{D9E53614-1E53-4463-BB66-E75402EEDDB8}"/>
            </a:ext>
          </a:extLst>
        </xdr:cNvPr>
        <xdr:cNvCxnSpPr/>
      </xdr:nvCxnSpPr>
      <xdr:spPr>
        <a:xfrm>
          <a:off x="2908300" y="144741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149225</xdr:rowOff>
    </xdr:from>
    <xdr:to>
      <xdr:col>10</xdr:col>
      <xdr:colOff>165100</xdr:colOff>
      <xdr:row>84</xdr:row>
      <xdr:rowOff>79375</xdr:rowOff>
    </xdr:to>
    <xdr:sp macro="" textlink="">
      <xdr:nvSpPr>
        <xdr:cNvPr id="309" name="楕円 308">
          <a:extLst>
            <a:ext uri="{FF2B5EF4-FFF2-40B4-BE49-F238E27FC236}">
              <a16:creationId xmlns:a16="http://schemas.microsoft.com/office/drawing/2014/main" id="{522E9751-9C67-4BF5-8A24-C812E1B69315}"/>
            </a:ext>
          </a:extLst>
        </xdr:cNvPr>
        <xdr:cNvSpPr/>
      </xdr:nvSpPr>
      <xdr:spPr>
        <a:xfrm>
          <a:off x="1968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28575</xdr:rowOff>
    </xdr:from>
    <xdr:to>
      <xdr:col>15</xdr:col>
      <xdr:colOff>50800</xdr:colOff>
      <xdr:row>84</xdr:row>
      <xdr:rowOff>72389</xdr:rowOff>
    </xdr:to>
    <xdr:cxnSp macro="">
      <xdr:nvCxnSpPr>
        <xdr:cNvPr id="310" name="直線コネクタ 309">
          <a:extLst>
            <a:ext uri="{FF2B5EF4-FFF2-40B4-BE49-F238E27FC236}">
              <a16:creationId xmlns:a16="http://schemas.microsoft.com/office/drawing/2014/main" id="{4C83496A-C90C-46B5-933D-8E59CDC15D30}"/>
            </a:ext>
          </a:extLst>
        </xdr:cNvPr>
        <xdr:cNvCxnSpPr/>
      </xdr:nvCxnSpPr>
      <xdr:spPr>
        <a:xfrm>
          <a:off x="2019300" y="144303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116839</xdr:rowOff>
    </xdr:from>
    <xdr:to>
      <xdr:col>6</xdr:col>
      <xdr:colOff>38100</xdr:colOff>
      <xdr:row>84</xdr:row>
      <xdr:rowOff>46989</xdr:rowOff>
    </xdr:to>
    <xdr:sp macro="" textlink="">
      <xdr:nvSpPr>
        <xdr:cNvPr id="311" name="楕円 310">
          <a:extLst>
            <a:ext uri="{FF2B5EF4-FFF2-40B4-BE49-F238E27FC236}">
              <a16:creationId xmlns:a16="http://schemas.microsoft.com/office/drawing/2014/main" id="{30151E5E-C250-42A1-AAD7-496FEB8681F4}"/>
            </a:ext>
          </a:extLst>
        </xdr:cNvPr>
        <xdr:cNvSpPr/>
      </xdr:nvSpPr>
      <xdr:spPr>
        <a:xfrm>
          <a:off x="1079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167639</xdr:rowOff>
    </xdr:from>
    <xdr:to>
      <xdr:col>10</xdr:col>
      <xdr:colOff>114300</xdr:colOff>
      <xdr:row>84</xdr:row>
      <xdr:rowOff>28575</xdr:rowOff>
    </xdr:to>
    <xdr:cxnSp macro="">
      <xdr:nvCxnSpPr>
        <xdr:cNvPr id="312" name="直線コネクタ 311">
          <a:extLst>
            <a:ext uri="{FF2B5EF4-FFF2-40B4-BE49-F238E27FC236}">
              <a16:creationId xmlns:a16="http://schemas.microsoft.com/office/drawing/2014/main" id="{16430992-863C-4075-80A6-45140CF0B9D0}"/>
            </a:ext>
          </a:extLst>
        </xdr:cNvPr>
        <xdr:cNvCxnSpPr/>
      </xdr:nvCxnSpPr>
      <xdr:spPr>
        <a:xfrm>
          <a:off x="1130300" y="143979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id="{CD0C3F8F-A3FD-4943-B64F-F777BEAF1CE7}"/>
            </a:ext>
          </a:extLst>
        </xdr:cNvPr>
        <xdr:cNvSpPr txBox="1"/>
      </xdr:nvSpPr>
      <xdr:spPr>
        <a:xfrm>
          <a:off x="35820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C57A3082-0562-4562-A12C-151327AF5F08}"/>
            </a:ext>
          </a:extLst>
        </xdr:cNvPr>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5" name="n_3aveValue【公営住宅】&#10;有形固定資産減価償却率">
          <a:extLst>
            <a:ext uri="{FF2B5EF4-FFF2-40B4-BE49-F238E27FC236}">
              <a16:creationId xmlns:a16="http://schemas.microsoft.com/office/drawing/2014/main" id="{2DD7C034-421F-4BE0-A60D-3FE620F77941}"/>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6" name="n_4aveValue【公営住宅】&#10;有形固定資産減価償却率">
          <a:extLst>
            <a:ext uri="{FF2B5EF4-FFF2-40B4-BE49-F238E27FC236}">
              <a16:creationId xmlns:a16="http://schemas.microsoft.com/office/drawing/2014/main" id="{595903CA-FB9E-41BF-B620-A422769BAA08}"/>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317" name="n_1mainValue【公営住宅】&#10;有形固定資産減価償却率">
          <a:extLst>
            <a:ext uri="{FF2B5EF4-FFF2-40B4-BE49-F238E27FC236}">
              <a16:creationId xmlns:a16="http://schemas.microsoft.com/office/drawing/2014/main" id="{90A332B9-AA50-4F13-88E2-D52818247F69}"/>
            </a:ext>
          </a:extLst>
        </xdr:cNvPr>
        <xdr:cNvSpPr txBox="1"/>
      </xdr:nvSpPr>
      <xdr:spPr>
        <a:xfrm>
          <a:off x="3582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318" name="n_2mainValue【公営住宅】&#10;有形固定資産減価償却率">
          <a:extLst>
            <a:ext uri="{FF2B5EF4-FFF2-40B4-BE49-F238E27FC236}">
              <a16:creationId xmlns:a16="http://schemas.microsoft.com/office/drawing/2014/main" id="{8EBD7475-1B7E-434D-87BA-763E0043DD27}"/>
            </a:ext>
          </a:extLst>
        </xdr:cNvPr>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70502</xdr:rowOff>
    </xdr:from>
    <xdr:ext cx="405111" cy="259045"/>
    <xdr:sp macro="" textlink="">
      <xdr:nvSpPr>
        <xdr:cNvPr id="319" name="n_3mainValue【公営住宅】&#10;有形固定資産減価償却率">
          <a:extLst>
            <a:ext uri="{FF2B5EF4-FFF2-40B4-BE49-F238E27FC236}">
              <a16:creationId xmlns:a16="http://schemas.microsoft.com/office/drawing/2014/main" id="{CF30BDA4-8995-4451-9F90-69A9B0D81248}"/>
            </a:ext>
          </a:extLst>
        </xdr:cNvPr>
        <xdr:cNvSpPr txBox="1"/>
      </xdr:nvSpPr>
      <xdr:spPr>
        <a:xfrm>
          <a:off x="1816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38116</xdr:rowOff>
    </xdr:from>
    <xdr:ext cx="405111" cy="259045"/>
    <xdr:sp macro="" textlink="">
      <xdr:nvSpPr>
        <xdr:cNvPr id="320" name="n_4mainValue【公営住宅】&#10;有形固定資産減価償却率">
          <a:extLst>
            <a:ext uri="{FF2B5EF4-FFF2-40B4-BE49-F238E27FC236}">
              <a16:creationId xmlns:a16="http://schemas.microsoft.com/office/drawing/2014/main" id="{921FDE85-1E96-4AFB-8A13-B85727616065}"/>
            </a:ext>
          </a:extLst>
        </xdr:cNvPr>
        <xdr:cNvSpPr txBox="1"/>
      </xdr:nvSpPr>
      <xdr:spPr>
        <a:xfrm>
          <a:off x="927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C8B4FAE-CD0C-46FF-9219-C01D52A6645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C1A561A-4183-4E46-898E-2D4218CA910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6FE7AE8-AC7A-48DD-86E2-51CA0798D7E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9300AB3-BBF6-43CD-9100-CEFF99AF94A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92865F9-A01A-44A6-B463-5CEE4D25705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310569D-6B4F-4AAF-A721-5220A978138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519963D-05B8-4835-AA9F-5717686A851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FBB1FB4-9C86-4D5C-A70B-C4522845F44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77BD69A-E2D7-44D0-BF62-070294FECB8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C0C8976-6566-49A5-A8EF-F543ADF8B3E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160C28DE-F227-4664-80B5-790570FFE18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A09D9A76-DC51-4E2B-B8E1-837F822D770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CBFEB7CF-ED7C-46E7-BE88-7BA83EB6935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E1DF1D42-9319-4AAA-9D2B-B888F7A23427}"/>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315DA267-74DF-43C3-B086-BD5112765FB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FCAFF9D9-C70C-4EF7-B747-B24BF9DCE3B0}"/>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AF520EC7-AC2C-4D04-BB6B-2A3A73B3EC1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1362BA91-8E87-4CCB-83C2-A679B4A3789C}"/>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686E2141-D57A-4EA6-9CF4-7641ECE5D27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59F0837B-D47A-449D-935D-ABD91753C5F3}"/>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44790039-753C-4E98-B024-766E65A1CC2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C46D4358-0638-4C1B-9D20-7D016F45D06B}"/>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128E2E0-2F0E-493F-8AE2-E80642CD55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650778FC-B330-4E4E-ACA9-D56AEFF98CB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F3AE1BEA-6CB7-47ED-BD1A-DC81BBE4A66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BF450CA0-DDD7-4C49-BF2D-4EDB5709C384}"/>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802C5D9B-4294-4758-B467-076256422FE1}"/>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5C27EB1A-2835-4389-B340-1AFEE9EC8CE7}"/>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FEE111F1-2DFC-4EA1-B05A-0092BF5CEB6D}"/>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6AE88513-0BB1-4353-A87E-920CB575C475}"/>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180F07FC-9FA5-4889-9671-013402CA4267}"/>
            </a:ext>
          </a:extLst>
        </xdr:cNvPr>
        <xdr:cNvSpPr txBox="1"/>
      </xdr:nvSpPr>
      <xdr:spPr>
        <a:xfrm>
          <a:off x="10515600" y="1464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8D4C55DE-3CB4-414F-A6B8-BC8F863E0145}"/>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62E9328B-E12B-4C10-9D86-F718D86B23BC}"/>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565D6E62-108F-4AEC-B6B3-E0811B668822}"/>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77369</xdr:rowOff>
    </xdr:from>
    <xdr:to>
      <xdr:col>41</xdr:col>
      <xdr:colOff>101600</xdr:colOff>
      <xdr:row>87</xdr:row>
      <xdr:rowOff>7519</xdr:rowOff>
    </xdr:to>
    <xdr:sp macro="" textlink="">
      <xdr:nvSpPr>
        <xdr:cNvPr id="355" name="フローチャート: 判断 354">
          <a:extLst>
            <a:ext uri="{FF2B5EF4-FFF2-40B4-BE49-F238E27FC236}">
              <a16:creationId xmlns:a16="http://schemas.microsoft.com/office/drawing/2014/main" id="{11E6D89D-0E0D-4CCB-A94C-D016309F0B3B}"/>
            </a:ext>
          </a:extLst>
        </xdr:cNvPr>
        <xdr:cNvSpPr/>
      </xdr:nvSpPr>
      <xdr:spPr>
        <a:xfrm>
          <a:off x="7810500" y="1482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76291</xdr:rowOff>
    </xdr:from>
    <xdr:to>
      <xdr:col>36</xdr:col>
      <xdr:colOff>165100</xdr:colOff>
      <xdr:row>87</xdr:row>
      <xdr:rowOff>6441</xdr:rowOff>
    </xdr:to>
    <xdr:sp macro="" textlink="">
      <xdr:nvSpPr>
        <xdr:cNvPr id="356" name="フローチャート: 判断 355">
          <a:extLst>
            <a:ext uri="{FF2B5EF4-FFF2-40B4-BE49-F238E27FC236}">
              <a16:creationId xmlns:a16="http://schemas.microsoft.com/office/drawing/2014/main" id="{6E6309EE-FFC0-4704-9488-9CEC3F56D386}"/>
            </a:ext>
          </a:extLst>
        </xdr:cNvPr>
        <xdr:cNvSpPr/>
      </xdr:nvSpPr>
      <xdr:spPr>
        <a:xfrm>
          <a:off x="6921500" y="1482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1560439-51EC-4653-AB52-021C1FBD66B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88C2B4B-6111-4845-9707-4B0BD693EF8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75D9CB8-9380-462B-A68B-46FF48D67F7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5B6E58B-4D94-49DA-A8C1-6218C4D1F9D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42B3D9C-FD34-4E78-AAEF-121C4D37515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113846</xdr:rowOff>
    </xdr:from>
    <xdr:to>
      <xdr:col>55</xdr:col>
      <xdr:colOff>50800</xdr:colOff>
      <xdr:row>87</xdr:row>
      <xdr:rowOff>43996</xdr:rowOff>
    </xdr:to>
    <xdr:sp macro="" textlink="">
      <xdr:nvSpPr>
        <xdr:cNvPr id="362" name="楕円 361">
          <a:extLst>
            <a:ext uri="{FF2B5EF4-FFF2-40B4-BE49-F238E27FC236}">
              <a16:creationId xmlns:a16="http://schemas.microsoft.com/office/drawing/2014/main" id="{DA45B485-1BBA-4419-B1FE-A60AC71597D9}"/>
            </a:ext>
          </a:extLst>
        </xdr:cNvPr>
        <xdr:cNvSpPr/>
      </xdr:nvSpPr>
      <xdr:spPr>
        <a:xfrm>
          <a:off x="10426700" y="148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63" name="【公営住宅】&#10;一人当たり面積該当値テキスト">
          <a:extLst>
            <a:ext uri="{FF2B5EF4-FFF2-40B4-BE49-F238E27FC236}">
              <a16:creationId xmlns:a16="http://schemas.microsoft.com/office/drawing/2014/main" id="{3A20F8B2-9173-4306-BD9B-47196B2993E0}"/>
            </a:ext>
          </a:extLst>
        </xdr:cNvPr>
        <xdr:cNvSpPr txBox="1"/>
      </xdr:nvSpPr>
      <xdr:spPr>
        <a:xfrm>
          <a:off x="10515600" y="1477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113781</xdr:rowOff>
    </xdr:from>
    <xdr:to>
      <xdr:col>50</xdr:col>
      <xdr:colOff>165100</xdr:colOff>
      <xdr:row>87</xdr:row>
      <xdr:rowOff>43931</xdr:rowOff>
    </xdr:to>
    <xdr:sp macro="" textlink="">
      <xdr:nvSpPr>
        <xdr:cNvPr id="364" name="楕円 363">
          <a:extLst>
            <a:ext uri="{FF2B5EF4-FFF2-40B4-BE49-F238E27FC236}">
              <a16:creationId xmlns:a16="http://schemas.microsoft.com/office/drawing/2014/main" id="{B69F026B-C9F3-4D7F-9CB6-2EC326D29D27}"/>
            </a:ext>
          </a:extLst>
        </xdr:cNvPr>
        <xdr:cNvSpPr/>
      </xdr:nvSpPr>
      <xdr:spPr>
        <a:xfrm>
          <a:off x="9588500" y="1485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164581</xdr:rowOff>
    </xdr:from>
    <xdr:to>
      <xdr:col>55</xdr:col>
      <xdr:colOff>0</xdr:colOff>
      <xdr:row>86</xdr:row>
      <xdr:rowOff>164646</xdr:rowOff>
    </xdr:to>
    <xdr:cxnSp macro="">
      <xdr:nvCxnSpPr>
        <xdr:cNvPr id="365" name="直線コネクタ 364">
          <a:extLst>
            <a:ext uri="{FF2B5EF4-FFF2-40B4-BE49-F238E27FC236}">
              <a16:creationId xmlns:a16="http://schemas.microsoft.com/office/drawing/2014/main" id="{8199BAEA-F3E8-45DD-8CF2-703D7F3ABE51}"/>
            </a:ext>
          </a:extLst>
        </xdr:cNvPr>
        <xdr:cNvCxnSpPr/>
      </xdr:nvCxnSpPr>
      <xdr:spPr>
        <a:xfrm>
          <a:off x="9639300" y="14909281"/>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113748</xdr:rowOff>
    </xdr:from>
    <xdr:to>
      <xdr:col>46</xdr:col>
      <xdr:colOff>38100</xdr:colOff>
      <xdr:row>87</xdr:row>
      <xdr:rowOff>43898</xdr:rowOff>
    </xdr:to>
    <xdr:sp macro="" textlink="">
      <xdr:nvSpPr>
        <xdr:cNvPr id="366" name="楕円 365">
          <a:extLst>
            <a:ext uri="{FF2B5EF4-FFF2-40B4-BE49-F238E27FC236}">
              <a16:creationId xmlns:a16="http://schemas.microsoft.com/office/drawing/2014/main" id="{C36604FC-2115-4ECD-A8C6-F8426CC474E9}"/>
            </a:ext>
          </a:extLst>
        </xdr:cNvPr>
        <xdr:cNvSpPr/>
      </xdr:nvSpPr>
      <xdr:spPr>
        <a:xfrm>
          <a:off x="8699500" y="148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164548</xdr:rowOff>
    </xdr:from>
    <xdr:to>
      <xdr:col>50</xdr:col>
      <xdr:colOff>114300</xdr:colOff>
      <xdr:row>86</xdr:row>
      <xdr:rowOff>164581</xdr:rowOff>
    </xdr:to>
    <xdr:cxnSp macro="">
      <xdr:nvCxnSpPr>
        <xdr:cNvPr id="367" name="直線コネクタ 366">
          <a:extLst>
            <a:ext uri="{FF2B5EF4-FFF2-40B4-BE49-F238E27FC236}">
              <a16:creationId xmlns:a16="http://schemas.microsoft.com/office/drawing/2014/main" id="{FC7BAB70-0578-4D00-85C3-114BA95E0B09}"/>
            </a:ext>
          </a:extLst>
        </xdr:cNvPr>
        <xdr:cNvCxnSpPr/>
      </xdr:nvCxnSpPr>
      <xdr:spPr>
        <a:xfrm>
          <a:off x="8750300" y="14909248"/>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113683</xdr:rowOff>
    </xdr:from>
    <xdr:to>
      <xdr:col>41</xdr:col>
      <xdr:colOff>101600</xdr:colOff>
      <xdr:row>87</xdr:row>
      <xdr:rowOff>43833</xdr:rowOff>
    </xdr:to>
    <xdr:sp macro="" textlink="">
      <xdr:nvSpPr>
        <xdr:cNvPr id="368" name="楕円 367">
          <a:extLst>
            <a:ext uri="{FF2B5EF4-FFF2-40B4-BE49-F238E27FC236}">
              <a16:creationId xmlns:a16="http://schemas.microsoft.com/office/drawing/2014/main" id="{16854D2D-E92E-4EA2-AE43-4FF43771CF47}"/>
            </a:ext>
          </a:extLst>
        </xdr:cNvPr>
        <xdr:cNvSpPr/>
      </xdr:nvSpPr>
      <xdr:spPr>
        <a:xfrm>
          <a:off x="7810500" y="1485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164483</xdr:rowOff>
    </xdr:from>
    <xdr:to>
      <xdr:col>45</xdr:col>
      <xdr:colOff>177800</xdr:colOff>
      <xdr:row>86</xdr:row>
      <xdr:rowOff>164548</xdr:rowOff>
    </xdr:to>
    <xdr:cxnSp macro="">
      <xdr:nvCxnSpPr>
        <xdr:cNvPr id="369" name="直線コネクタ 368">
          <a:extLst>
            <a:ext uri="{FF2B5EF4-FFF2-40B4-BE49-F238E27FC236}">
              <a16:creationId xmlns:a16="http://schemas.microsoft.com/office/drawing/2014/main" id="{EE2BB059-DCB0-46EA-93C2-CB0083C4392F}"/>
            </a:ext>
          </a:extLst>
        </xdr:cNvPr>
        <xdr:cNvCxnSpPr/>
      </xdr:nvCxnSpPr>
      <xdr:spPr>
        <a:xfrm>
          <a:off x="7861300" y="1490918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113618</xdr:rowOff>
    </xdr:from>
    <xdr:to>
      <xdr:col>36</xdr:col>
      <xdr:colOff>165100</xdr:colOff>
      <xdr:row>87</xdr:row>
      <xdr:rowOff>43768</xdr:rowOff>
    </xdr:to>
    <xdr:sp macro="" textlink="">
      <xdr:nvSpPr>
        <xdr:cNvPr id="370" name="楕円 369">
          <a:extLst>
            <a:ext uri="{FF2B5EF4-FFF2-40B4-BE49-F238E27FC236}">
              <a16:creationId xmlns:a16="http://schemas.microsoft.com/office/drawing/2014/main" id="{3E919F8F-07A8-416D-82D3-E01C1EC34774}"/>
            </a:ext>
          </a:extLst>
        </xdr:cNvPr>
        <xdr:cNvSpPr/>
      </xdr:nvSpPr>
      <xdr:spPr>
        <a:xfrm>
          <a:off x="6921500" y="1485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164418</xdr:rowOff>
    </xdr:from>
    <xdr:to>
      <xdr:col>41</xdr:col>
      <xdr:colOff>50800</xdr:colOff>
      <xdr:row>86</xdr:row>
      <xdr:rowOff>164483</xdr:rowOff>
    </xdr:to>
    <xdr:cxnSp macro="">
      <xdr:nvCxnSpPr>
        <xdr:cNvPr id="371" name="直線コネクタ 370">
          <a:extLst>
            <a:ext uri="{FF2B5EF4-FFF2-40B4-BE49-F238E27FC236}">
              <a16:creationId xmlns:a16="http://schemas.microsoft.com/office/drawing/2014/main" id="{B7E33ECD-F216-431F-9DB3-4007DF8D6D9B}"/>
            </a:ext>
          </a:extLst>
        </xdr:cNvPr>
        <xdr:cNvCxnSpPr/>
      </xdr:nvCxnSpPr>
      <xdr:spPr>
        <a:xfrm>
          <a:off x="6972300" y="14909118"/>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B1DA1C9D-7246-4DA9-813F-ECFD493B13EC}"/>
            </a:ext>
          </a:extLst>
        </xdr:cNvPr>
        <xdr:cNvSpPr txBox="1"/>
      </xdr:nvSpPr>
      <xdr:spPr>
        <a:xfrm>
          <a:off x="939172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48D10A38-A9A1-41B7-9E8F-3301113689CD}"/>
            </a:ext>
          </a:extLst>
        </xdr:cNvPr>
        <xdr:cNvSpPr txBox="1"/>
      </xdr:nvSpPr>
      <xdr:spPr>
        <a:xfrm>
          <a:off x="85154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24046</xdr:rowOff>
    </xdr:from>
    <xdr:ext cx="469744" cy="259045"/>
    <xdr:sp macro="" textlink="">
      <xdr:nvSpPr>
        <xdr:cNvPr id="374" name="n_3aveValue【公営住宅】&#10;一人当たり面積">
          <a:extLst>
            <a:ext uri="{FF2B5EF4-FFF2-40B4-BE49-F238E27FC236}">
              <a16:creationId xmlns:a16="http://schemas.microsoft.com/office/drawing/2014/main" id="{97786D28-1E79-4D74-9099-E617D224DF2B}"/>
            </a:ext>
          </a:extLst>
        </xdr:cNvPr>
        <xdr:cNvSpPr txBox="1"/>
      </xdr:nvSpPr>
      <xdr:spPr>
        <a:xfrm>
          <a:off x="7626427" y="145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22968</xdr:rowOff>
    </xdr:from>
    <xdr:ext cx="469744" cy="259045"/>
    <xdr:sp macro="" textlink="">
      <xdr:nvSpPr>
        <xdr:cNvPr id="375" name="n_4aveValue【公営住宅】&#10;一人当たり面積">
          <a:extLst>
            <a:ext uri="{FF2B5EF4-FFF2-40B4-BE49-F238E27FC236}">
              <a16:creationId xmlns:a16="http://schemas.microsoft.com/office/drawing/2014/main" id="{873ECEA5-2CA8-4BA2-9A8D-4F8413842425}"/>
            </a:ext>
          </a:extLst>
        </xdr:cNvPr>
        <xdr:cNvSpPr txBox="1"/>
      </xdr:nvSpPr>
      <xdr:spPr>
        <a:xfrm>
          <a:off x="6737427" y="145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35058</xdr:rowOff>
    </xdr:from>
    <xdr:ext cx="469744" cy="259045"/>
    <xdr:sp macro="" textlink="">
      <xdr:nvSpPr>
        <xdr:cNvPr id="376" name="n_1mainValue【公営住宅】&#10;一人当たり面積">
          <a:extLst>
            <a:ext uri="{FF2B5EF4-FFF2-40B4-BE49-F238E27FC236}">
              <a16:creationId xmlns:a16="http://schemas.microsoft.com/office/drawing/2014/main" id="{8A4092FD-D73B-4F22-90F6-4DBBCF2263BF}"/>
            </a:ext>
          </a:extLst>
        </xdr:cNvPr>
        <xdr:cNvSpPr txBox="1"/>
      </xdr:nvSpPr>
      <xdr:spPr>
        <a:xfrm>
          <a:off x="9391727" y="1495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35025</xdr:rowOff>
    </xdr:from>
    <xdr:ext cx="469744" cy="259045"/>
    <xdr:sp macro="" textlink="">
      <xdr:nvSpPr>
        <xdr:cNvPr id="377" name="n_2mainValue【公営住宅】&#10;一人当たり面積">
          <a:extLst>
            <a:ext uri="{FF2B5EF4-FFF2-40B4-BE49-F238E27FC236}">
              <a16:creationId xmlns:a16="http://schemas.microsoft.com/office/drawing/2014/main" id="{ADD7D881-7CEE-495D-BB3A-6D1D4D97E661}"/>
            </a:ext>
          </a:extLst>
        </xdr:cNvPr>
        <xdr:cNvSpPr txBox="1"/>
      </xdr:nvSpPr>
      <xdr:spPr>
        <a:xfrm>
          <a:off x="8515427" y="1495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34960</xdr:rowOff>
    </xdr:from>
    <xdr:ext cx="469744" cy="259045"/>
    <xdr:sp macro="" textlink="">
      <xdr:nvSpPr>
        <xdr:cNvPr id="378" name="n_3mainValue【公営住宅】&#10;一人当たり面積">
          <a:extLst>
            <a:ext uri="{FF2B5EF4-FFF2-40B4-BE49-F238E27FC236}">
              <a16:creationId xmlns:a16="http://schemas.microsoft.com/office/drawing/2014/main" id="{6785E7BF-8F1D-4F7B-A63C-0FA06FBCDE1F}"/>
            </a:ext>
          </a:extLst>
        </xdr:cNvPr>
        <xdr:cNvSpPr txBox="1"/>
      </xdr:nvSpPr>
      <xdr:spPr>
        <a:xfrm>
          <a:off x="7626427" y="1495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34895</xdr:rowOff>
    </xdr:from>
    <xdr:ext cx="469744" cy="259045"/>
    <xdr:sp macro="" textlink="">
      <xdr:nvSpPr>
        <xdr:cNvPr id="379" name="n_4mainValue【公営住宅】&#10;一人当たり面積">
          <a:extLst>
            <a:ext uri="{FF2B5EF4-FFF2-40B4-BE49-F238E27FC236}">
              <a16:creationId xmlns:a16="http://schemas.microsoft.com/office/drawing/2014/main" id="{93067539-3C2C-4F16-A2BC-143C2E8813DB}"/>
            </a:ext>
          </a:extLst>
        </xdr:cNvPr>
        <xdr:cNvSpPr txBox="1"/>
      </xdr:nvSpPr>
      <xdr:spPr>
        <a:xfrm>
          <a:off x="6737427" y="1495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486B16FE-BC05-4660-B65B-49D5E310827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175DFC8-15A5-46E9-951D-44D8A5AA774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87DBAFE-7988-4CB2-AC0C-11FE651D2EF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47F4198-0CED-4676-8690-877B0E1B15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34A6BB98-EB0F-4AFB-AE86-D10586FC288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A2A8E3-2F79-4D82-85A5-44AF3AD2E3A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B6CC90FC-57AA-41AE-9220-DC77D3DC085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F571FE8-07BE-4C1A-935C-0494C073C5E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138F62B5-9435-4CB6-B112-D04ECE1EB0D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7DDF76FD-035F-43B5-9CBE-818BF12977B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255CBCA0-5294-415F-9F53-E0AACFA5123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E1A2EFD8-9C2E-4A52-9086-8C5A134C5F4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8D7CD869-E59F-4D0C-AF2F-506253F9BAE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C86E214C-F4B5-46AB-A6A5-47BFC958746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449C4BFE-9B62-4965-B7C8-9669EE72C4A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A2597F97-24F6-47CD-8D92-1A2B7BE92FA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84B80C99-A0F7-48B3-BB23-90869B10F12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97E57794-F8DE-41AC-8A6F-F2213566BD5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7BC11DE1-6D13-44D5-AB56-D2BBD53C09B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88149071-6429-4943-BD77-446DE9C50B7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43F66184-0FF8-4F1F-800B-4683B26099E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E058522E-3A3C-48B0-9AC1-9538F50B5ED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41B26416-9FEA-4A95-AB1B-0D59AC90444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872717D2-83C6-4250-BA08-3DD0D785F0A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971D56C9-7A7D-4B6C-8C0B-7C334204D87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B71ECC32-A806-4110-9D7D-AF9D86E83AD0}"/>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EED076F7-D70D-465A-9735-F1BD3FD1C1B6}"/>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FA78CA78-CCB2-4105-AE09-D42C4F4929B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3D73B5C5-92A2-47B5-BF00-BD4D03527370}"/>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6491DE12-F6E9-4822-833D-5C4E6E26170B}"/>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131190</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BE8E3C95-D2A4-4369-8FCC-D12FE8B5A98B}"/>
            </a:ext>
          </a:extLst>
        </xdr:cNvPr>
        <xdr:cNvSpPr txBox="1"/>
      </xdr:nvSpPr>
      <xdr:spPr>
        <a:xfrm>
          <a:off x="4673600" y="1813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フローチャート: 判断 410">
          <a:extLst>
            <a:ext uri="{FF2B5EF4-FFF2-40B4-BE49-F238E27FC236}">
              <a16:creationId xmlns:a16="http://schemas.microsoft.com/office/drawing/2014/main" id="{AA381A28-4933-4B77-815A-DAE84B861CD3}"/>
            </a:ext>
          </a:extLst>
        </xdr:cNvPr>
        <xdr:cNvSpPr/>
      </xdr:nvSpPr>
      <xdr:spPr>
        <a:xfrm>
          <a:off x="45847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412" name="フローチャート: 判断 411">
          <a:extLst>
            <a:ext uri="{FF2B5EF4-FFF2-40B4-BE49-F238E27FC236}">
              <a16:creationId xmlns:a16="http://schemas.microsoft.com/office/drawing/2014/main" id="{8C897869-9936-41EA-8C64-D3BA0AF82C9C}"/>
            </a:ext>
          </a:extLst>
        </xdr:cNvPr>
        <xdr:cNvSpPr/>
      </xdr:nvSpPr>
      <xdr:spPr>
        <a:xfrm>
          <a:off x="3746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413" name="フローチャート: 判断 412">
          <a:extLst>
            <a:ext uri="{FF2B5EF4-FFF2-40B4-BE49-F238E27FC236}">
              <a16:creationId xmlns:a16="http://schemas.microsoft.com/office/drawing/2014/main" id="{704A1185-F59A-4141-AC05-2C3E679657A4}"/>
            </a:ext>
          </a:extLst>
        </xdr:cNvPr>
        <xdr:cNvSpPr/>
      </xdr:nvSpPr>
      <xdr:spPr>
        <a:xfrm>
          <a:off x="2857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4" name="フローチャート: 判断 413">
          <a:extLst>
            <a:ext uri="{FF2B5EF4-FFF2-40B4-BE49-F238E27FC236}">
              <a16:creationId xmlns:a16="http://schemas.microsoft.com/office/drawing/2014/main" id="{1508009C-3068-4E22-8A23-1B75E3A8F4D8}"/>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5" name="フローチャート: 判断 414">
          <a:extLst>
            <a:ext uri="{FF2B5EF4-FFF2-40B4-BE49-F238E27FC236}">
              <a16:creationId xmlns:a16="http://schemas.microsoft.com/office/drawing/2014/main" id="{C9794AD6-4B22-4B0E-84AE-8318C192874B}"/>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D01C2D3-6EE9-44BA-BCA3-0EF2F68C31D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3B42F0C-106B-404C-A9A8-E2935C57DF1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16BC914-EDDC-4EDD-A583-179D8DE3270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C5CA5E9-FA85-4D25-BDB7-388DEF0C020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9CAA858-4CD3-45FC-AE15-183530A7EF6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61323</xdr:rowOff>
    </xdr:from>
    <xdr:to>
      <xdr:col>24</xdr:col>
      <xdr:colOff>114300</xdr:colOff>
      <xdr:row>104</xdr:row>
      <xdr:rowOff>162923</xdr:rowOff>
    </xdr:to>
    <xdr:sp macro="" textlink="">
      <xdr:nvSpPr>
        <xdr:cNvPr id="421" name="楕円 420">
          <a:extLst>
            <a:ext uri="{FF2B5EF4-FFF2-40B4-BE49-F238E27FC236}">
              <a16:creationId xmlns:a16="http://schemas.microsoft.com/office/drawing/2014/main" id="{02E2F98A-9985-47A7-A9CE-2B85597D4F9A}"/>
            </a:ext>
          </a:extLst>
        </xdr:cNvPr>
        <xdr:cNvSpPr/>
      </xdr:nvSpPr>
      <xdr:spPr>
        <a:xfrm>
          <a:off x="45847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84200</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0A866F09-37FF-4A3B-BF8F-68D6A04437BD}"/>
            </a:ext>
          </a:extLst>
        </xdr:cNvPr>
        <xdr:cNvSpPr txBox="1"/>
      </xdr:nvSpPr>
      <xdr:spPr>
        <a:xfrm>
          <a:off x="4673600" y="1774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43362</xdr:rowOff>
    </xdr:from>
    <xdr:to>
      <xdr:col>20</xdr:col>
      <xdr:colOff>38100</xdr:colOff>
      <xdr:row>104</xdr:row>
      <xdr:rowOff>144962</xdr:rowOff>
    </xdr:to>
    <xdr:sp macro="" textlink="">
      <xdr:nvSpPr>
        <xdr:cNvPr id="423" name="楕円 422">
          <a:extLst>
            <a:ext uri="{FF2B5EF4-FFF2-40B4-BE49-F238E27FC236}">
              <a16:creationId xmlns:a16="http://schemas.microsoft.com/office/drawing/2014/main" id="{7386586D-F77D-4457-8F2C-047305C798E7}"/>
            </a:ext>
          </a:extLst>
        </xdr:cNvPr>
        <xdr:cNvSpPr/>
      </xdr:nvSpPr>
      <xdr:spPr>
        <a:xfrm>
          <a:off x="3746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94162</xdr:rowOff>
    </xdr:from>
    <xdr:to>
      <xdr:col>24</xdr:col>
      <xdr:colOff>63500</xdr:colOff>
      <xdr:row>104</xdr:row>
      <xdr:rowOff>112123</xdr:rowOff>
    </xdr:to>
    <xdr:cxnSp macro="">
      <xdr:nvCxnSpPr>
        <xdr:cNvPr id="424" name="直線コネクタ 423">
          <a:extLst>
            <a:ext uri="{FF2B5EF4-FFF2-40B4-BE49-F238E27FC236}">
              <a16:creationId xmlns:a16="http://schemas.microsoft.com/office/drawing/2014/main" id="{48B311D7-6E1F-4F4E-A3DF-9DBB18C2902A}"/>
            </a:ext>
          </a:extLst>
        </xdr:cNvPr>
        <xdr:cNvCxnSpPr/>
      </xdr:nvCxnSpPr>
      <xdr:spPr>
        <a:xfrm>
          <a:off x="3797300" y="1792496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31931</xdr:rowOff>
    </xdr:from>
    <xdr:to>
      <xdr:col>15</xdr:col>
      <xdr:colOff>101600</xdr:colOff>
      <xdr:row>104</xdr:row>
      <xdr:rowOff>133531</xdr:rowOff>
    </xdr:to>
    <xdr:sp macro="" textlink="">
      <xdr:nvSpPr>
        <xdr:cNvPr id="425" name="楕円 424">
          <a:extLst>
            <a:ext uri="{FF2B5EF4-FFF2-40B4-BE49-F238E27FC236}">
              <a16:creationId xmlns:a16="http://schemas.microsoft.com/office/drawing/2014/main" id="{1B582AB8-301F-4A40-8D60-97A44CA7C936}"/>
            </a:ext>
          </a:extLst>
        </xdr:cNvPr>
        <xdr:cNvSpPr/>
      </xdr:nvSpPr>
      <xdr:spPr>
        <a:xfrm>
          <a:off x="28575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82731</xdr:rowOff>
    </xdr:from>
    <xdr:to>
      <xdr:col>19</xdr:col>
      <xdr:colOff>177800</xdr:colOff>
      <xdr:row>104</xdr:row>
      <xdr:rowOff>94162</xdr:rowOff>
    </xdr:to>
    <xdr:cxnSp macro="">
      <xdr:nvCxnSpPr>
        <xdr:cNvPr id="426" name="直線コネクタ 425">
          <a:extLst>
            <a:ext uri="{FF2B5EF4-FFF2-40B4-BE49-F238E27FC236}">
              <a16:creationId xmlns:a16="http://schemas.microsoft.com/office/drawing/2014/main" id="{0F246D2E-73AE-498C-BFAE-4FE45F2C8DEF}"/>
            </a:ext>
          </a:extLst>
        </xdr:cNvPr>
        <xdr:cNvCxnSpPr/>
      </xdr:nvCxnSpPr>
      <xdr:spPr>
        <a:xfrm>
          <a:off x="2908300" y="1791353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427" name="楕円 426">
          <a:extLst>
            <a:ext uri="{FF2B5EF4-FFF2-40B4-BE49-F238E27FC236}">
              <a16:creationId xmlns:a16="http://schemas.microsoft.com/office/drawing/2014/main" id="{5C8ACCD1-1D22-40CC-ADBB-28B161D5D477}"/>
            </a:ext>
          </a:extLst>
        </xdr:cNvPr>
        <xdr:cNvSpPr/>
      </xdr:nvSpPr>
      <xdr:spPr>
        <a:xfrm>
          <a:off x="1968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50074</xdr:rowOff>
    </xdr:from>
    <xdr:to>
      <xdr:col>15</xdr:col>
      <xdr:colOff>50800</xdr:colOff>
      <xdr:row>104</xdr:row>
      <xdr:rowOff>82731</xdr:rowOff>
    </xdr:to>
    <xdr:cxnSp macro="">
      <xdr:nvCxnSpPr>
        <xdr:cNvPr id="428" name="直線コネクタ 427">
          <a:extLst>
            <a:ext uri="{FF2B5EF4-FFF2-40B4-BE49-F238E27FC236}">
              <a16:creationId xmlns:a16="http://schemas.microsoft.com/office/drawing/2014/main" id="{67F1F70F-2089-4DC4-AE00-494DD8DF15DB}"/>
            </a:ext>
          </a:extLst>
        </xdr:cNvPr>
        <xdr:cNvCxnSpPr/>
      </xdr:nvCxnSpPr>
      <xdr:spPr>
        <a:xfrm>
          <a:off x="2019300" y="178808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111942</xdr:rowOff>
    </xdr:from>
    <xdr:to>
      <xdr:col>6</xdr:col>
      <xdr:colOff>38100</xdr:colOff>
      <xdr:row>104</xdr:row>
      <xdr:rowOff>42092</xdr:rowOff>
    </xdr:to>
    <xdr:sp macro="" textlink="">
      <xdr:nvSpPr>
        <xdr:cNvPr id="429" name="楕円 428">
          <a:extLst>
            <a:ext uri="{FF2B5EF4-FFF2-40B4-BE49-F238E27FC236}">
              <a16:creationId xmlns:a16="http://schemas.microsoft.com/office/drawing/2014/main" id="{15CF3ABD-5E1B-4035-84CC-70333055A699}"/>
            </a:ext>
          </a:extLst>
        </xdr:cNvPr>
        <xdr:cNvSpPr/>
      </xdr:nvSpPr>
      <xdr:spPr>
        <a:xfrm>
          <a:off x="1079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162742</xdr:rowOff>
    </xdr:from>
    <xdr:to>
      <xdr:col>10</xdr:col>
      <xdr:colOff>114300</xdr:colOff>
      <xdr:row>104</xdr:row>
      <xdr:rowOff>50074</xdr:rowOff>
    </xdr:to>
    <xdr:cxnSp macro="">
      <xdr:nvCxnSpPr>
        <xdr:cNvPr id="430" name="直線コネクタ 429">
          <a:extLst>
            <a:ext uri="{FF2B5EF4-FFF2-40B4-BE49-F238E27FC236}">
              <a16:creationId xmlns:a16="http://schemas.microsoft.com/office/drawing/2014/main" id="{F6B11E6A-D766-4905-859E-4A4A32282DB5}"/>
            </a:ext>
          </a:extLst>
        </xdr:cNvPr>
        <xdr:cNvCxnSpPr/>
      </xdr:nvCxnSpPr>
      <xdr:spPr>
        <a:xfrm>
          <a:off x="1130300" y="1782209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41383</xdr:rowOff>
    </xdr:from>
    <xdr:ext cx="405111" cy="259045"/>
    <xdr:sp macro="" textlink="">
      <xdr:nvSpPr>
        <xdr:cNvPr id="431" name="n_1aveValue【港湾・漁港】&#10;有形固定資産減価償却率">
          <a:extLst>
            <a:ext uri="{FF2B5EF4-FFF2-40B4-BE49-F238E27FC236}">
              <a16:creationId xmlns:a16="http://schemas.microsoft.com/office/drawing/2014/main" id="{54278600-28B2-4B5D-8F4E-FADEA0989B39}"/>
            </a:ext>
          </a:extLst>
        </xdr:cNvPr>
        <xdr:cNvSpPr txBox="1"/>
      </xdr:nvSpPr>
      <xdr:spPr>
        <a:xfrm>
          <a:off x="35820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32" name="n_2aveValue【港湾・漁港】&#10;有形固定資産減価償却率">
          <a:extLst>
            <a:ext uri="{FF2B5EF4-FFF2-40B4-BE49-F238E27FC236}">
              <a16:creationId xmlns:a16="http://schemas.microsoft.com/office/drawing/2014/main" id="{53D9FDDA-8C71-4846-9378-D23EB70C6DB0}"/>
            </a:ext>
          </a:extLst>
        </xdr:cNvPr>
        <xdr:cNvSpPr txBox="1"/>
      </xdr:nvSpPr>
      <xdr:spPr>
        <a:xfrm>
          <a:off x="2705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3" name="n_3aveValue【港湾・漁港】&#10;有形固定資産減価償却率">
          <a:extLst>
            <a:ext uri="{FF2B5EF4-FFF2-40B4-BE49-F238E27FC236}">
              <a16:creationId xmlns:a16="http://schemas.microsoft.com/office/drawing/2014/main" id="{F7853CE8-E5C2-452C-965C-C091FEDDAD5F}"/>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4" name="n_4aveValue【港湾・漁港】&#10;有形固定資産減価償却率">
          <a:extLst>
            <a:ext uri="{FF2B5EF4-FFF2-40B4-BE49-F238E27FC236}">
              <a16:creationId xmlns:a16="http://schemas.microsoft.com/office/drawing/2014/main" id="{D7198398-6BB7-440A-B358-B46B39032CA1}"/>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161489</xdr:rowOff>
    </xdr:from>
    <xdr:ext cx="405111" cy="259045"/>
    <xdr:sp macro="" textlink="">
      <xdr:nvSpPr>
        <xdr:cNvPr id="435" name="n_1mainValue【港湾・漁港】&#10;有形固定資産減価償却率">
          <a:extLst>
            <a:ext uri="{FF2B5EF4-FFF2-40B4-BE49-F238E27FC236}">
              <a16:creationId xmlns:a16="http://schemas.microsoft.com/office/drawing/2014/main" id="{46E401B6-FA85-4F62-9F7E-FFCC5FDBF1DD}"/>
            </a:ext>
          </a:extLst>
        </xdr:cNvPr>
        <xdr:cNvSpPr txBox="1"/>
      </xdr:nvSpPr>
      <xdr:spPr>
        <a:xfrm>
          <a:off x="35820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150058</xdr:rowOff>
    </xdr:from>
    <xdr:ext cx="405111" cy="259045"/>
    <xdr:sp macro="" textlink="">
      <xdr:nvSpPr>
        <xdr:cNvPr id="436" name="n_2mainValue【港湾・漁港】&#10;有形固定資産減価償却率">
          <a:extLst>
            <a:ext uri="{FF2B5EF4-FFF2-40B4-BE49-F238E27FC236}">
              <a16:creationId xmlns:a16="http://schemas.microsoft.com/office/drawing/2014/main" id="{EDAEADDC-2F78-42A2-B79E-076DDFB2159B}"/>
            </a:ext>
          </a:extLst>
        </xdr:cNvPr>
        <xdr:cNvSpPr txBox="1"/>
      </xdr:nvSpPr>
      <xdr:spPr>
        <a:xfrm>
          <a:off x="2705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437" name="n_3mainValue【港湾・漁港】&#10;有形固定資産減価償却率">
          <a:extLst>
            <a:ext uri="{FF2B5EF4-FFF2-40B4-BE49-F238E27FC236}">
              <a16:creationId xmlns:a16="http://schemas.microsoft.com/office/drawing/2014/main" id="{B82A98D3-E6CE-42D4-9E2B-8E47C51B44A8}"/>
            </a:ext>
          </a:extLst>
        </xdr:cNvPr>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58619</xdr:rowOff>
    </xdr:from>
    <xdr:ext cx="405111" cy="259045"/>
    <xdr:sp macro="" textlink="">
      <xdr:nvSpPr>
        <xdr:cNvPr id="438" name="n_4mainValue【港湾・漁港】&#10;有形固定資産減価償却率">
          <a:extLst>
            <a:ext uri="{FF2B5EF4-FFF2-40B4-BE49-F238E27FC236}">
              <a16:creationId xmlns:a16="http://schemas.microsoft.com/office/drawing/2014/main" id="{55615A82-36F7-4310-B03A-C9C49DE27AD6}"/>
            </a:ext>
          </a:extLst>
        </xdr:cNvPr>
        <xdr:cNvSpPr txBox="1"/>
      </xdr:nvSpPr>
      <xdr:spPr>
        <a:xfrm>
          <a:off x="927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A2569D8-6357-45F1-997A-326F1A17445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4518EC96-1904-4EDD-B0D9-6B593B0882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2B33A954-1CF6-4842-9DBD-35665CF299B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FF16BEEF-9E8F-4CB3-95D2-52777602367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3286FF5B-8432-49BF-AD2C-4E06B423ED1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BFCE0499-D936-44E4-BDC5-21678C895D8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35B6C616-34D5-4051-B3F9-78FBB490A0C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5E9AAAE2-7C62-459D-A7DF-9840325E4DD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3EE8DFC5-830C-475B-816F-AAB80AED9B9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6F52AB9A-A11F-46A0-9B30-E4F1891DFF4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7517F2B8-94F0-4831-B074-65B614E10F2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DEECC67D-E4D5-405D-9557-E1B65C368C4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F1BD980E-09E5-4240-B14D-4C996CBCE5F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E5816E7F-969E-470A-88DA-48194E671121}"/>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A8471CD8-F306-4641-BDCB-08EF2904C3D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BA799EC4-F326-4085-946A-C57CEA9CFF08}"/>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50312F5-A733-4635-8690-D2313D43D06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D4ABC513-CF40-425E-844B-373AA1547D95}"/>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25BC7800-AF7E-47D3-918F-3E2F01C578C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8" name="テキスト ボックス 457">
          <a:extLst>
            <a:ext uri="{FF2B5EF4-FFF2-40B4-BE49-F238E27FC236}">
              <a16:creationId xmlns:a16="http://schemas.microsoft.com/office/drawing/2014/main" id="{D207F254-8A85-46A7-983B-6EEAA355D017}"/>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9055A4C5-8BD4-4B23-BB7E-0E3C538B13C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6CEB58E7-2B07-4D1A-A4CA-F19F31A5889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31473728-913A-41F1-A49C-C450C2E3E1A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62" name="直線コネクタ 461">
          <a:extLst>
            <a:ext uri="{FF2B5EF4-FFF2-40B4-BE49-F238E27FC236}">
              <a16:creationId xmlns:a16="http://schemas.microsoft.com/office/drawing/2014/main" id="{11D102CD-20B2-427A-91CF-0F13CD8E155D}"/>
            </a:ext>
          </a:extLst>
        </xdr:cNvPr>
        <xdr:cNvCxnSpPr/>
      </xdr:nvCxnSpPr>
      <xdr:spPr>
        <a:xfrm flipV="1">
          <a:off x="10476865" y="171771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63" name="【港湾・漁港】&#10;一人当たり有形固定資産（償却資産）額最小値テキスト">
          <a:extLst>
            <a:ext uri="{FF2B5EF4-FFF2-40B4-BE49-F238E27FC236}">
              <a16:creationId xmlns:a16="http://schemas.microsoft.com/office/drawing/2014/main" id="{5C16ED23-D6A8-43AC-A34D-1A30EE350B1C}"/>
            </a:ext>
          </a:extLst>
        </xdr:cNvPr>
        <xdr:cNvSpPr txBox="1"/>
      </xdr:nvSpPr>
      <xdr:spPr>
        <a:xfrm>
          <a:off x="10515600" y="186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64" name="直線コネクタ 463">
          <a:extLst>
            <a:ext uri="{FF2B5EF4-FFF2-40B4-BE49-F238E27FC236}">
              <a16:creationId xmlns:a16="http://schemas.microsoft.com/office/drawing/2014/main" id="{DAE3173C-7619-4F94-82BC-2EF2B32BE50A}"/>
            </a:ext>
          </a:extLst>
        </xdr:cNvPr>
        <xdr:cNvCxnSpPr/>
      </xdr:nvCxnSpPr>
      <xdr:spPr>
        <a:xfrm>
          <a:off x="10388600" y="186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342E5D62-72A5-44C1-B95D-20DAB442C9E6}"/>
            </a:ext>
          </a:extLst>
        </xdr:cNvPr>
        <xdr:cNvSpPr txBox="1"/>
      </xdr:nvSpPr>
      <xdr:spPr>
        <a:xfrm>
          <a:off x="10515600" y="169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6" name="直線コネクタ 465">
          <a:extLst>
            <a:ext uri="{FF2B5EF4-FFF2-40B4-BE49-F238E27FC236}">
              <a16:creationId xmlns:a16="http://schemas.microsoft.com/office/drawing/2014/main" id="{D08160D8-B760-4506-B536-26FAD860B749}"/>
            </a:ext>
          </a:extLst>
        </xdr:cNvPr>
        <xdr:cNvCxnSpPr/>
      </xdr:nvCxnSpPr>
      <xdr:spPr>
        <a:xfrm>
          <a:off x="10388600" y="171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27283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3E000CB8-484B-407C-9466-23E38749E936}"/>
            </a:ext>
          </a:extLst>
        </xdr:cNvPr>
        <xdr:cNvSpPr txBox="1"/>
      </xdr:nvSpPr>
      <xdr:spPr>
        <a:xfrm>
          <a:off x="10515600" y="18372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8" name="フローチャート: 判断 467">
          <a:extLst>
            <a:ext uri="{FF2B5EF4-FFF2-40B4-BE49-F238E27FC236}">
              <a16:creationId xmlns:a16="http://schemas.microsoft.com/office/drawing/2014/main" id="{9321C9C3-7C38-44EE-B748-565593ACB793}"/>
            </a:ext>
          </a:extLst>
        </xdr:cNvPr>
        <xdr:cNvSpPr/>
      </xdr:nvSpPr>
      <xdr:spPr>
        <a:xfrm>
          <a:off x="10426700" y="1839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9" name="フローチャート: 判断 468">
          <a:extLst>
            <a:ext uri="{FF2B5EF4-FFF2-40B4-BE49-F238E27FC236}">
              <a16:creationId xmlns:a16="http://schemas.microsoft.com/office/drawing/2014/main" id="{A4AFBF67-FED2-4902-AFDA-6B7C85192E9D}"/>
            </a:ext>
          </a:extLst>
        </xdr:cNvPr>
        <xdr:cNvSpPr/>
      </xdr:nvSpPr>
      <xdr:spPr>
        <a:xfrm>
          <a:off x="9588500" y="183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70" name="フローチャート: 判断 469">
          <a:extLst>
            <a:ext uri="{FF2B5EF4-FFF2-40B4-BE49-F238E27FC236}">
              <a16:creationId xmlns:a16="http://schemas.microsoft.com/office/drawing/2014/main" id="{F4797FA4-D99F-4E9F-8A79-558E76DA2955}"/>
            </a:ext>
          </a:extLst>
        </xdr:cNvPr>
        <xdr:cNvSpPr/>
      </xdr:nvSpPr>
      <xdr:spPr>
        <a:xfrm>
          <a:off x="8699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149842</xdr:rowOff>
    </xdr:from>
    <xdr:to>
      <xdr:col>41</xdr:col>
      <xdr:colOff>101600</xdr:colOff>
      <xdr:row>105</xdr:row>
      <xdr:rowOff>79992</xdr:rowOff>
    </xdr:to>
    <xdr:sp macro="" textlink="">
      <xdr:nvSpPr>
        <xdr:cNvPr id="471" name="フローチャート: 判断 470">
          <a:extLst>
            <a:ext uri="{FF2B5EF4-FFF2-40B4-BE49-F238E27FC236}">
              <a16:creationId xmlns:a16="http://schemas.microsoft.com/office/drawing/2014/main" id="{EAB3B3C8-D247-4964-9983-5A4D3B3567B5}"/>
            </a:ext>
          </a:extLst>
        </xdr:cNvPr>
        <xdr:cNvSpPr/>
      </xdr:nvSpPr>
      <xdr:spPr>
        <a:xfrm>
          <a:off x="7810500" y="1798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166105</xdr:rowOff>
    </xdr:from>
    <xdr:to>
      <xdr:col>36</xdr:col>
      <xdr:colOff>165100</xdr:colOff>
      <xdr:row>105</xdr:row>
      <xdr:rowOff>96255</xdr:rowOff>
    </xdr:to>
    <xdr:sp macro="" textlink="">
      <xdr:nvSpPr>
        <xdr:cNvPr id="472" name="フローチャート: 判断 471">
          <a:extLst>
            <a:ext uri="{FF2B5EF4-FFF2-40B4-BE49-F238E27FC236}">
              <a16:creationId xmlns:a16="http://schemas.microsoft.com/office/drawing/2014/main" id="{E0EA8FFF-1697-423F-88E9-2D49FECA5DE9}"/>
            </a:ext>
          </a:extLst>
        </xdr:cNvPr>
        <xdr:cNvSpPr/>
      </xdr:nvSpPr>
      <xdr:spPr>
        <a:xfrm>
          <a:off x="6921500" y="1799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AF3A0DC-D404-4E82-A1E3-80A487FC641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FD70E93-C2B3-4C60-B758-F557ECE4A80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DC815B7-B288-444C-B810-946CA5A558B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29D5CFA-9938-4013-9F4E-C10189B5AC4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300DF42-1199-4706-A1F6-54DED533963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29263</xdr:rowOff>
    </xdr:from>
    <xdr:to>
      <xdr:col>55</xdr:col>
      <xdr:colOff>50800</xdr:colOff>
      <xdr:row>107</xdr:row>
      <xdr:rowOff>130863</xdr:rowOff>
    </xdr:to>
    <xdr:sp macro="" textlink="">
      <xdr:nvSpPr>
        <xdr:cNvPr id="478" name="楕円 477">
          <a:extLst>
            <a:ext uri="{FF2B5EF4-FFF2-40B4-BE49-F238E27FC236}">
              <a16:creationId xmlns:a16="http://schemas.microsoft.com/office/drawing/2014/main" id="{B641A793-4AD2-474F-AAEE-6FE91DD03458}"/>
            </a:ext>
          </a:extLst>
        </xdr:cNvPr>
        <xdr:cNvSpPr/>
      </xdr:nvSpPr>
      <xdr:spPr>
        <a:xfrm>
          <a:off x="10426700" y="183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52140</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073A27FC-354A-41E5-8BD0-BBBA08BD8780}"/>
            </a:ext>
          </a:extLst>
        </xdr:cNvPr>
        <xdr:cNvSpPr txBox="1"/>
      </xdr:nvSpPr>
      <xdr:spPr>
        <a:xfrm>
          <a:off x="10515600" y="1822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30521</xdr:rowOff>
    </xdr:from>
    <xdr:to>
      <xdr:col>50</xdr:col>
      <xdr:colOff>165100</xdr:colOff>
      <xdr:row>107</xdr:row>
      <xdr:rowOff>132121</xdr:rowOff>
    </xdr:to>
    <xdr:sp macro="" textlink="">
      <xdr:nvSpPr>
        <xdr:cNvPr id="480" name="楕円 479">
          <a:extLst>
            <a:ext uri="{FF2B5EF4-FFF2-40B4-BE49-F238E27FC236}">
              <a16:creationId xmlns:a16="http://schemas.microsoft.com/office/drawing/2014/main" id="{395AEB12-D97D-4299-9ACA-A391A34D5CBA}"/>
            </a:ext>
          </a:extLst>
        </xdr:cNvPr>
        <xdr:cNvSpPr/>
      </xdr:nvSpPr>
      <xdr:spPr>
        <a:xfrm>
          <a:off x="9588500" y="183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80063</xdr:rowOff>
    </xdr:from>
    <xdr:to>
      <xdr:col>55</xdr:col>
      <xdr:colOff>0</xdr:colOff>
      <xdr:row>107</xdr:row>
      <xdr:rowOff>81321</xdr:rowOff>
    </xdr:to>
    <xdr:cxnSp macro="">
      <xdr:nvCxnSpPr>
        <xdr:cNvPr id="481" name="直線コネクタ 480">
          <a:extLst>
            <a:ext uri="{FF2B5EF4-FFF2-40B4-BE49-F238E27FC236}">
              <a16:creationId xmlns:a16="http://schemas.microsoft.com/office/drawing/2014/main" id="{CAEBD5ED-225B-45FB-A16F-5DEEB99CE72C}"/>
            </a:ext>
          </a:extLst>
        </xdr:cNvPr>
        <xdr:cNvCxnSpPr/>
      </xdr:nvCxnSpPr>
      <xdr:spPr>
        <a:xfrm flipV="1">
          <a:off x="9639300" y="18425213"/>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34506</xdr:rowOff>
    </xdr:from>
    <xdr:to>
      <xdr:col>46</xdr:col>
      <xdr:colOff>38100</xdr:colOff>
      <xdr:row>107</xdr:row>
      <xdr:rowOff>136106</xdr:rowOff>
    </xdr:to>
    <xdr:sp macro="" textlink="">
      <xdr:nvSpPr>
        <xdr:cNvPr id="482" name="楕円 481">
          <a:extLst>
            <a:ext uri="{FF2B5EF4-FFF2-40B4-BE49-F238E27FC236}">
              <a16:creationId xmlns:a16="http://schemas.microsoft.com/office/drawing/2014/main" id="{0BB3C651-8F91-44E0-9BDB-63BD3F73CDB4}"/>
            </a:ext>
          </a:extLst>
        </xdr:cNvPr>
        <xdr:cNvSpPr/>
      </xdr:nvSpPr>
      <xdr:spPr>
        <a:xfrm>
          <a:off x="8699500" y="1837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81321</xdr:rowOff>
    </xdr:from>
    <xdr:to>
      <xdr:col>50</xdr:col>
      <xdr:colOff>114300</xdr:colOff>
      <xdr:row>107</xdr:row>
      <xdr:rowOff>85306</xdr:rowOff>
    </xdr:to>
    <xdr:cxnSp macro="">
      <xdr:nvCxnSpPr>
        <xdr:cNvPr id="483" name="直線コネクタ 482">
          <a:extLst>
            <a:ext uri="{FF2B5EF4-FFF2-40B4-BE49-F238E27FC236}">
              <a16:creationId xmlns:a16="http://schemas.microsoft.com/office/drawing/2014/main" id="{F2CF2016-3250-41F7-B546-9FA3BD3EC68F}"/>
            </a:ext>
          </a:extLst>
        </xdr:cNvPr>
        <xdr:cNvCxnSpPr/>
      </xdr:nvCxnSpPr>
      <xdr:spPr>
        <a:xfrm flipV="1">
          <a:off x="8750300" y="18426471"/>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31037</xdr:rowOff>
    </xdr:from>
    <xdr:to>
      <xdr:col>41</xdr:col>
      <xdr:colOff>101600</xdr:colOff>
      <xdr:row>107</xdr:row>
      <xdr:rowOff>132637</xdr:rowOff>
    </xdr:to>
    <xdr:sp macro="" textlink="">
      <xdr:nvSpPr>
        <xdr:cNvPr id="484" name="楕円 483">
          <a:extLst>
            <a:ext uri="{FF2B5EF4-FFF2-40B4-BE49-F238E27FC236}">
              <a16:creationId xmlns:a16="http://schemas.microsoft.com/office/drawing/2014/main" id="{2EF1170B-D97C-4294-8AF1-6EBFA80DF87D}"/>
            </a:ext>
          </a:extLst>
        </xdr:cNvPr>
        <xdr:cNvSpPr/>
      </xdr:nvSpPr>
      <xdr:spPr>
        <a:xfrm>
          <a:off x="7810500" y="183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81837</xdr:rowOff>
    </xdr:from>
    <xdr:to>
      <xdr:col>45</xdr:col>
      <xdr:colOff>177800</xdr:colOff>
      <xdr:row>107</xdr:row>
      <xdr:rowOff>85306</xdr:rowOff>
    </xdr:to>
    <xdr:cxnSp macro="">
      <xdr:nvCxnSpPr>
        <xdr:cNvPr id="485" name="直線コネクタ 484">
          <a:extLst>
            <a:ext uri="{FF2B5EF4-FFF2-40B4-BE49-F238E27FC236}">
              <a16:creationId xmlns:a16="http://schemas.microsoft.com/office/drawing/2014/main" id="{5FADF061-830F-4F4F-8E65-A9FCE2F85FAD}"/>
            </a:ext>
          </a:extLst>
        </xdr:cNvPr>
        <xdr:cNvCxnSpPr/>
      </xdr:nvCxnSpPr>
      <xdr:spPr>
        <a:xfrm>
          <a:off x="7861300" y="18426987"/>
          <a:ext cx="889000" cy="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16273</xdr:rowOff>
    </xdr:from>
    <xdr:to>
      <xdr:col>36</xdr:col>
      <xdr:colOff>165100</xdr:colOff>
      <xdr:row>107</xdr:row>
      <xdr:rowOff>117873</xdr:rowOff>
    </xdr:to>
    <xdr:sp macro="" textlink="">
      <xdr:nvSpPr>
        <xdr:cNvPr id="486" name="楕円 485">
          <a:extLst>
            <a:ext uri="{FF2B5EF4-FFF2-40B4-BE49-F238E27FC236}">
              <a16:creationId xmlns:a16="http://schemas.microsoft.com/office/drawing/2014/main" id="{C7E7A255-39FC-466B-B4B2-516E7EAC2603}"/>
            </a:ext>
          </a:extLst>
        </xdr:cNvPr>
        <xdr:cNvSpPr/>
      </xdr:nvSpPr>
      <xdr:spPr>
        <a:xfrm>
          <a:off x="6921500" y="183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67073</xdr:rowOff>
    </xdr:from>
    <xdr:to>
      <xdr:col>41</xdr:col>
      <xdr:colOff>50800</xdr:colOff>
      <xdr:row>107</xdr:row>
      <xdr:rowOff>81837</xdr:rowOff>
    </xdr:to>
    <xdr:cxnSp macro="">
      <xdr:nvCxnSpPr>
        <xdr:cNvPr id="487" name="直線コネクタ 486">
          <a:extLst>
            <a:ext uri="{FF2B5EF4-FFF2-40B4-BE49-F238E27FC236}">
              <a16:creationId xmlns:a16="http://schemas.microsoft.com/office/drawing/2014/main" id="{BAFAC3F7-D70A-406A-8DEB-359531FA439C}"/>
            </a:ext>
          </a:extLst>
        </xdr:cNvPr>
        <xdr:cNvCxnSpPr/>
      </xdr:nvCxnSpPr>
      <xdr:spPr>
        <a:xfrm>
          <a:off x="6972300" y="18412223"/>
          <a:ext cx="8890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122587</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EC6C69E6-B78D-433C-B085-37E16FBC9389}"/>
            </a:ext>
          </a:extLst>
        </xdr:cNvPr>
        <xdr:cNvSpPr txBox="1"/>
      </xdr:nvSpPr>
      <xdr:spPr>
        <a:xfrm>
          <a:off x="9327095" y="1812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139957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144C7A72-AA45-48C0-8029-E6FC295E52ED}"/>
            </a:ext>
          </a:extLst>
        </xdr:cNvPr>
        <xdr:cNvSpPr txBox="1"/>
      </xdr:nvSpPr>
      <xdr:spPr>
        <a:xfrm>
          <a:off x="8450795" y="184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96519</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61A8D150-CBB8-48C0-8830-64BB28BAA462}"/>
            </a:ext>
          </a:extLst>
        </xdr:cNvPr>
        <xdr:cNvSpPr txBox="1"/>
      </xdr:nvSpPr>
      <xdr:spPr>
        <a:xfrm>
          <a:off x="7561795" y="1775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112782</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BFED64C4-DD12-4F01-BA82-E5C4B76100EA}"/>
            </a:ext>
          </a:extLst>
        </xdr:cNvPr>
        <xdr:cNvSpPr txBox="1"/>
      </xdr:nvSpPr>
      <xdr:spPr>
        <a:xfrm>
          <a:off x="6672795" y="1777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123248</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C9721192-44E2-4214-B322-4AB94061AA9B}"/>
            </a:ext>
          </a:extLst>
        </xdr:cNvPr>
        <xdr:cNvSpPr txBox="1"/>
      </xdr:nvSpPr>
      <xdr:spPr>
        <a:xfrm>
          <a:off x="9327095" y="184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152633</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DB4AC611-AACA-4770-9F27-C070D2BB92F8}"/>
            </a:ext>
          </a:extLst>
        </xdr:cNvPr>
        <xdr:cNvSpPr txBox="1"/>
      </xdr:nvSpPr>
      <xdr:spPr>
        <a:xfrm>
          <a:off x="8450795" y="181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123764</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8496AFD3-323B-495F-A26B-0D03A1A2E678}"/>
            </a:ext>
          </a:extLst>
        </xdr:cNvPr>
        <xdr:cNvSpPr txBox="1"/>
      </xdr:nvSpPr>
      <xdr:spPr>
        <a:xfrm>
          <a:off x="7561795" y="1846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109000</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A968C3E9-73DE-4B6E-8804-7F73FCE310F8}"/>
            </a:ext>
          </a:extLst>
        </xdr:cNvPr>
        <xdr:cNvSpPr txBox="1"/>
      </xdr:nvSpPr>
      <xdr:spPr>
        <a:xfrm>
          <a:off x="6672795" y="1845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85F75AE2-5632-44F6-83D0-77F3A407363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25242195-3995-402F-9F25-D1ADFBB07B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854A0692-5BA8-4CE9-B541-4A7C7FDFC33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D9C55E29-84D0-4568-956A-FAAF68479B7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3FB7866D-8ADE-4226-B278-B8664B33395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5D9BF93E-A7BE-4D04-B261-27A2695AF7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47FCE131-3EEC-4771-9C44-73972B3B2A6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8310FA48-2AE6-4A19-88F7-50B8D19E523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B213D234-4549-4FF4-8623-47C958D6D56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6A07F937-BDAA-42DB-B3C8-7BEA833C9D5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CA2ABB14-7F06-4AD7-AEE7-8F8A907328F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2836D4DB-54CF-4A9C-8F75-8D6777DB9F3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7F7C6D44-4DD8-4888-9C5F-B3FCE6C2F21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1E77754A-E0A4-4FC0-8C19-A579F01C9CF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1C6AE547-CCC4-48C8-89B7-F0945D22476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DED46888-49DD-4935-B9F3-4FD3F1F6F5B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843BAD37-0DC5-4DEE-9C64-08EC5F5BB72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B0B74CC8-B20E-4345-925D-9AA893234C8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D14BA2E7-8331-4B30-B1AF-DD4A2C0849A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D74D9AD6-6624-40C4-8FBA-1F13E3572AF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98F6435E-15F9-4095-88B7-CE389F5A956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DE999993-1379-4271-A366-A16043B99BB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A189C71F-E572-4576-B772-5C43FC82BA0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1002F1E2-724D-4BF9-8989-E4284301B38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9BD8F816-9357-4FC6-B85F-02740BC0160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37171AAB-1969-4B53-B2AC-E1B4E06A2454}"/>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935B9F6F-DE16-4B32-929C-E4E6C5477E5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C65120AB-D60C-4FAC-8ED4-9B87B871BFD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C951011D-3D1D-4D2D-B8E1-4A71473C48D0}"/>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25" name="直線コネクタ 524">
          <a:extLst>
            <a:ext uri="{FF2B5EF4-FFF2-40B4-BE49-F238E27FC236}">
              <a16:creationId xmlns:a16="http://schemas.microsoft.com/office/drawing/2014/main" id="{BAAC6228-6D22-4DB1-9984-29234BFFF23C}"/>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FD43B34D-B4A6-44FB-B92E-EF3DFEFE603D}"/>
            </a:ext>
          </a:extLst>
        </xdr:cNvPr>
        <xdr:cNvSpPr txBox="1"/>
      </xdr:nvSpPr>
      <xdr:spPr>
        <a:xfrm>
          <a:off x="16357600" y="654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27" name="フローチャート: 判断 526">
          <a:extLst>
            <a:ext uri="{FF2B5EF4-FFF2-40B4-BE49-F238E27FC236}">
              <a16:creationId xmlns:a16="http://schemas.microsoft.com/office/drawing/2014/main" id="{5F93016E-7EEC-4F9B-96B1-4352470DBEC6}"/>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8" name="フローチャート: 判断 527">
          <a:extLst>
            <a:ext uri="{FF2B5EF4-FFF2-40B4-BE49-F238E27FC236}">
              <a16:creationId xmlns:a16="http://schemas.microsoft.com/office/drawing/2014/main" id="{E3FC6E50-8098-46D0-9FED-93F621108867}"/>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フローチャート: 判断 528">
          <a:extLst>
            <a:ext uri="{FF2B5EF4-FFF2-40B4-BE49-F238E27FC236}">
              <a16:creationId xmlns:a16="http://schemas.microsoft.com/office/drawing/2014/main" id="{E6CC1FBC-CA90-4CD8-B0A6-C92C9775B4D5}"/>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30" name="フローチャート: 判断 529">
          <a:extLst>
            <a:ext uri="{FF2B5EF4-FFF2-40B4-BE49-F238E27FC236}">
              <a16:creationId xmlns:a16="http://schemas.microsoft.com/office/drawing/2014/main" id="{12B5AD0A-6347-416C-880D-F9E9D1221A63}"/>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31" name="フローチャート: 判断 530">
          <a:extLst>
            <a:ext uri="{FF2B5EF4-FFF2-40B4-BE49-F238E27FC236}">
              <a16:creationId xmlns:a16="http://schemas.microsoft.com/office/drawing/2014/main" id="{0E15C3D9-30AE-4650-9D27-D1C1B0BAD62F}"/>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0DF6F98-3F98-46A7-BEB1-3C3BA7117EA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2BDC199-93C4-4FB4-8208-D6CA8225AEE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A4D088D-C88A-4D65-820B-AC09682E784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61291F00-C116-4488-B9B5-DF4FA183F36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FBD67ED-A177-4AA2-BE0F-E6449E7E8D9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84183</xdr:rowOff>
    </xdr:from>
    <xdr:to>
      <xdr:col>85</xdr:col>
      <xdr:colOff>177800</xdr:colOff>
      <xdr:row>36</xdr:row>
      <xdr:rowOff>14333</xdr:rowOff>
    </xdr:to>
    <xdr:sp macro="" textlink="">
      <xdr:nvSpPr>
        <xdr:cNvPr id="537" name="楕円 536">
          <a:extLst>
            <a:ext uri="{FF2B5EF4-FFF2-40B4-BE49-F238E27FC236}">
              <a16:creationId xmlns:a16="http://schemas.microsoft.com/office/drawing/2014/main" id="{81E9F214-6091-4338-97AC-77F3F069CB88}"/>
            </a:ext>
          </a:extLst>
        </xdr:cNvPr>
        <xdr:cNvSpPr/>
      </xdr:nvSpPr>
      <xdr:spPr>
        <a:xfrm>
          <a:off x="162687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107060</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70F6F79B-5A46-4FDC-A9B1-61392416F927}"/>
            </a:ext>
          </a:extLst>
        </xdr:cNvPr>
        <xdr:cNvSpPr txBox="1"/>
      </xdr:nvSpPr>
      <xdr:spPr>
        <a:xfrm>
          <a:off x="16357600" y="593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115207</xdr:rowOff>
    </xdr:from>
    <xdr:to>
      <xdr:col>81</xdr:col>
      <xdr:colOff>101600</xdr:colOff>
      <xdr:row>36</xdr:row>
      <xdr:rowOff>45357</xdr:rowOff>
    </xdr:to>
    <xdr:sp macro="" textlink="">
      <xdr:nvSpPr>
        <xdr:cNvPr id="539" name="楕円 538">
          <a:extLst>
            <a:ext uri="{FF2B5EF4-FFF2-40B4-BE49-F238E27FC236}">
              <a16:creationId xmlns:a16="http://schemas.microsoft.com/office/drawing/2014/main" id="{5B907C11-DC98-4AD6-ACEE-F3E6482780A0}"/>
            </a:ext>
          </a:extLst>
        </xdr:cNvPr>
        <xdr:cNvSpPr/>
      </xdr:nvSpPr>
      <xdr:spPr>
        <a:xfrm>
          <a:off x="154305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134983</xdr:rowOff>
    </xdr:from>
    <xdr:to>
      <xdr:col>85</xdr:col>
      <xdr:colOff>127000</xdr:colOff>
      <xdr:row>35</xdr:row>
      <xdr:rowOff>166007</xdr:rowOff>
    </xdr:to>
    <xdr:cxnSp macro="">
      <xdr:nvCxnSpPr>
        <xdr:cNvPr id="540" name="直線コネクタ 539">
          <a:extLst>
            <a:ext uri="{FF2B5EF4-FFF2-40B4-BE49-F238E27FC236}">
              <a16:creationId xmlns:a16="http://schemas.microsoft.com/office/drawing/2014/main" id="{A83E8DC5-768D-41E9-B5A7-C18EB9923790}"/>
            </a:ext>
          </a:extLst>
        </xdr:cNvPr>
        <xdr:cNvCxnSpPr/>
      </xdr:nvCxnSpPr>
      <xdr:spPr>
        <a:xfrm flipV="1">
          <a:off x="15481300" y="613573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108676</xdr:rowOff>
    </xdr:from>
    <xdr:to>
      <xdr:col>76</xdr:col>
      <xdr:colOff>165100</xdr:colOff>
      <xdr:row>37</xdr:row>
      <xdr:rowOff>38826</xdr:rowOff>
    </xdr:to>
    <xdr:sp macro="" textlink="">
      <xdr:nvSpPr>
        <xdr:cNvPr id="541" name="楕円 540">
          <a:extLst>
            <a:ext uri="{FF2B5EF4-FFF2-40B4-BE49-F238E27FC236}">
              <a16:creationId xmlns:a16="http://schemas.microsoft.com/office/drawing/2014/main" id="{C2E01F1D-6A88-4A4D-9062-1F8EF7659582}"/>
            </a:ext>
          </a:extLst>
        </xdr:cNvPr>
        <xdr:cNvSpPr/>
      </xdr:nvSpPr>
      <xdr:spPr>
        <a:xfrm>
          <a:off x="14541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166007</xdr:rowOff>
    </xdr:from>
    <xdr:to>
      <xdr:col>81</xdr:col>
      <xdr:colOff>50800</xdr:colOff>
      <xdr:row>36</xdr:row>
      <xdr:rowOff>159476</xdr:rowOff>
    </xdr:to>
    <xdr:cxnSp macro="">
      <xdr:nvCxnSpPr>
        <xdr:cNvPr id="542" name="直線コネクタ 541">
          <a:extLst>
            <a:ext uri="{FF2B5EF4-FFF2-40B4-BE49-F238E27FC236}">
              <a16:creationId xmlns:a16="http://schemas.microsoft.com/office/drawing/2014/main" id="{A901AAD3-1DE1-47C6-94D4-7C033F3BDA78}"/>
            </a:ext>
          </a:extLst>
        </xdr:cNvPr>
        <xdr:cNvCxnSpPr/>
      </xdr:nvCxnSpPr>
      <xdr:spPr>
        <a:xfrm flipV="1">
          <a:off x="14592300" y="6166757"/>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136434</xdr:rowOff>
    </xdr:from>
    <xdr:to>
      <xdr:col>72</xdr:col>
      <xdr:colOff>38100</xdr:colOff>
      <xdr:row>36</xdr:row>
      <xdr:rowOff>66584</xdr:rowOff>
    </xdr:to>
    <xdr:sp macro="" textlink="">
      <xdr:nvSpPr>
        <xdr:cNvPr id="543" name="楕円 542">
          <a:extLst>
            <a:ext uri="{FF2B5EF4-FFF2-40B4-BE49-F238E27FC236}">
              <a16:creationId xmlns:a16="http://schemas.microsoft.com/office/drawing/2014/main" id="{332454B4-A2B0-421B-A0E9-C06FCDCA38A7}"/>
            </a:ext>
          </a:extLst>
        </xdr:cNvPr>
        <xdr:cNvSpPr/>
      </xdr:nvSpPr>
      <xdr:spPr>
        <a:xfrm>
          <a:off x="13652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15784</xdr:rowOff>
    </xdr:from>
    <xdr:to>
      <xdr:col>76</xdr:col>
      <xdr:colOff>114300</xdr:colOff>
      <xdr:row>36</xdr:row>
      <xdr:rowOff>159476</xdr:rowOff>
    </xdr:to>
    <xdr:cxnSp macro="">
      <xdr:nvCxnSpPr>
        <xdr:cNvPr id="544" name="直線コネクタ 543">
          <a:extLst>
            <a:ext uri="{FF2B5EF4-FFF2-40B4-BE49-F238E27FC236}">
              <a16:creationId xmlns:a16="http://schemas.microsoft.com/office/drawing/2014/main" id="{D8A75F1F-89F2-495D-9BF9-33414C3D8208}"/>
            </a:ext>
          </a:extLst>
        </xdr:cNvPr>
        <xdr:cNvCxnSpPr/>
      </xdr:nvCxnSpPr>
      <xdr:spPr>
        <a:xfrm>
          <a:off x="13703300" y="618798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28666</xdr:rowOff>
    </xdr:from>
    <xdr:to>
      <xdr:col>67</xdr:col>
      <xdr:colOff>101600</xdr:colOff>
      <xdr:row>36</xdr:row>
      <xdr:rowOff>130266</xdr:rowOff>
    </xdr:to>
    <xdr:sp macro="" textlink="">
      <xdr:nvSpPr>
        <xdr:cNvPr id="545" name="楕円 544">
          <a:extLst>
            <a:ext uri="{FF2B5EF4-FFF2-40B4-BE49-F238E27FC236}">
              <a16:creationId xmlns:a16="http://schemas.microsoft.com/office/drawing/2014/main" id="{BABB0BBD-F1BA-4593-9178-30F558A787CD}"/>
            </a:ext>
          </a:extLst>
        </xdr:cNvPr>
        <xdr:cNvSpPr/>
      </xdr:nvSpPr>
      <xdr:spPr>
        <a:xfrm>
          <a:off x="12763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15784</xdr:rowOff>
    </xdr:from>
    <xdr:to>
      <xdr:col>71</xdr:col>
      <xdr:colOff>177800</xdr:colOff>
      <xdr:row>36</xdr:row>
      <xdr:rowOff>79466</xdr:rowOff>
    </xdr:to>
    <xdr:cxnSp macro="">
      <xdr:nvCxnSpPr>
        <xdr:cNvPr id="546" name="直線コネクタ 545">
          <a:extLst>
            <a:ext uri="{FF2B5EF4-FFF2-40B4-BE49-F238E27FC236}">
              <a16:creationId xmlns:a16="http://schemas.microsoft.com/office/drawing/2014/main" id="{E8963E29-10E0-4C3A-9211-D261EAA9E3D3}"/>
            </a:ext>
          </a:extLst>
        </xdr:cNvPr>
        <xdr:cNvCxnSpPr/>
      </xdr:nvCxnSpPr>
      <xdr:spPr>
        <a:xfrm flipV="1">
          <a:off x="12814300" y="618798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80923E99-0C07-40E8-94A3-81E59B41F647}"/>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69CCD081-D7AB-4E43-9560-DE1B9BE445FB}"/>
            </a:ext>
          </a:extLst>
        </xdr:cNvPr>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835A8CF5-14E5-4AD2-8048-E1C2FDE75184}"/>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66DA4182-ADF3-4935-BA94-992B54A85C5D}"/>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61884</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3CCAFDB8-0880-482D-9D98-D31192D8D83B}"/>
            </a:ext>
          </a:extLst>
        </xdr:cNvPr>
        <xdr:cNvSpPr txBox="1"/>
      </xdr:nvSpPr>
      <xdr:spPr>
        <a:xfrm>
          <a:off x="15266044" y="58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55353</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B8B78F8-F379-4020-8CB3-F1EEF6909FEE}"/>
            </a:ext>
          </a:extLst>
        </xdr:cNvPr>
        <xdr:cNvSpPr txBox="1"/>
      </xdr:nvSpPr>
      <xdr:spPr>
        <a:xfrm>
          <a:off x="14389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83111</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C393E073-BB0D-4199-B6F2-A418D459D116}"/>
            </a:ext>
          </a:extLst>
        </xdr:cNvPr>
        <xdr:cNvSpPr txBox="1"/>
      </xdr:nvSpPr>
      <xdr:spPr>
        <a:xfrm>
          <a:off x="135007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146793</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2BF366F6-93E7-49A6-98D6-C1F19BA76267}"/>
            </a:ext>
          </a:extLst>
        </xdr:cNvPr>
        <xdr:cNvSpPr txBox="1"/>
      </xdr:nvSpPr>
      <xdr:spPr>
        <a:xfrm>
          <a:off x="12611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B20517E9-9CBC-424D-985B-BABF85C2FC7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6D3436B-FA19-47D8-96C0-5001F1230BD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8BEC4FEF-1D8E-4F43-B40C-25F5E5EB3E8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9A349103-A120-49DD-84BC-C50757A537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A5FEF556-AF8E-45C3-B042-C2F1C695A37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DC328F16-D9C3-4DEB-995C-50A20BE8BD4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CB6DDD9F-6503-4CE9-B2D8-C3CB90DC04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1994A880-33AD-4BC9-8AF8-65A1DCD1FC0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96BBD3E7-3868-4A10-8A77-16EA8F327F2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C1CF2AAB-934C-43A9-AFDB-C14D3310EE8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1DB8DD14-297E-4A17-81F9-57C28A8B13E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6" name="テキスト ボックス 565">
          <a:extLst>
            <a:ext uri="{FF2B5EF4-FFF2-40B4-BE49-F238E27FC236}">
              <a16:creationId xmlns:a16="http://schemas.microsoft.com/office/drawing/2014/main" id="{7C4B6141-A0E7-459B-83F7-739779F0345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D39072D2-936F-440D-8AD2-B6DC93F9F51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8" name="テキスト ボックス 567">
          <a:extLst>
            <a:ext uri="{FF2B5EF4-FFF2-40B4-BE49-F238E27FC236}">
              <a16:creationId xmlns:a16="http://schemas.microsoft.com/office/drawing/2014/main" id="{175AE9DB-E385-4D03-8A45-608D8DC9EE2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DACBA751-0886-4392-B1FA-7F11C44D2E1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0" name="テキスト ボックス 569">
          <a:extLst>
            <a:ext uri="{FF2B5EF4-FFF2-40B4-BE49-F238E27FC236}">
              <a16:creationId xmlns:a16="http://schemas.microsoft.com/office/drawing/2014/main" id="{C442A35A-BE47-4FB9-B900-8EAA9C237E6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49ABB05F-FEF2-4964-9213-A58499671F9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2" name="テキスト ボックス 571">
          <a:extLst>
            <a:ext uri="{FF2B5EF4-FFF2-40B4-BE49-F238E27FC236}">
              <a16:creationId xmlns:a16="http://schemas.microsoft.com/office/drawing/2014/main" id="{499272FB-299F-4512-81E5-D6F0131CCCE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CC19185-BC17-4865-8AB9-34F24ACBC51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B69B22D9-1C8C-430E-AAF2-6DAD669CC21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FBAFA86D-13E3-49F0-8CE0-FC673AABA8E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76" name="直線コネクタ 575">
          <a:extLst>
            <a:ext uri="{FF2B5EF4-FFF2-40B4-BE49-F238E27FC236}">
              <a16:creationId xmlns:a16="http://schemas.microsoft.com/office/drawing/2014/main" id="{C6E16048-52B6-4B48-8CD4-78CA31CDB89B}"/>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DEDF0445-9A7E-431B-A35E-B2DC5340044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8" name="直線コネクタ 577">
          <a:extLst>
            <a:ext uri="{FF2B5EF4-FFF2-40B4-BE49-F238E27FC236}">
              <a16:creationId xmlns:a16="http://schemas.microsoft.com/office/drawing/2014/main" id="{3CAD0DE9-C117-48B5-B18E-3CCB5AC355FA}"/>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6D3FF259-69C6-4E2F-A7B9-469CBCCAC7BD}"/>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80" name="直線コネクタ 579">
          <a:extLst>
            <a:ext uri="{FF2B5EF4-FFF2-40B4-BE49-F238E27FC236}">
              <a16:creationId xmlns:a16="http://schemas.microsoft.com/office/drawing/2014/main" id="{81699ABA-16A6-4B70-8FC3-3E395A1BCF7F}"/>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CA042C9E-77E6-4B38-BC8D-EAE5DA3222C6}"/>
            </a:ext>
          </a:extLst>
        </xdr:cNvPr>
        <xdr:cNvSpPr txBox="1"/>
      </xdr:nvSpPr>
      <xdr:spPr>
        <a:xfrm>
          <a:off x="22199600" y="661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82" name="フローチャート: 判断 581">
          <a:extLst>
            <a:ext uri="{FF2B5EF4-FFF2-40B4-BE49-F238E27FC236}">
              <a16:creationId xmlns:a16="http://schemas.microsoft.com/office/drawing/2014/main" id="{F8029BC3-1E01-4571-ABA1-F20D5E855B33}"/>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83" name="フローチャート: 判断 582">
          <a:extLst>
            <a:ext uri="{FF2B5EF4-FFF2-40B4-BE49-F238E27FC236}">
              <a16:creationId xmlns:a16="http://schemas.microsoft.com/office/drawing/2014/main" id="{DF5B42F5-60B9-43C3-BAEA-C80CFA63CE86}"/>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84" name="フローチャート: 判断 583">
          <a:extLst>
            <a:ext uri="{FF2B5EF4-FFF2-40B4-BE49-F238E27FC236}">
              <a16:creationId xmlns:a16="http://schemas.microsoft.com/office/drawing/2014/main" id="{BAC039C5-51D4-4D91-B6C0-E2BE625549C1}"/>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5" name="フローチャート: 判断 584">
          <a:extLst>
            <a:ext uri="{FF2B5EF4-FFF2-40B4-BE49-F238E27FC236}">
              <a16:creationId xmlns:a16="http://schemas.microsoft.com/office/drawing/2014/main" id="{66B6B75D-E49C-4812-949F-9275FCF2A275}"/>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6" name="フローチャート: 判断 585">
          <a:extLst>
            <a:ext uri="{FF2B5EF4-FFF2-40B4-BE49-F238E27FC236}">
              <a16:creationId xmlns:a16="http://schemas.microsoft.com/office/drawing/2014/main" id="{0A6E2BD4-6424-465E-B95F-5CA6DE1531CF}"/>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7547D31-B352-46D2-A039-8E454F003FB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53303A6-E40B-4998-AFFE-6FA8A0FF78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30B24DE-BA23-403D-9D27-BBD869424F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0141E7C-3D1F-4907-8806-6F7C1377F0F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14A4D50-2535-498C-9CC2-78E10035E49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592" name="楕円 591">
          <a:extLst>
            <a:ext uri="{FF2B5EF4-FFF2-40B4-BE49-F238E27FC236}">
              <a16:creationId xmlns:a16="http://schemas.microsoft.com/office/drawing/2014/main" id="{A117B48B-79E6-4A27-A4D3-26061095EE19}"/>
            </a:ext>
          </a:extLst>
        </xdr:cNvPr>
        <xdr:cNvSpPr/>
      </xdr:nvSpPr>
      <xdr:spPr>
        <a:xfrm>
          <a:off x="221107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134129</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76CAC4FC-A263-4038-B671-EC726038A56C}"/>
            </a:ext>
          </a:extLst>
        </xdr:cNvPr>
        <xdr:cNvSpPr txBox="1"/>
      </xdr:nvSpPr>
      <xdr:spPr>
        <a:xfrm>
          <a:off x="22199600"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112268</xdr:rowOff>
    </xdr:from>
    <xdr:to>
      <xdr:col>112</xdr:col>
      <xdr:colOff>38100</xdr:colOff>
      <xdr:row>40</xdr:row>
      <xdr:rowOff>42418</xdr:rowOff>
    </xdr:to>
    <xdr:sp macro="" textlink="">
      <xdr:nvSpPr>
        <xdr:cNvPr id="594" name="楕円 593">
          <a:extLst>
            <a:ext uri="{FF2B5EF4-FFF2-40B4-BE49-F238E27FC236}">
              <a16:creationId xmlns:a16="http://schemas.microsoft.com/office/drawing/2014/main" id="{76F84C0B-3D61-4E42-8995-53C6747869FA}"/>
            </a:ext>
          </a:extLst>
        </xdr:cNvPr>
        <xdr:cNvSpPr/>
      </xdr:nvSpPr>
      <xdr:spPr>
        <a:xfrm>
          <a:off x="21272500" y="67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163068</xdr:rowOff>
    </xdr:from>
    <xdr:to>
      <xdr:col>116</xdr:col>
      <xdr:colOff>63500</xdr:colOff>
      <xdr:row>40</xdr:row>
      <xdr:rowOff>35052</xdr:rowOff>
    </xdr:to>
    <xdr:cxnSp macro="">
      <xdr:nvCxnSpPr>
        <xdr:cNvPr id="595" name="直線コネクタ 594">
          <a:extLst>
            <a:ext uri="{FF2B5EF4-FFF2-40B4-BE49-F238E27FC236}">
              <a16:creationId xmlns:a16="http://schemas.microsoft.com/office/drawing/2014/main" id="{6CE4BED6-D048-46B4-8DCF-AAE34F5C39EE}"/>
            </a:ext>
          </a:extLst>
        </xdr:cNvPr>
        <xdr:cNvCxnSpPr/>
      </xdr:nvCxnSpPr>
      <xdr:spPr>
        <a:xfrm>
          <a:off x="21323300" y="684961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123698</xdr:rowOff>
    </xdr:from>
    <xdr:to>
      <xdr:col>107</xdr:col>
      <xdr:colOff>101600</xdr:colOff>
      <xdr:row>40</xdr:row>
      <xdr:rowOff>53848</xdr:rowOff>
    </xdr:to>
    <xdr:sp macro="" textlink="">
      <xdr:nvSpPr>
        <xdr:cNvPr id="596" name="楕円 595">
          <a:extLst>
            <a:ext uri="{FF2B5EF4-FFF2-40B4-BE49-F238E27FC236}">
              <a16:creationId xmlns:a16="http://schemas.microsoft.com/office/drawing/2014/main" id="{AF64B446-1797-41C4-B17A-5355D5AF589E}"/>
            </a:ext>
          </a:extLst>
        </xdr:cNvPr>
        <xdr:cNvSpPr/>
      </xdr:nvSpPr>
      <xdr:spPr>
        <a:xfrm>
          <a:off x="20383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163068</xdr:rowOff>
    </xdr:from>
    <xdr:to>
      <xdr:col>111</xdr:col>
      <xdr:colOff>177800</xdr:colOff>
      <xdr:row>40</xdr:row>
      <xdr:rowOff>3048</xdr:rowOff>
    </xdr:to>
    <xdr:cxnSp macro="">
      <xdr:nvCxnSpPr>
        <xdr:cNvPr id="597" name="直線コネクタ 596">
          <a:extLst>
            <a:ext uri="{FF2B5EF4-FFF2-40B4-BE49-F238E27FC236}">
              <a16:creationId xmlns:a16="http://schemas.microsoft.com/office/drawing/2014/main" id="{097D2AA9-E358-4DC2-8AB0-3B98678609C7}"/>
            </a:ext>
          </a:extLst>
        </xdr:cNvPr>
        <xdr:cNvCxnSpPr/>
      </xdr:nvCxnSpPr>
      <xdr:spPr>
        <a:xfrm flipV="1">
          <a:off x="20434300" y="68496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50546</xdr:rowOff>
    </xdr:from>
    <xdr:to>
      <xdr:col>102</xdr:col>
      <xdr:colOff>165100</xdr:colOff>
      <xdr:row>40</xdr:row>
      <xdr:rowOff>152146</xdr:rowOff>
    </xdr:to>
    <xdr:sp macro="" textlink="">
      <xdr:nvSpPr>
        <xdr:cNvPr id="598" name="楕円 597">
          <a:extLst>
            <a:ext uri="{FF2B5EF4-FFF2-40B4-BE49-F238E27FC236}">
              <a16:creationId xmlns:a16="http://schemas.microsoft.com/office/drawing/2014/main" id="{DDED3277-45CF-4175-BE40-ADF159089963}"/>
            </a:ext>
          </a:extLst>
        </xdr:cNvPr>
        <xdr:cNvSpPr/>
      </xdr:nvSpPr>
      <xdr:spPr>
        <a:xfrm>
          <a:off x="19494500" y="69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xdr:rowOff>
    </xdr:from>
    <xdr:to>
      <xdr:col>107</xdr:col>
      <xdr:colOff>50800</xdr:colOff>
      <xdr:row>40</xdr:row>
      <xdr:rowOff>101346</xdr:rowOff>
    </xdr:to>
    <xdr:cxnSp macro="">
      <xdr:nvCxnSpPr>
        <xdr:cNvPr id="599" name="直線コネクタ 598">
          <a:extLst>
            <a:ext uri="{FF2B5EF4-FFF2-40B4-BE49-F238E27FC236}">
              <a16:creationId xmlns:a16="http://schemas.microsoft.com/office/drawing/2014/main" id="{6E5395FF-E60D-46BB-809A-AC8A7ED9BBDA}"/>
            </a:ext>
          </a:extLst>
        </xdr:cNvPr>
        <xdr:cNvCxnSpPr/>
      </xdr:nvCxnSpPr>
      <xdr:spPr>
        <a:xfrm flipV="1">
          <a:off x="19545300" y="686104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600" name="楕円 599">
          <a:extLst>
            <a:ext uri="{FF2B5EF4-FFF2-40B4-BE49-F238E27FC236}">
              <a16:creationId xmlns:a16="http://schemas.microsoft.com/office/drawing/2014/main" id="{96169B3F-4BEE-4142-AAA0-955D160C26D5}"/>
            </a:ext>
          </a:extLst>
        </xdr:cNvPr>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101346</xdr:rowOff>
    </xdr:to>
    <xdr:cxnSp macro="">
      <xdr:nvCxnSpPr>
        <xdr:cNvPr id="601" name="直線コネクタ 600">
          <a:extLst>
            <a:ext uri="{FF2B5EF4-FFF2-40B4-BE49-F238E27FC236}">
              <a16:creationId xmlns:a16="http://schemas.microsoft.com/office/drawing/2014/main" id="{05EC3D09-DA2B-4C27-A0A5-C8A5132D3B15}"/>
            </a:ext>
          </a:extLst>
        </xdr:cNvPr>
        <xdr:cNvCxnSpPr/>
      </xdr:nvCxnSpPr>
      <xdr:spPr>
        <a:xfrm>
          <a:off x="18656300" y="691134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30243D02-5E4A-4D03-A4C2-F87277511F2A}"/>
            </a:ext>
          </a:extLst>
        </xdr:cNvPr>
        <xdr:cNvSpPr txBox="1"/>
      </xdr:nvSpPr>
      <xdr:spPr>
        <a:xfrm>
          <a:off x="210757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1117AA41-C07B-4DB5-BF8E-D2011229169D}"/>
            </a:ext>
          </a:extLst>
        </xdr:cNvPr>
        <xdr:cNvSpPr txBox="1"/>
      </xdr:nvSpPr>
      <xdr:spPr>
        <a:xfrm>
          <a:off x="201994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976C2A22-71C8-434D-A5D2-7E51BE12241D}"/>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B9E5CAD1-53C6-4044-85AB-BF8C178BD2CC}"/>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33545</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75FCDE84-EFD8-49A3-B305-90A7AC20B05F}"/>
            </a:ext>
          </a:extLst>
        </xdr:cNvPr>
        <xdr:cNvSpPr txBox="1"/>
      </xdr:nvSpPr>
      <xdr:spPr>
        <a:xfrm>
          <a:off x="21075727"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44975</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FBAA9787-2B00-48CA-B8BE-91808C6A5D2E}"/>
            </a:ext>
          </a:extLst>
        </xdr:cNvPr>
        <xdr:cNvSpPr txBox="1"/>
      </xdr:nvSpPr>
      <xdr:spPr>
        <a:xfrm>
          <a:off x="20199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143273</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C744729C-C9D2-40E0-A71B-94EED40451DE}"/>
            </a:ext>
          </a:extLst>
        </xdr:cNvPr>
        <xdr:cNvSpPr txBox="1"/>
      </xdr:nvSpPr>
      <xdr:spPr>
        <a:xfrm>
          <a:off x="19310427" y="700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8CCB9D1C-271A-48E7-A027-0837522F1DA6}"/>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B13781E2-BBD7-48D4-8CD1-8824585D12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44E5566B-CBCC-4F89-8A69-0F46E853E4C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F4C83364-C227-4182-B84B-9E0D375B715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52EE4C1D-FBF4-4EAB-83F9-2DA25985CB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1F6EB1E5-3BE6-480B-B6E1-DF66173CE91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938B2BC2-ADFC-4837-85EB-CEDACA12422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7101A0B3-47CE-48E7-8E74-47EA6C8B8B3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897974B5-B875-48CC-89BC-CB607C923C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937DC464-7744-4F46-A382-D451474A8F6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1A5959BD-7B1C-4925-B4CA-F656C90B64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103EB9F3-5208-4FDB-BC2F-2F310CC43BE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2BCFB481-8305-413F-8530-85CAFFA5B84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104D8C23-F47F-4CC6-8CA9-F4FA7D903C8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17470FF4-E43C-4D97-B075-FC7DA72ABED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238044F8-3478-4408-AC56-A3B272F7A13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AD6FB5E-1AEC-483D-823F-E2244B298FC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5951898D-B87D-49C0-AAE8-0802EE2D4B8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7E85F754-51BD-45D5-B960-76D85909CCD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5BAF774A-36EE-4EDD-B47E-559B089E29C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88D2B54D-37B2-4698-9B75-F7B2432EC83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5DBB4C7A-8B07-4CA8-9FC9-764F80D28B7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81DB8F08-D53A-445B-8CB2-287D4247BAE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87682260-264A-495A-B7BB-59EF8843B85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97B190A9-C0D6-4551-9E84-8E53D58137A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34" name="直線コネクタ 633">
          <a:extLst>
            <a:ext uri="{FF2B5EF4-FFF2-40B4-BE49-F238E27FC236}">
              <a16:creationId xmlns:a16="http://schemas.microsoft.com/office/drawing/2014/main" id="{EFD575B3-5321-428E-986F-DEB759BDF28E}"/>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52E1FB10-EAEC-4726-B81F-17F1C598F3DE}"/>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6" name="直線コネクタ 635">
          <a:extLst>
            <a:ext uri="{FF2B5EF4-FFF2-40B4-BE49-F238E27FC236}">
              <a16:creationId xmlns:a16="http://schemas.microsoft.com/office/drawing/2014/main" id="{C888E004-16F0-453C-99E5-CE4B985CFE2C}"/>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D3D1900D-0903-4630-8ABC-69D0AB09DEF9}"/>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8" name="直線コネクタ 637">
          <a:extLst>
            <a:ext uri="{FF2B5EF4-FFF2-40B4-BE49-F238E27FC236}">
              <a16:creationId xmlns:a16="http://schemas.microsoft.com/office/drawing/2014/main" id="{A8711CF3-18D3-45F4-8556-406509F69256}"/>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C6B8DEA1-BDD7-4146-8178-B5BF9B80AE87}"/>
            </a:ext>
          </a:extLst>
        </xdr:cNvPr>
        <xdr:cNvSpPr txBox="1"/>
      </xdr:nvSpPr>
      <xdr:spPr>
        <a:xfrm>
          <a:off x="16357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0" name="フローチャート: 判断 639">
          <a:extLst>
            <a:ext uri="{FF2B5EF4-FFF2-40B4-BE49-F238E27FC236}">
              <a16:creationId xmlns:a16="http://schemas.microsoft.com/office/drawing/2014/main" id="{36B9FB56-D5EA-4E18-9723-2F6A5A17C5AA}"/>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41" name="フローチャート: 判断 640">
          <a:extLst>
            <a:ext uri="{FF2B5EF4-FFF2-40B4-BE49-F238E27FC236}">
              <a16:creationId xmlns:a16="http://schemas.microsoft.com/office/drawing/2014/main" id="{654B328A-4730-4E4F-8AB1-AE92974AFD4E}"/>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2" name="フローチャート: 判断 641">
          <a:extLst>
            <a:ext uri="{FF2B5EF4-FFF2-40B4-BE49-F238E27FC236}">
              <a16:creationId xmlns:a16="http://schemas.microsoft.com/office/drawing/2014/main" id="{6867D9BA-6505-4E9F-BD9B-7A81DAD1FE36}"/>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643" name="フローチャート: 判断 642">
          <a:extLst>
            <a:ext uri="{FF2B5EF4-FFF2-40B4-BE49-F238E27FC236}">
              <a16:creationId xmlns:a16="http://schemas.microsoft.com/office/drawing/2014/main" id="{8D6D3947-22F9-4725-A68B-400D5ED2931C}"/>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644" name="フローチャート: 判断 643">
          <a:extLst>
            <a:ext uri="{FF2B5EF4-FFF2-40B4-BE49-F238E27FC236}">
              <a16:creationId xmlns:a16="http://schemas.microsoft.com/office/drawing/2014/main" id="{AF59356B-BE51-4415-B684-54629E9C5446}"/>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E21DFC0-C112-42F0-8FD7-33FE07A537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4B3643D5-18D6-4E5C-A01C-95EB5A2086D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88C031A-62FD-467D-AEB6-FD657ED1B32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26C59A7-B2FF-4445-9092-9FC224F27B3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A7B412C-0FEA-401C-908D-18276E7F632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103505</xdr:rowOff>
    </xdr:from>
    <xdr:to>
      <xdr:col>85</xdr:col>
      <xdr:colOff>177800</xdr:colOff>
      <xdr:row>57</xdr:row>
      <xdr:rowOff>33655</xdr:rowOff>
    </xdr:to>
    <xdr:sp macro="" textlink="">
      <xdr:nvSpPr>
        <xdr:cNvPr id="650" name="楕円 649">
          <a:extLst>
            <a:ext uri="{FF2B5EF4-FFF2-40B4-BE49-F238E27FC236}">
              <a16:creationId xmlns:a16="http://schemas.microsoft.com/office/drawing/2014/main" id="{02DDC6EF-7EAF-4B89-BC9B-01E9C7FB41EA}"/>
            </a:ext>
          </a:extLst>
        </xdr:cNvPr>
        <xdr:cNvSpPr/>
      </xdr:nvSpPr>
      <xdr:spPr>
        <a:xfrm>
          <a:off x="162687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18432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ACFF3D93-4FAB-4BF6-A799-46BBD1E01E25}"/>
            </a:ext>
          </a:extLst>
        </xdr:cNvPr>
        <xdr:cNvSpPr txBox="1"/>
      </xdr:nvSpPr>
      <xdr:spPr>
        <a:xfrm>
          <a:off x="16357600" y="961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69215</xdr:rowOff>
    </xdr:from>
    <xdr:to>
      <xdr:col>81</xdr:col>
      <xdr:colOff>101600</xdr:colOff>
      <xdr:row>56</xdr:row>
      <xdr:rowOff>170815</xdr:rowOff>
    </xdr:to>
    <xdr:sp macro="" textlink="">
      <xdr:nvSpPr>
        <xdr:cNvPr id="652" name="楕円 651">
          <a:extLst>
            <a:ext uri="{FF2B5EF4-FFF2-40B4-BE49-F238E27FC236}">
              <a16:creationId xmlns:a16="http://schemas.microsoft.com/office/drawing/2014/main" id="{D7A6BA25-BCE2-4683-89D4-3E45A3FBBEE6}"/>
            </a:ext>
          </a:extLst>
        </xdr:cNvPr>
        <xdr:cNvSpPr/>
      </xdr:nvSpPr>
      <xdr:spPr>
        <a:xfrm>
          <a:off x="15430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120015</xdr:rowOff>
    </xdr:from>
    <xdr:to>
      <xdr:col>85</xdr:col>
      <xdr:colOff>127000</xdr:colOff>
      <xdr:row>56</xdr:row>
      <xdr:rowOff>154305</xdr:rowOff>
    </xdr:to>
    <xdr:cxnSp macro="">
      <xdr:nvCxnSpPr>
        <xdr:cNvPr id="653" name="直線コネクタ 652">
          <a:extLst>
            <a:ext uri="{FF2B5EF4-FFF2-40B4-BE49-F238E27FC236}">
              <a16:creationId xmlns:a16="http://schemas.microsoft.com/office/drawing/2014/main" id="{8D41C0EC-17B7-4A4F-9B8C-B60635466DA2}"/>
            </a:ext>
          </a:extLst>
        </xdr:cNvPr>
        <xdr:cNvCxnSpPr/>
      </xdr:nvCxnSpPr>
      <xdr:spPr>
        <a:xfrm>
          <a:off x="15481300" y="97212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71120</xdr:rowOff>
    </xdr:from>
    <xdr:to>
      <xdr:col>76</xdr:col>
      <xdr:colOff>165100</xdr:colOff>
      <xdr:row>57</xdr:row>
      <xdr:rowOff>1270</xdr:rowOff>
    </xdr:to>
    <xdr:sp macro="" textlink="">
      <xdr:nvSpPr>
        <xdr:cNvPr id="654" name="楕円 653">
          <a:extLst>
            <a:ext uri="{FF2B5EF4-FFF2-40B4-BE49-F238E27FC236}">
              <a16:creationId xmlns:a16="http://schemas.microsoft.com/office/drawing/2014/main" id="{35C15AC2-93D2-43A1-888F-268103A81AEF}"/>
            </a:ext>
          </a:extLst>
        </xdr:cNvPr>
        <xdr:cNvSpPr/>
      </xdr:nvSpPr>
      <xdr:spPr>
        <a:xfrm>
          <a:off x="14541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120015</xdr:rowOff>
    </xdr:from>
    <xdr:to>
      <xdr:col>81</xdr:col>
      <xdr:colOff>50800</xdr:colOff>
      <xdr:row>56</xdr:row>
      <xdr:rowOff>121920</xdr:rowOff>
    </xdr:to>
    <xdr:cxnSp macro="">
      <xdr:nvCxnSpPr>
        <xdr:cNvPr id="655" name="直線コネクタ 654">
          <a:extLst>
            <a:ext uri="{FF2B5EF4-FFF2-40B4-BE49-F238E27FC236}">
              <a16:creationId xmlns:a16="http://schemas.microsoft.com/office/drawing/2014/main" id="{0080B0C3-3AD9-4C51-A247-C9174EACD6C6}"/>
            </a:ext>
          </a:extLst>
        </xdr:cNvPr>
        <xdr:cNvCxnSpPr/>
      </xdr:nvCxnSpPr>
      <xdr:spPr>
        <a:xfrm flipV="1">
          <a:off x="14592300" y="97212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86360</xdr:rowOff>
    </xdr:from>
    <xdr:to>
      <xdr:col>72</xdr:col>
      <xdr:colOff>38100</xdr:colOff>
      <xdr:row>57</xdr:row>
      <xdr:rowOff>16510</xdr:rowOff>
    </xdr:to>
    <xdr:sp macro="" textlink="">
      <xdr:nvSpPr>
        <xdr:cNvPr id="656" name="楕円 655">
          <a:extLst>
            <a:ext uri="{FF2B5EF4-FFF2-40B4-BE49-F238E27FC236}">
              <a16:creationId xmlns:a16="http://schemas.microsoft.com/office/drawing/2014/main" id="{1E9397A8-E1CB-4600-A79D-FEC95A770067}"/>
            </a:ext>
          </a:extLst>
        </xdr:cNvPr>
        <xdr:cNvSpPr/>
      </xdr:nvSpPr>
      <xdr:spPr>
        <a:xfrm>
          <a:off x="13652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121920</xdr:rowOff>
    </xdr:from>
    <xdr:to>
      <xdr:col>76</xdr:col>
      <xdr:colOff>114300</xdr:colOff>
      <xdr:row>56</xdr:row>
      <xdr:rowOff>137160</xdr:rowOff>
    </xdr:to>
    <xdr:cxnSp macro="">
      <xdr:nvCxnSpPr>
        <xdr:cNvPr id="657" name="直線コネクタ 656">
          <a:extLst>
            <a:ext uri="{FF2B5EF4-FFF2-40B4-BE49-F238E27FC236}">
              <a16:creationId xmlns:a16="http://schemas.microsoft.com/office/drawing/2014/main" id="{46D1F6A7-C4F6-4708-BFD8-763E8502FCF8}"/>
            </a:ext>
          </a:extLst>
        </xdr:cNvPr>
        <xdr:cNvCxnSpPr/>
      </xdr:nvCxnSpPr>
      <xdr:spPr>
        <a:xfrm flipV="1">
          <a:off x="13703300" y="9723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88265</xdr:rowOff>
    </xdr:from>
    <xdr:to>
      <xdr:col>67</xdr:col>
      <xdr:colOff>101600</xdr:colOff>
      <xdr:row>57</xdr:row>
      <xdr:rowOff>18415</xdr:rowOff>
    </xdr:to>
    <xdr:sp macro="" textlink="">
      <xdr:nvSpPr>
        <xdr:cNvPr id="658" name="楕円 657">
          <a:extLst>
            <a:ext uri="{FF2B5EF4-FFF2-40B4-BE49-F238E27FC236}">
              <a16:creationId xmlns:a16="http://schemas.microsoft.com/office/drawing/2014/main" id="{A3AFC0A4-A167-426E-B8A6-0963100CC456}"/>
            </a:ext>
          </a:extLst>
        </xdr:cNvPr>
        <xdr:cNvSpPr/>
      </xdr:nvSpPr>
      <xdr:spPr>
        <a:xfrm>
          <a:off x="12763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137160</xdr:rowOff>
    </xdr:from>
    <xdr:to>
      <xdr:col>71</xdr:col>
      <xdr:colOff>177800</xdr:colOff>
      <xdr:row>56</xdr:row>
      <xdr:rowOff>139065</xdr:rowOff>
    </xdr:to>
    <xdr:cxnSp macro="">
      <xdr:nvCxnSpPr>
        <xdr:cNvPr id="659" name="直線コネクタ 658">
          <a:extLst>
            <a:ext uri="{FF2B5EF4-FFF2-40B4-BE49-F238E27FC236}">
              <a16:creationId xmlns:a16="http://schemas.microsoft.com/office/drawing/2014/main" id="{227FA529-CFEF-449F-97C5-4D62CB7E216D}"/>
            </a:ext>
          </a:extLst>
        </xdr:cNvPr>
        <xdr:cNvCxnSpPr/>
      </xdr:nvCxnSpPr>
      <xdr:spPr>
        <a:xfrm flipV="1">
          <a:off x="12814300" y="97383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660" name="n_1aveValue【学校施設】&#10;有形固定資産減価償却率">
          <a:extLst>
            <a:ext uri="{FF2B5EF4-FFF2-40B4-BE49-F238E27FC236}">
              <a16:creationId xmlns:a16="http://schemas.microsoft.com/office/drawing/2014/main" id="{DCAC0155-6CAB-4D52-9F28-33ED1AE5F0AF}"/>
            </a:ext>
          </a:extLst>
        </xdr:cNvPr>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61" name="n_2aveValue【学校施設】&#10;有形固定資産減価償却率">
          <a:extLst>
            <a:ext uri="{FF2B5EF4-FFF2-40B4-BE49-F238E27FC236}">
              <a16:creationId xmlns:a16="http://schemas.microsoft.com/office/drawing/2014/main" id="{0E7D8148-37F9-4BD3-8587-281A3FD2B29B}"/>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662" name="n_3aveValue【学校施設】&#10;有形固定資産減価償却率">
          <a:extLst>
            <a:ext uri="{FF2B5EF4-FFF2-40B4-BE49-F238E27FC236}">
              <a16:creationId xmlns:a16="http://schemas.microsoft.com/office/drawing/2014/main" id="{A1541AFD-4045-42E7-8B02-FB1704A479AF}"/>
            </a:ext>
          </a:extLst>
        </xdr:cNvPr>
        <xdr:cNvSpPr txBox="1"/>
      </xdr:nvSpPr>
      <xdr:spPr>
        <a:xfrm>
          <a:off x="13500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663" name="n_4aveValue【学校施設】&#10;有形固定資産減価償却率">
          <a:extLst>
            <a:ext uri="{FF2B5EF4-FFF2-40B4-BE49-F238E27FC236}">
              <a16:creationId xmlns:a16="http://schemas.microsoft.com/office/drawing/2014/main" id="{1D2CBB6D-85C8-4203-B508-1D37CDFD56EE}"/>
            </a:ext>
          </a:extLst>
        </xdr:cNvPr>
        <xdr:cNvSpPr txBox="1"/>
      </xdr:nvSpPr>
      <xdr:spPr>
        <a:xfrm>
          <a:off x="12611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15892</xdr:rowOff>
    </xdr:from>
    <xdr:ext cx="405111" cy="259045"/>
    <xdr:sp macro="" textlink="">
      <xdr:nvSpPr>
        <xdr:cNvPr id="664" name="n_1mainValue【学校施設】&#10;有形固定資産減価償却率">
          <a:extLst>
            <a:ext uri="{FF2B5EF4-FFF2-40B4-BE49-F238E27FC236}">
              <a16:creationId xmlns:a16="http://schemas.microsoft.com/office/drawing/2014/main" id="{B6FDC30B-FFFD-48B3-B24B-9885A58DA22C}"/>
            </a:ext>
          </a:extLst>
        </xdr:cNvPr>
        <xdr:cNvSpPr txBox="1"/>
      </xdr:nvSpPr>
      <xdr:spPr>
        <a:xfrm>
          <a:off x="152660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17797</xdr:rowOff>
    </xdr:from>
    <xdr:ext cx="405111" cy="259045"/>
    <xdr:sp macro="" textlink="">
      <xdr:nvSpPr>
        <xdr:cNvPr id="665" name="n_2mainValue【学校施設】&#10;有形固定資産減価償却率">
          <a:extLst>
            <a:ext uri="{FF2B5EF4-FFF2-40B4-BE49-F238E27FC236}">
              <a16:creationId xmlns:a16="http://schemas.microsoft.com/office/drawing/2014/main" id="{ADBD7537-8F99-4C53-9325-532CDBC3B878}"/>
            </a:ext>
          </a:extLst>
        </xdr:cNvPr>
        <xdr:cNvSpPr txBox="1"/>
      </xdr:nvSpPr>
      <xdr:spPr>
        <a:xfrm>
          <a:off x="143897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33037</xdr:rowOff>
    </xdr:from>
    <xdr:ext cx="405111" cy="259045"/>
    <xdr:sp macro="" textlink="">
      <xdr:nvSpPr>
        <xdr:cNvPr id="666" name="n_3mainValue【学校施設】&#10;有形固定資産減価償却率">
          <a:extLst>
            <a:ext uri="{FF2B5EF4-FFF2-40B4-BE49-F238E27FC236}">
              <a16:creationId xmlns:a16="http://schemas.microsoft.com/office/drawing/2014/main" id="{6E7C9601-3063-48D7-8ADF-18998A401672}"/>
            </a:ext>
          </a:extLst>
        </xdr:cNvPr>
        <xdr:cNvSpPr txBox="1"/>
      </xdr:nvSpPr>
      <xdr:spPr>
        <a:xfrm>
          <a:off x="13500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34942</xdr:rowOff>
    </xdr:from>
    <xdr:ext cx="405111" cy="259045"/>
    <xdr:sp macro="" textlink="">
      <xdr:nvSpPr>
        <xdr:cNvPr id="667" name="n_4mainValue【学校施設】&#10;有形固定資産減価償却率">
          <a:extLst>
            <a:ext uri="{FF2B5EF4-FFF2-40B4-BE49-F238E27FC236}">
              <a16:creationId xmlns:a16="http://schemas.microsoft.com/office/drawing/2014/main" id="{23B56301-394E-4243-81F1-A68FA201384F}"/>
            </a:ext>
          </a:extLst>
        </xdr:cNvPr>
        <xdr:cNvSpPr txBox="1"/>
      </xdr:nvSpPr>
      <xdr:spPr>
        <a:xfrm>
          <a:off x="12611744" y="946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17A97614-2E7F-4DEF-8C7C-59099920301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A13B0479-FA2F-45F0-BA23-FADD31B08E5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788CE6F-A503-48A8-A4D2-E1A13D9AB92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2BD815A4-380C-4F3E-A7CC-1B4FFDAEBE6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6F621E16-723F-4B42-8CD8-169193F6234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341B3527-1AAE-4894-BE66-4D17C04BB47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F48A4082-7489-4F06-8B4B-C540154E594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BDAEFF80-56EC-4245-9331-94CC6700D30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999CB7C7-37C8-4A07-8D81-23483B3CDD7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7E354BAA-4354-4A0A-A3DC-4B68DDB3875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0260EEC1-0ABC-45E2-94A3-2F781511ADE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7107BAD2-398C-4AD5-AF29-3D4135772FE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4E91994D-5C55-4861-9CDF-CEBA1289208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DCD95746-C1A2-4512-8AF2-B6501113690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72747F1E-4501-43D1-8D7A-7483E433C0B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A7946694-C202-4147-BB34-D0963F047EE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033FEE00-59CB-4288-9631-4E68CD45553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531EC7E5-B10F-4F8A-AB05-BB935722828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71589960-483C-4946-8928-D17CF4993F8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03757080-8F39-4F38-8272-43DA9D3F489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91193AB1-8A65-42DB-B4A0-EFF9D8A29DF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89" name="直線コネクタ 688">
          <a:extLst>
            <a:ext uri="{FF2B5EF4-FFF2-40B4-BE49-F238E27FC236}">
              <a16:creationId xmlns:a16="http://schemas.microsoft.com/office/drawing/2014/main" id="{9CBD249E-4E01-4E4D-B603-CF48BA7D8F53}"/>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90" name="【学校施設】&#10;一人当たり面積最小値テキスト">
          <a:extLst>
            <a:ext uri="{FF2B5EF4-FFF2-40B4-BE49-F238E27FC236}">
              <a16:creationId xmlns:a16="http://schemas.microsoft.com/office/drawing/2014/main" id="{E283CBAD-AC9E-40E4-9D52-889C1DE83829}"/>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91" name="直線コネクタ 690">
          <a:extLst>
            <a:ext uri="{FF2B5EF4-FFF2-40B4-BE49-F238E27FC236}">
              <a16:creationId xmlns:a16="http://schemas.microsoft.com/office/drawing/2014/main" id="{A3772571-A4F0-46F7-8F5B-BD12E4877190}"/>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92" name="【学校施設】&#10;一人当たり面積最大値テキスト">
          <a:extLst>
            <a:ext uri="{FF2B5EF4-FFF2-40B4-BE49-F238E27FC236}">
              <a16:creationId xmlns:a16="http://schemas.microsoft.com/office/drawing/2014/main" id="{9221115C-E341-4D9A-805A-C44B9F2859B7}"/>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93" name="直線コネクタ 692">
          <a:extLst>
            <a:ext uri="{FF2B5EF4-FFF2-40B4-BE49-F238E27FC236}">
              <a16:creationId xmlns:a16="http://schemas.microsoft.com/office/drawing/2014/main" id="{F34C148F-4AC7-4503-8A23-10C6FFB4B8A5}"/>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694" name="【学校施設】&#10;一人当たり面積平均値テキスト">
          <a:extLst>
            <a:ext uri="{FF2B5EF4-FFF2-40B4-BE49-F238E27FC236}">
              <a16:creationId xmlns:a16="http://schemas.microsoft.com/office/drawing/2014/main" id="{68427D30-89AC-4D5F-B8B5-C7EC686589CB}"/>
            </a:ext>
          </a:extLst>
        </xdr:cNvPr>
        <xdr:cNvSpPr txBox="1"/>
      </xdr:nvSpPr>
      <xdr:spPr>
        <a:xfrm>
          <a:off x="22199600" y="10325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95" name="フローチャート: 判断 694">
          <a:extLst>
            <a:ext uri="{FF2B5EF4-FFF2-40B4-BE49-F238E27FC236}">
              <a16:creationId xmlns:a16="http://schemas.microsoft.com/office/drawing/2014/main" id="{F87F6313-DD17-4626-91EB-759A3E8DEB1A}"/>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6" name="フローチャート: 判断 695">
          <a:extLst>
            <a:ext uri="{FF2B5EF4-FFF2-40B4-BE49-F238E27FC236}">
              <a16:creationId xmlns:a16="http://schemas.microsoft.com/office/drawing/2014/main" id="{2804D384-F626-4779-BF1D-DE092F27F156}"/>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97" name="フローチャート: 判断 696">
          <a:extLst>
            <a:ext uri="{FF2B5EF4-FFF2-40B4-BE49-F238E27FC236}">
              <a16:creationId xmlns:a16="http://schemas.microsoft.com/office/drawing/2014/main" id="{7D767012-163C-4DA5-9B08-30B0E6EC86C0}"/>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106476</xdr:rowOff>
    </xdr:from>
    <xdr:to>
      <xdr:col>102</xdr:col>
      <xdr:colOff>165100</xdr:colOff>
      <xdr:row>61</xdr:row>
      <xdr:rowOff>36626</xdr:rowOff>
    </xdr:to>
    <xdr:sp macro="" textlink="">
      <xdr:nvSpPr>
        <xdr:cNvPr id="698" name="フローチャート: 判断 697">
          <a:extLst>
            <a:ext uri="{FF2B5EF4-FFF2-40B4-BE49-F238E27FC236}">
              <a16:creationId xmlns:a16="http://schemas.microsoft.com/office/drawing/2014/main" id="{8DDE3EEE-2CA5-4E1B-8B97-5F44E05F6960}"/>
            </a:ext>
          </a:extLst>
        </xdr:cNvPr>
        <xdr:cNvSpPr/>
      </xdr:nvSpPr>
      <xdr:spPr>
        <a:xfrm>
          <a:off x="19494500" y="1039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115164</xdr:rowOff>
    </xdr:from>
    <xdr:to>
      <xdr:col>98</xdr:col>
      <xdr:colOff>38100</xdr:colOff>
      <xdr:row>61</xdr:row>
      <xdr:rowOff>45314</xdr:rowOff>
    </xdr:to>
    <xdr:sp macro="" textlink="">
      <xdr:nvSpPr>
        <xdr:cNvPr id="699" name="フローチャート: 判断 698">
          <a:extLst>
            <a:ext uri="{FF2B5EF4-FFF2-40B4-BE49-F238E27FC236}">
              <a16:creationId xmlns:a16="http://schemas.microsoft.com/office/drawing/2014/main" id="{5979F3AE-6BFB-4F16-A9A4-2E8C8C810D3D}"/>
            </a:ext>
          </a:extLst>
        </xdr:cNvPr>
        <xdr:cNvSpPr/>
      </xdr:nvSpPr>
      <xdr:spPr>
        <a:xfrm>
          <a:off x="18605500" y="1040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A012D1C-17E6-4C6F-AD95-F86807247D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597D603-79E1-4CFF-BF04-B19715F510D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346962D-6574-43BD-B0E0-24ACB9A0123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1D8FD2A-0CEB-44F7-8F6A-7503E209149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6DABA53-BC09-465C-AE96-F70FE3330A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70129</xdr:rowOff>
    </xdr:from>
    <xdr:to>
      <xdr:col>116</xdr:col>
      <xdr:colOff>114300</xdr:colOff>
      <xdr:row>62</xdr:row>
      <xdr:rowOff>279</xdr:rowOff>
    </xdr:to>
    <xdr:sp macro="" textlink="">
      <xdr:nvSpPr>
        <xdr:cNvPr id="705" name="楕円 704">
          <a:extLst>
            <a:ext uri="{FF2B5EF4-FFF2-40B4-BE49-F238E27FC236}">
              <a16:creationId xmlns:a16="http://schemas.microsoft.com/office/drawing/2014/main" id="{A4A331BD-7A1E-4FA8-A9FE-6D37A5F2D725}"/>
            </a:ext>
          </a:extLst>
        </xdr:cNvPr>
        <xdr:cNvSpPr/>
      </xdr:nvSpPr>
      <xdr:spPr>
        <a:xfrm>
          <a:off x="22110700" y="105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48556</xdr:rowOff>
    </xdr:from>
    <xdr:ext cx="469744" cy="259045"/>
    <xdr:sp macro="" textlink="">
      <xdr:nvSpPr>
        <xdr:cNvPr id="706" name="【学校施設】&#10;一人当たり面積該当値テキスト">
          <a:extLst>
            <a:ext uri="{FF2B5EF4-FFF2-40B4-BE49-F238E27FC236}">
              <a16:creationId xmlns:a16="http://schemas.microsoft.com/office/drawing/2014/main" id="{D2031B3E-5914-4BD3-B5F9-CBCEAFE2B041}"/>
            </a:ext>
          </a:extLst>
        </xdr:cNvPr>
        <xdr:cNvSpPr txBox="1"/>
      </xdr:nvSpPr>
      <xdr:spPr>
        <a:xfrm>
          <a:off x="22199600" y="105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65557</xdr:rowOff>
    </xdr:from>
    <xdr:to>
      <xdr:col>112</xdr:col>
      <xdr:colOff>38100</xdr:colOff>
      <xdr:row>61</xdr:row>
      <xdr:rowOff>167157</xdr:rowOff>
    </xdr:to>
    <xdr:sp macro="" textlink="">
      <xdr:nvSpPr>
        <xdr:cNvPr id="707" name="楕円 706">
          <a:extLst>
            <a:ext uri="{FF2B5EF4-FFF2-40B4-BE49-F238E27FC236}">
              <a16:creationId xmlns:a16="http://schemas.microsoft.com/office/drawing/2014/main" id="{345EFDCA-1F82-4729-93D0-17F4F0E8FBF2}"/>
            </a:ext>
          </a:extLst>
        </xdr:cNvPr>
        <xdr:cNvSpPr/>
      </xdr:nvSpPr>
      <xdr:spPr>
        <a:xfrm>
          <a:off x="21272500" y="1052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116357</xdr:rowOff>
    </xdr:from>
    <xdr:to>
      <xdr:col>116</xdr:col>
      <xdr:colOff>63500</xdr:colOff>
      <xdr:row>61</xdr:row>
      <xdr:rowOff>120929</xdr:rowOff>
    </xdr:to>
    <xdr:cxnSp macro="">
      <xdr:nvCxnSpPr>
        <xdr:cNvPr id="708" name="直線コネクタ 707">
          <a:extLst>
            <a:ext uri="{FF2B5EF4-FFF2-40B4-BE49-F238E27FC236}">
              <a16:creationId xmlns:a16="http://schemas.microsoft.com/office/drawing/2014/main" id="{6CB9C9AB-B50B-4360-9787-59A55A208715}"/>
            </a:ext>
          </a:extLst>
        </xdr:cNvPr>
        <xdr:cNvCxnSpPr/>
      </xdr:nvCxnSpPr>
      <xdr:spPr>
        <a:xfrm>
          <a:off x="21323300" y="1057480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36754</xdr:rowOff>
    </xdr:from>
    <xdr:to>
      <xdr:col>107</xdr:col>
      <xdr:colOff>101600</xdr:colOff>
      <xdr:row>61</xdr:row>
      <xdr:rowOff>138354</xdr:rowOff>
    </xdr:to>
    <xdr:sp macro="" textlink="">
      <xdr:nvSpPr>
        <xdr:cNvPr id="709" name="楕円 708">
          <a:extLst>
            <a:ext uri="{FF2B5EF4-FFF2-40B4-BE49-F238E27FC236}">
              <a16:creationId xmlns:a16="http://schemas.microsoft.com/office/drawing/2014/main" id="{2297C25D-6058-40BB-AC2D-D6F3C1B3A8BB}"/>
            </a:ext>
          </a:extLst>
        </xdr:cNvPr>
        <xdr:cNvSpPr/>
      </xdr:nvSpPr>
      <xdr:spPr>
        <a:xfrm>
          <a:off x="20383500" y="104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87554</xdr:rowOff>
    </xdr:from>
    <xdr:to>
      <xdr:col>111</xdr:col>
      <xdr:colOff>177800</xdr:colOff>
      <xdr:row>61</xdr:row>
      <xdr:rowOff>116357</xdr:rowOff>
    </xdr:to>
    <xdr:cxnSp macro="">
      <xdr:nvCxnSpPr>
        <xdr:cNvPr id="710" name="直線コネクタ 709">
          <a:extLst>
            <a:ext uri="{FF2B5EF4-FFF2-40B4-BE49-F238E27FC236}">
              <a16:creationId xmlns:a16="http://schemas.microsoft.com/office/drawing/2014/main" id="{AED7CA2E-6EE7-4522-A231-BC9B39EC3C86}"/>
            </a:ext>
          </a:extLst>
        </xdr:cNvPr>
        <xdr:cNvCxnSpPr/>
      </xdr:nvCxnSpPr>
      <xdr:spPr>
        <a:xfrm>
          <a:off x="20434300" y="10546004"/>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52298</xdr:rowOff>
    </xdr:from>
    <xdr:to>
      <xdr:col>102</xdr:col>
      <xdr:colOff>165100</xdr:colOff>
      <xdr:row>61</xdr:row>
      <xdr:rowOff>153898</xdr:rowOff>
    </xdr:to>
    <xdr:sp macro="" textlink="">
      <xdr:nvSpPr>
        <xdr:cNvPr id="711" name="楕円 710">
          <a:extLst>
            <a:ext uri="{FF2B5EF4-FFF2-40B4-BE49-F238E27FC236}">
              <a16:creationId xmlns:a16="http://schemas.microsoft.com/office/drawing/2014/main" id="{540BF4EF-6911-41B7-A1BA-DC18274752B7}"/>
            </a:ext>
          </a:extLst>
        </xdr:cNvPr>
        <xdr:cNvSpPr/>
      </xdr:nvSpPr>
      <xdr:spPr>
        <a:xfrm>
          <a:off x="19494500" y="1051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87554</xdr:rowOff>
    </xdr:from>
    <xdr:to>
      <xdr:col>107</xdr:col>
      <xdr:colOff>50800</xdr:colOff>
      <xdr:row>61</xdr:row>
      <xdr:rowOff>103098</xdr:rowOff>
    </xdr:to>
    <xdr:cxnSp macro="">
      <xdr:nvCxnSpPr>
        <xdr:cNvPr id="712" name="直線コネクタ 711">
          <a:extLst>
            <a:ext uri="{FF2B5EF4-FFF2-40B4-BE49-F238E27FC236}">
              <a16:creationId xmlns:a16="http://schemas.microsoft.com/office/drawing/2014/main" id="{A3845DBA-3CB3-4471-BE34-D78AA1733C79}"/>
            </a:ext>
          </a:extLst>
        </xdr:cNvPr>
        <xdr:cNvCxnSpPr/>
      </xdr:nvCxnSpPr>
      <xdr:spPr>
        <a:xfrm flipV="1">
          <a:off x="19545300" y="10546004"/>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10237</xdr:rowOff>
    </xdr:from>
    <xdr:to>
      <xdr:col>98</xdr:col>
      <xdr:colOff>38100</xdr:colOff>
      <xdr:row>61</xdr:row>
      <xdr:rowOff>111837</xdr:rowOff>
    </xdr:to>
    <xdr:sp macro="" textlink="">
      <xdr:nvSpPr>
        <xdr:cNvPr id="713" name="楕円 712">
          <a:extLst>
            <a:ext uri="{FF2B5EF4-FFF2-40B4-BE49-F238E27FC236}">
              <a16:creationId xmlns:a16="http://schemas.microsoft.com/office/drawing/2014/main" id="{FB3E6706-5352-44B7-9824-75FA9E535FCE}"/>
            </a:ext>
          </a:extLst>
        </xdr:cNvPr>
        <xdr:cNvSpPr/>
      </xdr:nvSpPr>
      <xdr:spPr>
        <a:xfrm>
          <a:off x="18605500" y="1046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61037</xdr:rowOff>
    </xdr:from>
    <xdr:to>
      <xdr:col>102</xdr:col>
      <xdr:colOff>114300</xdr:colOff>
      <xdr:row>61</xdr:row>
      <xdr:rowOff>103098</xdr:rowOff>
    </xdr:to>
    <xdr:cxnSp macro="">
      <xdr:nvCxnSpPr>
        <xdr:cNvPr id="714" name="直線コネクタ 713">
          <a:extLst>
            <a:ext uri="{FF2B5EF4-FFF2-40B4-BE49-F238E27FC236}">
              <a16:creationId xmlns:a16="http://schemas.microsoft.com/office/drawing/2014/main" id="{A2572935-4DA5-474C-A69C-F2207E53F01E}"/>
            </a:ext>
          </a:extLst>
        </xdr:cNvPr>
        <xdr:cNvCxnSpPr/>
      </xdr:nvCxnSpPr>
      <xdr:spPr>
        <a:xfrm>
          <a:off x="18656300" y="10519487"/>
          <a:ext cx="889000" cy="4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715" name="n_1aveValue【学校施設】&#10;一人当たり面積">
          <a:extLst>
            <a:ext uri="{FF2B5EF4-FFF2-40B4-BE49-F238E27FC236}">
              <a16:creationId xmlns:a16="http://schemas.microsoft.com/office/drawing/2014/main" id="{957C944E-7D72-4363-929B-2257ABE0FB3E}"/>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716" name="n_2aveValue【学校施設】&#10;一人当たり面積">
          <a:extLst>
            <a:ext uri="{FF2B5EF4-FFF2-40B4-BE49-F238E27FC236}">
              <a16:creationId xmlns:a16="http://schemas.microsoft.com/office/drawing/2014/main" id="{3EEB02BA-1665-4DF5-86FF-00FE6759FA29}"/>
            </a:ext>
          </a:extLst>
        </xdr:cNvPr>
        <xdr:cNvSpPr txBox="1"/>
      </xdr:nvSpPr>
      <xdr:spPr>
        <a:xfrm>
          <a:off x="201994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53153</xdr:rowOff>
    </xdr:from>
    <xdr:ext cx="469744" cy="259045"/>
    <xdr:sp macro="" textlink="">
      <xdr:nvSpPr>
        <xdr:cNvPr id="717" name="n_3aveValue【学校施設】&#10;一人当たり面積">
          <a:extLst>
            <a:ext uri="{FF2B5EF4-FFF2-40B4-BE49-F238E27FC236}">
              <a16:creationId xmlns:a16="http://schemas.microsoft.com/office/drawing/2014/main" id="{E15C8251-3857-4865-9571-6FADA356613E}"/>
            </a:ext>
          </a:extLst>
        </xdr:cNvPr>
        <xdr:cNvSpPr txBox="1"/>
      </xdr:nvSpPr>
      <xdr:spPr>
        <a:xfrm>
          <a:off x="19310427" y="1016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61841</xdr:rowOff>
    </xdr:from>
    <xdr:ext cx="469744" cy="259045"/>
    <xdr:sp macro="" textlink="">
      <xdr:nvSpPr>
        <xdr:cNvPr id="718" name="n_4aveValue【学校施設】&#10;一人当たり面積">
          <a:extLst>
            <a:ext uri="{FF2B5EF4-FFF2-40B4-BE49-F238E27FC236}">
              <a16:creationId xmlns:a16="http://schemas.microsoft.com/office/drawing/2014/main" id="{6D039039-3A46-4895-91BF-4B4BC991F9D9}"/>
            </a:ext>
          </a:extLst>
        </xdr:cNvPr>
        <xdr:cNvSpPr txBox="1"/>
      </xdr:nvSpPr>
      <xdr:spPr>
        <a:xfrm>
          <a:off x="18421427" y="101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158284</xdr:rowOff>
    </xdr:from>
    <xdr:ext cx="469744" cy="259045"/>
    <xdr:sp macro="" textlink="">
      <xdr:nvSpPr>
        <xdr:cNvPr id="719" name="n_1mainValue【学校施設】&#10;一人当たり面積">
          <a:extLst>
            <a:ext uri="{FF2B5EF4-FFF2-40B4-BE49-F238E27FC236}">
              <a16:creationId xmlns:a16="http://schemas.microsoft.com/office/drawing/2014/main" id="{D42559D1-C19E-4753-96B6-6BACB4A2EB49}"/>
            </a:ext>
          </a:extLst>
        </xdr:cNvPr>
        <xdr:cNvSpPr txBox="1"/>
      </xdr:nvSpPr>
      <xdr:spPr>
        <a:xfrm>
          <a:off x="21075727" y="106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129481</xdr:rowOff>
    </xdr:from>
    <xdr:ext cx="469744" cy="259045"/>
    <xdr:sp macro="" textlink="">
      <xdr:nvSpPr>
        <xdr:cNvPr id="720" name="n_2mainValue【学校施設】&#10;一人当たり面積">
          <a:extLst>
            <a:ext uri="{FF2B5EF4-FFF2-40B4-BE49-F238E27FC236}">
              <a16:creationId xmlns:a16="http://schemas.microsoft.com/office/drawing/2014/main" id="{CBB9F88A-293A-48A5-AD8A-817959F4DB28}"/>
            </a:ext>
          </a:extLst>
        </xdr:cNvPr>
        <xdr:cNvSpPr txBox="1"/>
      </xdr:nvSpPr>
      <xdr:spPr>
        <a:xfrm>
          <a:off x="20199427" y="1058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145025</xdr:rowOff>
    </xdr:from>
    <xdr:ext cx="469744" cy="259045"/>
    <xdr:sp macro="" textlink="">
      <xdr:nvSpPr>
        <xdr:cNvPr id="721" name="n_3mainValue【学校施設】&#10;一人当たり面積">
          <a:extLst>
            <a:ext uri="{FF2B5EF4-FFF2-40B4-BE49-F238E27FC236}">
              <a16:creationId xmlns:a16="http://schemas.microsoft.com/office/drawing/2014/main" id="{D4084DA6-7A83-4C9A-AFA2-7C603115816C}"/>
            </a:ext>
          </a:extLst>
        </xdr:cNvPr>
        <xdr:cNvSpPr txBox="1"/>
      </xdr:nvSpPr>
      <xdr:spPr>
        <a:xfrm>
          <a:off x="19310427" y="1060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102964</xdr:rowOff>
    </xdr:from>
    <xdr:ext cx="469744" cy="259045"/>
    <xdr:sp macro="" textlink="">
      <xdr:nvSpPr>
        <xdr:cNvPr id="722" name="n_4mainValue【学校施設】&#10;一人当たり面積">
          <a:extLst>
            <a:ext uri="{FF2B5EF4-FFF2-40B4-BE49-F238E27FC236}">
              <a16:creationId xmlns:a16="http://schemas.microsoft.com/office/drawing/2014/main" id="{8D1B901A-B8D2-48CC-A25D-19605435200B}"/>
            </a:ext>
          </a:extLst>
        </xdr:cNvPr>
        <xdr:cNvSpPr txBox="1"/>
      </xdr:nvSpPr>
      <xdr:spPr>
        <a:xfrm>
          <a:off x="18421427" y="1056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57DBF458-83CA-4676-A47A-7BBDC7E6CC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A163A459-7124-47B4-A059-01FBA5113B4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B7DD9F44-0286-4874-AC94-81056C2A949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6DC8C43A-0F66-44AC-A612-8E395134FF0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DE12CD1-6F42-4953-81DA-B51A0C6EACD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EB2A353A-BB3B-462A-9746-AC90857D080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3C3FC61C-492E-4000-ADEE-4973C10D768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2D4882E-5B32-4EEF-9BD0-D0D282C91A2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1A8BB529-A084-4388-A994-85B20B857C8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F65B35E6-2A53-4427-8B63-DC220E02272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EBE2C90A-A692-443B-8E63-99E1C4E9CF7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89508A58-36A1-4DCC-8286-45637224845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39DAB507-A3F6-473D-93F4-A9861BA10B8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4627266A-810F-45E2-8079-2CE10861DA6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C0A72361-BDB6-49AA-B4DE-CC503EC3A86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1F986679-960F-4722-BD74-03321066BDE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BDCBD9E6-743F-4F5D-8B41-E50FC1ED6EA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CFC810A5-CB90-451B-8BA6-5EEC9892519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DE1CD422-CEEC-499E-817D-2FDDE27D9B5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9B5CB7AC-621D-43EF-8A38-E754BE17203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C7623124-4371-4D21-B86E-9CD63A4ECA1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10FF6BBB-B9E8-4CA6-A463-CA054AB81DE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09ED25AB-F8A4-40B9-92BE-67A53F1063C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3365EACF-2BAB-4AD3-9459-0391D046B31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747" name="直線コネクタ 746">
          <a:extLst>
            <a:ext uri="{FF2B5EF4-FFF2-40B4-BE49-F238E27FC236}">
              <a16:creationId xmlns:a16="http://schemas.microsoft.com/office/drawing/2014/main" id="{78B9E0E9-8A04-4696-942D-AF338F746AEC}"/>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8" name="【児童館】&#10;有形固定資産減価償却率最小値テキスト">
          <a:extLst>
            <a:ext uri="{FF2B5EF4-FFF2-40B4-BE49-F238E27FC236}">
              <a16:creationId xmlns:a16="http://schemas.microsoft.com/office/drawing/2014/main" id="{FCD3F4C7-32CF-4E48-84BB-51E575CAFEF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9" name="直線コネクタ 748">
          <a:extLst>
            <a:ext uri="{FF2B5EF4-FFF2-40B4-BE49-F238E27FC236}">
              <a16:creationId xmlns:a16="http://schemas.microsoft.com/office/drawing/2014/main" id="{306FD9A3-C03B-485A-8829-E230AB271C2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0" name="【児童館】&#10;有形固定資産減価償却率最大値テキスト">
          <a:extLst>
            <a:ext uri="{FF2B5EF4-FFF2-40B4-BE49-F238E27FC236}">
              <a16:creationId xmlns:a16="http://schemas.microsoft.com/office/drawing/2014/main" id="{8D384C07-BD9C-4EFE-8A68-A4E1032F5C5A}"/>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1" name="直線コネクタ 750">
          <a:extLst>
            <a:ext uri="{FF2B5EF4-FFF2-40B4-BE49-F238E27FC236}">
              <a16:creationId xmlns:a16="http://schemas.microsoft.com/office/drawing/2014/main" id="{6B82ABD7-A29A-4099-8476-9997EFF88011}"/>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752" name="【児童館】&#10;有形固定資産減価償却率平均値テキスト">
          <a:extLst>
            <a:ext uri="{FF2B5EF4-FFF2-40B4-BE49-F238E27FC236}">
              <a16:creationId xmlns:a16="http://schemas.microsoft.com/office/drawing/2014/main" id="{B02ADDEE-E891-40B6-9FF2-3C83CB3C07C6}"/>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53" name="フローチャート: 判断 752">
          <a:extLst>
            <a:ext uri="{FF2B5EF4-FFF2-40B4-BE49-F238E27FC236}">
              <a16:creationId xmlns:a16="http://schemas.microsoft.com/office/drawing/2014/main" id="{54DD1231-BDBA-4076-8D2D-F51CB2321E88}"/>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54" name="フローチャート: 判断 753">
          <a:extLst>
            <a:ext uri="{FF2B5EF4-FFF2-40B4-BE49-F238E27FC236}">
              <a16:creationId xmlns:a16="http://schemas.microsoft.com/office/drawing/2014/main" id="{6CD046C5-F347-4EB9-B3EE-5DBE0F572DAB}"/>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5" name="フローチャート: 判断 754">
          <a:extLst>
            <a:ext uri="{FF2B5EF4-FFF2-40B4-BE49-F238E27FC236}">
              <a16:creationId xmlns:a16="http://schemas.microsoft.com/office/drawing/2014/main" id="{DEFCF49E-B97D-45A2-99A4-5FBF99BB4489}"/>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756" name="フローチャート: 判断 755">
          <a:extLst>
            <a:ext uri="{FF2B5EF4-FFF2-40B4-BE49-F238E27FC236}">
              <a16:creationId xmlns:a16="http://schemas.microsoft.com/office/drawing/2014/main" id="{EC1F3310-C732-41DE-9DA7-ABC9789F8D11}"/>
            </a:ext>
          </a:extLst>
        </xdr:cNvPr>
        <xdr:cNvSpPr/>
      </xdr:nvSpPr>
      <xdr:spPr>
        <a:xfrm>
          <a:off x="13652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27305</xdr:rowOff>
    </xdr:from>
    <xdr:to>
      <xdr:col>67</xdr:col>
      <xdr:colOff>101600</xdr:colOff>
      <xdr:row>81</xdr:row>
      <xdr:rowOff>128905</xdr:rowOff>
    </xdr:to>
    <xdr:sp macro="" textlink="">
      <xdr:nvSpPr>
        <xdr:cNvPr id="757" name="フローチャート: 判断 756">
          <a:extLst>
            <a:ext uri="{FF2B5EF4-FFF2-40B4-BE49-F238E27FC236}">
              <a16:creationId xmlns:a16="http://schemas.microsoft.com/office/drawing/2014/main" id="{78505A96-1684-418F-B542-9705395595FF}"/>
            </a:ext>
          </a:extLst>
        </xdr:cNvPr>
        <xdr:cNvSpPr/>
      </xdr:nvSpPr>
      <xdr:spPr>
        <a:xfrm>
          <a:off x="12763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E99B938-D3D9-462B-8B3C-ACE06DF422A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3361E07-E7BF-4D6F-8DF8-569B58767C0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5774A05-38B3-4302-AFCA-7990D3BE00D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54BF209-131D-4474-91D3-65258894CFD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643CEF1-5896-458D-A1C0-681F9BF32E9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109220</xdr:rowOff>
    </xdr:from>
    <xdr:to>
      <xdr:col>85</xdr:col>
      <xdr:colOff>177800</xdr:colOff>
      <xdr:row>80</xdr:row>
      <xdr:rowOff>39370</xdr:rowOff>
    </xdr:to>
    <xdr:sp macro="" textlink="">
      <xdr:nvSpPr>
        <xdr:cNvPr id="763" name="楕円 762">
          <a:extLst>
            <a:ext uri="{FF2B5EF4-FFF2-40B4-BE49-F238E27FC236}">
              <a16:creationId xmlns:a16="http://schemas.microsoft.com/office/drawing/2014/main" id="{0C99D6C0-8085-4B2F-9937-C8D12DE91BA7}"/>
            </a:ext>
          </a:extLst>
        </xdr:cNvPr>
        <xdr:cNvSpPr/>
      </xdr:nvSpPr>
      <xdr:spPr>
        <a:xfrm>
          <a:off x="162687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132097</xdr:rowOff>
    </xdr:from>
    <xdr:ext cx="405111" cy="259045"/>
    <xdr:sp macro="" textlink="">
      <xdr:nvSpPr>
        <xdr:cNvPr id="764" name="【児童館】&#10;有形固定資産減価償却率該当値テキスト">
          <a:extLst>
            <a:ext uri="{FF2B5EF4-FFF2-40B4-BE49-F238E27FC236}">
              <a16:creationId xmlns:a16="http://schemas.microsoft.com/office/drawing/2014/main" id="{13754BCC-0EE4-43AD-B825-1EA039710C2D}"/>
            </a:ext>
          </a:extLst>
        </xdr:cNvPr>
        <xdr:cNvSpPr txBox="1"/>
      </xdr:nvSpPr>
      <xdr:spPr>
        <a:xfrm>
          <a:off x="16357600"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67311</xdr:rowOff>
    </xdr:from>
    <xdr:to>
      <xdr:col>81</xdr:col>
      <xdr:colOff>101600</xdr:colOff>
      <xdr:row>79</xdr:row>
      <xdr:rowOff>168911</xdr:rowOff>
    </xdr:to>
    <xdr:sp macro="" textlink="">
      <xdr:nvSpPr>
        <xdr:cNvPr id="765" name="楕円 764">
          <a:extLst>
            <a:ext uri="{FF2B5EF4-FFF2-40B4-BE49-F238E27FC236}">
              <a16:creationId xmlns:a16="http://schemas.microsoft.com/office/drawing/2014/main" id="{A81E575E-C315-41CE-BB21-7ADE1C56BE89}"/>
            </a:ext>
          </a:extLst>
        </xdr:cNvPr>
        <xdr:cNvSpPr/>
      </xdr:nvSpPr>
      <xdr:spPr>
        <a:xfrm>
          <a:off x="15430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118111</xdr:rowOff>
    </xdr:from>
    <xdr:to>
      <xdr:col>85</xdr:col>
      <xdr:colOff>127000</xdr:colOff>
      <xdr:row>79</xdr:row>
      <xdr:rowOff>160020</xdr:rowOff>
    </xdr:to>
    <xdr:cxnSp macro="">
      <xdr:nvCxnSpPr>
        <xdr:cNvPr id="766" name="直線コネクタ 765">
          <a:extLst>
            <a:ext uri="{FF2B5EF4-FFF2-40B4-BE49-F238E27FC236}">
              <a16:creationId xmlns:a16="http://schemas.microsoft.com/office/drawing/2014/main" id="{B0747226-110F-4E5C-A01A-0BAE29F8E385}"/>
            </a:ext>
          </a:extLst>
        </xdr:cNvPr>
        <xdr:cNvCxnSpPr/>
      </xdr:nvCxnSpPr>
      <xdr:spPr>
        <a:xfrm>
          <a:off x="15481300" y="136626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25400</xdr:rowOff>
    </xdr:from>
    <xdr:to>
      <xdr:col>76</xdr:col>
      <xdr:colOff>165100</xdr:colOff>
      <xdr:row>79</xdr:row>
      <xdr:rowOff>127000</xdr:rowOff>
    </xdr:to>
    <xdr:sp macro="" textlink="">
      <xdr:nvSpPr>
        <xdr:cNvPr id="767" name="楕円 766">
          <a:extLst>
            <a:ext uri="{FF2B5EF4-FFF2-40B4-BE49-F238E27FC236}">
              <a16:creationId xmlns:a16="http://schemas.microsoft.com/office/drawing/2014/main" id="{0D01E640-7077-4BE7-B4BF-034817B75484}"/>
            </a:ext>
          </a:extLst>
        </xdr:cNvPr>
        <xdr:cNvSpPr/>
      </xdr:nvSpPr>
      <xdr:spPr>
        <a:xfrm>
          <a:off x="14541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76200</xdr:rowOff>
    </xdr:from>
    <xdr:to>
      <xdr:col>81</xdr:col>
      <xdr:colOff>50800</xdr:colOff>
      <xdr:row>79</xdr:row>
      <xdr:rowOff>118111</xdr:rowOff>
    </xdr:to>
    <xdr:cxnSp macro="">
      <xdr:nvCxnSpPr>
        <xdr:cNvPr id="768" name="直線コネクタ 767">
          <a:extLst>
            <a:ext uri="{FF2B5EF4-FFF2-40B4-BE49-F238E27FC236}">
              <a16:creationId xmlns:a16="http://schemas.microsoft.com/office/drawing/2014/main" id="{C4B79957-7991-4E15-A141-CD4995F3F14E}"/>
            </a:ext>
          </a:extLst>
        </xdr:cNvPr>
        <xdr:cNvCxnSpPr/>
      </xdr:nvCxnSpPr>
      <xdr:spPr>
        <a:xfrm>
          <a:off x="14592300" y="13620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153036</xdr:rowOff>
    </xdr:from>
    <xdr:to>
      <xdr:col>72</xdr:col>
      <xdr:colOff>38100</xdr:colOff>
      <xdr:row>79</xdr:row>
      <xdr:rowOff>83186</xdr:rowOff>
    </xdr:to>
    <xdr:sp macro="" textlink="">
      <xdr:nvSpPr>
        <xdr:cNvPr id="769" name="楕円 768">
          <a:extLst>
            <a:ext uri="{FF2B5EF4-FFF2-40B4-BE49-F238E27FC236}">
              <a16:creationId xmlns:a16="http://schemas.microsoft.com/office/drawing/2014/main" id="{D0C3D7E2-2F95-42D3-BC00-A8DD8D62A696}"/>
            </a:ext>
          </a:extLst>
        </xdr:cNvPr>
        <xdr:cNvSpPr/>
      </xdr:nvSpPr>
      <xdr:spPr>
        <a:xfrm>
          <a:off x="13652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32386</xdr:rowOff>
    </xdr:from>
    <xdr:to>
      <xdr:col>76</xdr:col>
      <xdr:colOff>114300</xdr:colOff>
      <xdr:row>79</xdr:row>
      <xdr:rowOff>76200</xdr:rowOff>
    </xdr:to>
    <xdr:cxnSp macro="">
      <xdr:nvCxnSpPr>
        <xdr:cNvPr id="770" name="直線コネクタ 769">
          <a:extLst>
            <a:ext uri="{FF2B5EF4-FFF2-40B4-BE49-F238E27FC236}">
              <a16:creationId xmlns:a16="http://schemas.microsoft.com/office/drawing/2014/main" id="{E9B3A433-86D5-49CB-AEFC-3B9C965E1498}"/>
            </a:ext>
          </a:extLst>
        </xdr:cNvPr>
        <xdr:cNvCxnSpPr/>
      </xdr:nvCxnSpPr>
      <xdr:spPr>
        <a:xfrm>
          <a:off x="13703300" y="135769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111125</xdr:rowOff>
    </xdr:from>
    <xdr:to>
      <xdr:col>67</xdr:col>
      <xdr:colOff>101600</xdr:colOff>
      <xdr:row>79</xdr:row>
      <xdr:rowOff>41275</xdr:rowOff>
    </xdr:to>
    <xdr:sp macro="" textlink="">
      <xdr:nvSpPr>
        <xdr:cNvPr id="771" name="楕円 770">
          <a:extLst>
            <a:ext uri="{FF2B5EF4-FFF2-40B4-BE49-F238E27FC236}">
              <a16:creationId xmlns:a16="http://schemas.microsoft.com/office/drawing/2014/main" id="{56AD264D-9780-4DC0-896F-E8703F0F0223}"/>
            </a:ext>
          </a:extLst>
        </xdr:cNvPr>
        <xdr:cNvSpPr/>
      </xdr:nvSpPr>
      <xdr:spPr>
        <a:xfrm>
          <a:off x="127635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161925</xdr:rowOff>
    </xdr:from>
    <xdr:to>
      <xdr:col>71</xdr:col>
      <xdr:colOff>177800</xdr:colOff>
      <xdr:row>79</xdr:row>
      <xdr:rowOff>32386</xdr:rowOff>
    </xdr:to>
    <xdr:cxnSp macro="">
      <xdr:nvCxnSpPr>
        <xdr:cNvPr id="772" name="直線コネクタ 771">
          <a:extLst>
            <a:ext uri="{FF2B5EF4-FFF2-40B4-BE49-F238E27FC236}">
              <a16:creationId xmlns:a16="http://schemas.microsoft.com/office/drawing/2014/main" id="{95891B9B-CCE9-4D34-B59C-1115155B6389}"/>
            </a:ext>
          </a:extLst>
        </xdr:cNvPr>
        <xdr:cNvCxnSpPr/>
      </xdr:nvCxnSpPr>
      <xdr:spPr>
        <a:xfrm>
          <a:off x="12814300" y="135350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73" name="n_1aveValue【児童館】&#10;有形固定資産減価償却率">
          <a:extLst>
            <a:ext uri="{FF2B5EF4-FFF2-40B4-BE49-F238E27FC236}">
              <a16:creationId xmlns:a16="http://schemas.microsoft.com/office/drawing/2014/main" id="{CBE0FE9E-3322-4167-9C31-A155E008C959}"/>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4" name="n_2aveValue【児童館】&#10;有形固定資産減価償却率">
          <a:extLst>
            <a:ext uri="{FF2B5EF4-FFF2-40B4-BE49-F238E27FC236}">
              <a16:creationId xmlns:a16="http://schemas.microsoft.com/office/drawing/2014/main" id="{F35A5E72-F0ED-46DD-890F-981D901A7A71}"/>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165752</xdr:rowOff>
    </xdr:from>
    <xdr:ext cx="405111" cy="259045"/>
    <xdr:sp macro="" textlink="">
      <xdr:nvSpPr>
        <xdr:cNvPr id="775" name="n_3aveValue【児童館】&#10;有形固定資産減価償却率">
          <a:extLst>
            <a:ext uri="{FF2B5EF4-FFF2-40B4-BE49-F238E27FC236}">
              <a16:creationId xmlns:a16="http://schemas.microsoft.com/office/drawing/2014/main" id="{A2061693-DB36-4EC5-835A-850CCFAE3E73}"/>
            </a:ext>
          </a:extLst>
        </xdr:cNvPr>
        <xdr:cNvSpPr txBox="1"/>
      </xdr:nvSpPr>
      <xdr:spPr>
        <a:xfrm>
          <a:off x="13500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120032</xdr:rowOff>
    </xdr:from>
    <xdr:ext cx="405111" cy="259045"/>
    <xdr:sp macro="" textlink="">
      <xdr:nvSpPr>
        <xdr:cNvPr id="776" name="n_4aveValue【児童館】&#10;有形固定資産減価償却率">
          <a:extLst>
            <a:ext uri="{FF2B5EF4-FFF2-40B4-BE49-F238E27FC236}">
              <a16:creationId xmlns:a16="http://schemas.microsoft.com/office/drawing/2014/main" id="{D7710EC1-30E8-40D1-917D-F90241003AFB}"/>
            </a:ext>
          </a:extLst>
        </xdr:cNvPr>
        <xdr:cNvSpPr txBox="1"/>
      </xdr:nvSpPr>
      <xdr:spPr>
        <a:xfrm>
          <a:off x="12611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13988</xdr:rowOff>
    </xdr:from>
    <xdr:ext cx="405111" cy="259045"/>
    <xdr:sp macro="" textlink="">
      <xdr:nvSpPr>
        <xdr:cNvPr id="777" name="n_1mainValue【児童館】&#10;有形固定資産減価償却率">
          <a:extLst>
            <a:ext uri="{FF2B5EF4-FFF2-40B4-BE49-F238E27FC236}">
              <a16:creationId xmlns:a16="http://schemas.microsoft.com/office/drawing/2014/main" id="{37145F8C-9C6A-4FB4-A124-630B080EF2D2}"/>
            </a:ext>
          </a:extLst>
        </xdr:cNvPr>
        <xdr:cNvSpPr txBox="1"/>
      </xdr:nvSpPr>
      <xdr:spPr>
        <a:xfrm>
          <a:off x="152660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143527</xdr:rowOff>
    </xdr:from>
    <xdr:ext cx="405111" cy="259045"/>
    <xdr:sp macro="" textlink="">
      <xdr:nvSpPr>
        <xdr:cNvPr id="778" name="n_2mainValue【児童館】&#10;有形固定資産減価償却率">
          <a:extLst>
            <a:ext uri="{FF2B5EF4-FFF2-40B4-BE49-F238E27FC236}">
              <a16:creationId xmlns:a16="http://schemas.microsoft.com/office/drawing/2014/main" id="{58349636-EC39-4F71-8C5B-5C716924874E}"/>
            </a:ext>
          </a:extLst>
        </xdr:cNvPr>
        <xdr:cNvSpPr txBox="1"/>
      </xdr:nvSpPr>
      <xdr:spPr>
        <a:xfrm>
          <a:off x="14389744"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99713</xdr:rowOff>
    </xdr:from>
    <xdr:ext cx="405111" cy="259045"/>
    <xdr:sp macro="" textlink="">
      <xdr:nvSpPr>
        <xdr:cNvPr id="779" name="n_3mainValue【児童館】&#10;有形固定資産減価償却率">
          <a:extLst>
            <a:ext uri="{FF2B5EF4-FFF2-40B4-BE49-F238E27FC236}">
              <a16:creationId xmlns:a16="http://schemas.microsoft.com/office/drawing/2014/main" id="{19E0EA27-F1D4-4F34-8087-8DBFFFEC8CF0}"/>
            </a:ext>
          </a:extLst>
        </xdr:cNvPr>
        <xdr:cNvSpPr txBox="1"/>
      </xdr:nvSpPr>
      <xdr:spPr>
        <a:xfrm>
          <a:off x="13500744" y="1330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57802</xdr:rowOff>
    </xdr:from>
    <xdr:ext cx="405111" cy="259045"/>
    <xdr:sp macro="" textlink="">
      <xdr:nvSpPr>
        <xdr:cNvPr id="780" name="n_4mainValue【児童館】&#10;有形固定資産減価償却率">
          <a:extLst>
            <a:ext uri="{FF2B5EF4-FFF2-40B4-BE49-F238E27FC236}">
              <a16:creationId xmlns:a16="http://schemas.microsoft.com/office/drawing/2014/main" id="{7196AC6D-E661-4A93-B224-A00DB1BFAF17}"/>
            </a:ext>
          </a:extLst>
        </xdr:cNvPr>
        <xdr:cNvSpPr txBox="1"/>
      </xdr:nvSpPr>
      <xdr:spPr>
        <a:xfrm>
          <a:off x="12611744" y="1325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74C156B2-E0B3-485E-866C-19FE28F70E0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F9E147AB-800E-43C0-AF20-4C04DF891A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1D710E6C-9E51-4C1A-8CAA-922D9ABFCD7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D5F27C81-FBBF-4286-B7C0-58FCAB1BF30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CC042DC4-423E-4F38-9F53-49CE36265EC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C2263436-C14E-4347-930A-41D9568A06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9C427833-0489-417A-ACB7-586627B56C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DEC8F044-EEDA-4379-AF18-C5C9DC2697E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B1F595D7-803D-44B9-8B50-BE0A6CC122E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53E7F116-614D-4421-9261-7B93CD5BCA8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1" name="直線コネクタ 790">
          <a:extLst>
            <a:ext uri="{FF2B5EF4-FFF2-40B4-BE49-F238E27FC236}">
              <a16:creationId xmlns:a16="http://schemas.microsoft.com/office/drawing/2014/main" id="{01056DBA-4A93-49F6-9F6D-42FAD44A24E5}"/>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2" name="テキスト ボックス 791">
          <a:extLst>
            <a:ext uri="{FF2B5EF4-FFF2-40B4-BE49-F238E27FC236}">
              <a16:creationId xmlns:a16="http://schemas.microsoft.com/office/drawing/2014/main" id="{69FE3557-3B5A-49D6-B4BC-98467D7CB0C2}"/>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80F31A6A-D88C-44CF-9C82-B07837AB3CF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34C625E7-87EC-4687-AD02-F14A1F2B32E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5" name="直線コネクタ 794">
          <a:extLst>
            <a:ext uri="{FF2B5EF4-FFF2-40B4-BE49-F238E27FC236}">
              <a16:creationId xmlns:a16="http://schemas.microsoft.com/office/drawing/2014/main" id="{F04B84E8-84A2-4E05-B258-52E61B879B1E}"/>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6" name="テキスト ボックス 795">
          <a:extLst>
            <a:ext uri="{FF2B5EF4-FFF2-40B4-BE49-F238E27FC236}">
              <a16:creationId xmlns:a16="http://schemas.microsoft.com/office/drawing/2014/main" id="{6D37D98B-A583-4538-B9AA-C36665E74ED6}"/>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5B062CBE-EDC1-4BF3-BD39-6E24F942368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2D10576D-D9BF-4601-AD35-411768FA61A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C0E7A731-17E9-48E1-A9D6-9649B4AFF1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800" name="直線コネクタ 799">
          <a:extLst>
            <a:ext uri="{FF2B5EF4-FFF2-40B4-BE49-F238E27FC236}">
              <a16:creationId xmlns:a16="http://schemas.microsoft.com/office/drawing/2014/main" id="{42681F79-8F1E-4D40-9EA9-704A57316F52}"/>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801" name="【児童館】&#10;一人当たり面積最小値テキスト">
          <a:extLst>
            <a:ext uri="{FF2B5EF4-FFF2-40B4-BE49-F238E27FC236}">
              <a16:creationId xmlns:a16="http://schemas.microsoft.com/office/drawing/2014/main" id="{70484C5F-89BD-46CA-8495-3B781EA3C995}"/>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802" name="直線コネクタ 801">
          <a:extLst>
            <a:ext uri="{FF2B5EF4-FFF2-40B4-BE49-F238E27FC236}">
              <a16:creationId xmlns:a16="http://schemas.microsoft.com/office/drawing/2014/main" id="{BD5FB37B-5835-4855-85A7-7D3525AFB2C3}"/>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803" name="【児童館】&#10;一人当たり面積最大値テキスト">
          <a:extLst>
            <a:ext uri="{FF2B5EF4-FFF2-40B4-BE49-F238E27FC236}">
              <a16:creationId xmlns:a16="http://schemas.microsoft.com/office/drawing/2014/main" id="{C53A9F62-A82C-447C-8FF5-42872A98CE7E}"/>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804" name="直線コネクタ 803">
          <a:extLst>
            <a:ext uri="{FF2B5EF4-FFF2-40B4-BE49-F238E27FC236}">
              <a16:creationId xmlns:a16="http://schemas.microsoft.com/office/drawing/2014/main" id="{2317EF49-602F-43EC-910D-73B168C02597}"/>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142891</xdr:rowOff>
    </xdr:from>
    <xdr:ext cx="469744" cy="259045"/>
    <xdr:sp macro="" textlink="">
      <xdr:nvSpPr>
        <xdr:cNvPr id="805" name="【児童館】&#10;一人当たり面積平均値テキスト">
          <a:extLst>
            <a:ext uri="{FF2B5EF4-FFF2-40B4-BE49-F238E27FC236}">
              <a16:creationId xmlns:a16="http://schemas.microsoft.com/office/drawing/2014/main" id="{30AB10C4-EBA7-4966-B1D1-BBD92627595D}"/>
            </a:ext>
          </a:extLst>
        </xdr:cNvPr>
        <xdr:cNvSpPr txBox="1"/>
      </xdr:nvSpPr>
      <xdr:spPr>
        <a:xfrm>
          <a:off x="22199600" y="1437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806" name="フローチャート: 判断 805">
          <a:extLst>
            <a:ext uri="{FF2B5EF4-FFF2-40B4-BE49-F238E27FC236}">
              <a16:creationId xmlns:a16="http://schemas.microsoft.com/office/drawing/2014/main" id="{5C05B303-5C43-43F6-AE8F-D644065FBBED}"/>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807" name="フローチャート: 判断 806">
          <a:extLst>
            <a:ext uri="{FF2B5EF4-FFF2-40B4-BE49-F238E27FC236}">
              <a16:creationId xmlns:a16="http://schemas.microsoft.com/office/drawing/2014/main" id="{1FD3814A-7A32-49A4-9278-B5BBAFBDC15F}"/>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808" name="フローチャート: 判断 807">
          <a:extLst>
            <a:ext uri="{FF2B5EF4-FFF2-40B4-BE49-F238E27FC236}">
              <a16:creationId xmlns:a16="http://schemas.microsoft.com/office/drawing/2014/main" id="{B5A7E0CA-E103-454F-9A2B-2F9584EDCE02}"/>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809" name="フローチャート: 判断 808">
          <a:extLst>
            <a:ext uri="{FF2B5EF4-FFF2-40B4-BE49-F238E27FC236}">
              <a16:creationId xmlns:a16="http://schemas.microsoft.com/office/drawing/2014/main" id="{36652F11-6FBC-412B-AD77-50ADE7325F71}"/>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810" name="フローチャート: 判断 809">
          <a:extLst>
            <a:ext uri="{FF2B5EF4-FFF2-40B4-BE49-F238E27FC236}">
              <a16:creationId xmlns:a16="http://schemas.microsoft.com/office/drawing/2014/main" id="{EDC12D4F-F360-42BE-BDC6-AC2D8B6CCB1E}"/>
            </a:ext>
          </a:extLst>
        </xdr:cNvPr>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6312977B-83B5-490D-ADD1-27289D48B62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4D15147-232F-4AE9-B2ED-C2E29F2A700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3588D0C8-2A16-4804-B0BD-73E7EB09A10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7D5CE90-B76B-46EC-A78A-617920D6BA2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5AF8D17-6192-441D-9427-4458D9D0D05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50164</xdr:rowOff>
    </xdr:from>
    <xdr:to>
      <xdr:col>116</xdr:col>
      <xdr:colOff>114300</xdr:colOff>
      <xdr:row>83</xdr:row>
      <xdr:rowOff>151764</xdr:rowOff>
    </xdr:to>
    <xdr:sp macro="" textlink="">
      <xdr:nvSpPr>
        <xdr:cNvPr id="816" name="楕円 815">
          <a:extLst>
            <a:ext uri="{FF2B5EF4-FFF2-40B4-BE49-F238E27FC236}">
              <a16:creationId xmlns:a16="http://schemas.microsoft.com/office/drawing/2014/main" id="{C62CA778-D362-424A-B117-20D29DEA9B1A}"/>
            </a:ext>
          </a:extLst>
        </xdr:cNvPr>
        <xdr:cNvSpPr/>
      </xdr:nvSpPr>
      <xdr:spPr>
        <a:xfrm>
          <a:off x="221107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73041</xdr:rowOff>
    </xdr:from>
    <xdr:ext cx="469744" cy="259045"/>
    <xdr:sp macro="" textlink="">
      <xdr:nvSpPr>
        <xdr:cNvPr id="817" name="【児童館】&#10;一人当たり面積該当値テキスト">
          <a:extLst>
            <a:ext uri="{FF2B5EF4-FFF2-40B4-BE49-F238E27FC236}">
              <a16:creationId xmlns:a16="http://schemas.microsoft.com/office/drawing/2014/main" id="{4655B539-E198-4975-AE34-F65096AA6649}"/>
            </a:ext>
          </a:extLst>
        </xdr:cNvPr>
        <xdr:cNvSpPr txBox="1"/>
      </xdr:nvSpPr>
      <xdr:spPr>
        <a:xfrm>
          <a:off x="22199600" y="1413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18" name="楕円 817">
          <a:extLst>
            <a:ext uri="{FF2B5EF4-FFF2-40B4-BE49-F238E27FC236}">
              <a16:creationId xmlns:a16="http://schemas.microsoft.com/office/drawing/2014/main" id="{2C86FD0C-06EB-41ED-A4ED-50698E964844}"/>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100964</xdr:rowOff>
    </xdr:to>
    <xdr:cxnSp macro="">
      <xdr:nvCxnSpPr>
        <xdr:cNvPr id="819" name="直線コネクタ 818">
          <a:extLst>
            <a:ext uri="{FF2B5EF4-FFF2-40B4-BE49-F238E27FC236}">
              <a16:creationId xmlns:a16="http://schemas.microsoft.com/office/drawing/2014/main" id="{DBC852D5-1C39-4706-9142-3157E66F31B9}"/>
            </a:ext>
          </a:extLst>
        </xdr:cNvPr>
        <xdr:cNvCxnSpPr/>
      </xdr:nvCxnSpPr>
      <xdr:spPr>
        <a:xfrm>
          <a:off x="21323300" y="143256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20" name="楕円 819">
          <a:extLst>
            <a:ext uri="{FF2B5EF4-FFF2-40B4-BE49-F238E27FC236}">
              <a16:creationId xmlns:a16="http://schemas.microsoft.com/office/drawing/2014/main" id="{86D70EC6-B095-427A-BE07-C04AFA6C40AB}"/>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821" name="直線コネクタ 820">
          <a:extLst>
            <a:ext uri="{FF2B5EF4-FFF2-40B4-BE49-F238E27FC236}">
              <a16:creationId xmlns:a16="http://schemas.microsoft.com/office/drawing/2014/main" id="{31D8B90D-E9EA-488F-983B-CB73F1DF132C}"/>
            </a:ext>
          </a:extLst>
        </xdr:cNvPr>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38736</xdr:rowOff>
    </xdr:from>
    <xdr:to>
      <xdr:col>102</xdr:col>
      <xdr:colOff>165100</xdr:colOff>
      <xdr:row>83</xdr:row>
      <xdr:rowOff>140336</xdr:rowOff>
    </xdr:to>
    <xdr:sp macro="" textlink="">
      <xdr:nvSpPr>
        <xdr:cNvPr id="822" name="楕円 821">
          <a:extLst>
            <a:ext uri="{FF2B5EF4-FFF2-40B4-BE49-F238E27FC236}">
              <a16:creationId xmlns:a16="http://schemas.microsoft.com/office/drawing/2014/main" id="{E6C766B2-BDD9-4C01-ACF1-F1E7B60CE1F9}"/>
            </a:ext>
          </a:extLst>
        </xdr:cNvPr>
        <xdr:cNvSpPr/>
      </xdr:nvSpPr>
      <xdr:spPr>
        <a:xfrm>
          <a:off x="19494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89536</xdr:rowOff>
    </xdr:from>
    <xdr:to>
      <xdr:col>107</xdr:col>
      <xdr:colOff>50800</xdr:colOff>
      <xdr:row>83</xdr:row>
      <xdr:rowOff>95250</xdr:rowOff>
    </xdr:to>
    <xdr:cxnSp macro="">
      <xdr:nvCxnSpPr>
        <xdr:cNvPr id="823" name="直線コネクタ 822">
          <a:extLst>
            <a:ext uri="{FF2B5EF4-FFF2-40B4-BE49-F238E27FC236}">
              <a16:creationId xmlns:a16="http://schemas.microsoft.com/office/drawing/2014/main" id="{C08838EA-00E8-4D42-9F44-19A2435541FA}"/>
            </a:ext>
          </a:extLst>
        </xdr:cNvPr>
        <xdr:cNvCxnSpPr/>
      </xdr:nvCxnSpPr>
      <xdr:spPr>
        <a:xfrm>
          <a:off x="19545300" y="143198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33020</xdr:rowOff>
    </xdr:from>
    <xdr:to>
      <xdr:col>98</xdr:col>
      <xdr:colOff>38100</xdr:colOff>
      <xdr:row>83</xdr:row>
      <xdr:rowOff>134620</xdr:rowOff>
    </xdr:to>
    <xdr:sp macro="" textlink="">
      <xdr:nvSpPr>
        <xdr:cNvPr id="824" name="楕円 823">
          <a:extLst>
            <a:ext uri="{FF2B5EF4-FFF2-40B4-BE49-F238E27FC236}">
              <a16:creationId xmlns:a16="http://schemas.microsoft.com/office/drawing/2014/main" id="{5FB6F764-2E1B-4136-85EA-F06D67254DC2}"/>
            </a:ext>
          </a:extLst>
        </xdr:cNvPr>
        <xdr:cNvSpPr/>
      </xdr:nvSpPr>
      <xdr:spPr>
        <a:xfrm>
          <a:off x="18605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83820</xdr:rowOff>
    </xdr:from>
    <xdr:to>
      <xdr:col>102</xdr:col>
      <xdr:colOff>114300</xdr:colOff>
      <xdr:row>83</xdr:row>
      <xdr:rowOff>89536</xdr:rowOff>
    </xdr:to>
    <xdr:cxnSp macro="">
      <xdr:nvCxnSpPr>
        <xdr:cNvPr id="825" name="直線コネクタ 824">
          <a:extLst>
            <a:ext uri="{FF2B5EF4-FFF2-40B4-BE49-F238E27FC236}">
              <a16:creationId xmlns:a16="http://schemas.microsoft.com/office/drawing/2014/main" id="{6B92E155-CBEE-4D33-BE5E-53CFEC4D9D6F}"/>
            </a:ext>
          </a:extLst>
        </xdr:cNvPr>
        <xdr:cNvCxnSpPr/>
      </xdr:nvCxnSpPr>
      <xdr:spPr>
        <a:xfrm>
          <a:off x="18656300" y="143141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826" name="n_1aveValue【児童館】&#10;一人当たり面積">
          <a:extLst>
            <a:ext uri="{FF2B5EF4-FFF2-40B4-BE49-F238E27FC236}">
              <a16:creationId xmlns:a16="http://schemas.microsoft.com/office/drawing/2014/main" id="{08C4F82F-E6B2-4383-91C0-6BF36A70083D}"/>
            </a:ext>
          </a:extLst>
        </xdr:cNvPr>
        <xdr:cNvSpPr txBox="1"/>
      </xdr:nvSpPr>
      <xdr:spPr>
        <a:xfrm>
          <a:off x="21075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macro="" textlink="">
      <xdr:nvSpPr>
        <xdr:cNvPr id="827" name="n_2aveValue【児童館】&#10;一人当たり面積">
          <a:extLst>
            <a:ext uri="{FF2B5EF4-FFF2-40B4-BE49-F238E27FC236}">
              <a16:creationId xmlns:a16="http://schemas.microsoft.com/office/drawing/2014/main" id="{CA0818F9-E695-4546-A7DD-8AA9DC4BBD45}"/>
            </a:ext>
          </a:extLst>
        </xdr:cNvPr>
        <xdr:cNvSpPr txBox="1"/>
      </xdr:nvSpPr>
      <xdr:spPr>
        <a:xfrm>
          <a:off x="20199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131463</xdr:rowOff>
    </xdr:from>
    <xdr:ext cx="469744" cy="259045"/>
    <xdr:sp macro="" textlink="">
      <xdr:nvSpPr>
        <xdr:cNvPr id="828" name="n_3aveValue【児童館】&#10;一人当たり面積">
          <a:extLst>
            <a:ext uri="{FF2B5EF4-FFF2-40B4-BE49-F238E27FC236}">
              <a16:creationId xmlns:a16="http://schemas.microsoft.com/office/drawing/2014/main" id="{7E032B57-5BBC-45EB-ADB1-E93753C4EC53}"/>
            </a:ext>
          </a:extLst>
        </xdr:cNvPr>
        <xdr:cNvSpPr txBox="1"/>
      </xdr:nvSpPr>
      <xdr:spPr>
        <a:xfrm>
          <a:off x="19310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131463</xdr:rowOff>
    </xdr:from>
    <xdr:ext cx="469744" cy="259045"/>
    <xdr:sp macro="" textlink="">
      <xdr:nvSpPr>
        <xdr:cNvPr id="829" name="n_4aveValue【児童館】&#10;一人当たり面積">
          <a:extLst>
            <a:ext uri="{FF2B5EF4-FFF2-40B4-BE49-F238E27FC236}">
              <a16:creationId xmlns:a16="http://schemas.microsoft.com/office/drawing/2014/main" id="{FC02D778-BEFF-4627-BAFD-61FE2554D422}"/>
            </a:ext>
          </a:extLst>
        </xdr:cNvPr>
        <xdr:cNvSpPr txBox="1"/>
      </xdr:nvSpPr>
      <xdr:spPr>
        <a:xfrm>
          <a:off x="18421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830" name="n_1mainValue【児童館】&#10;一人当たり面積">
          <a:extLst>
            <a:ext uri="{FF2B5EF4-FFF2-40B4-BE49-F238E27FC236}">
              <a16:creationId xmlns:a16="http://schemas.microsoft.com/office/drawing/2014/main" id="{49006BBA-0FEC-4642-95B4-8D83E88480E8}"/>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1" name="n_2mainValue【児童館】&#10;一人当たり面積">
          <a:extLst>
            <a:ext uri="{FF2B5EF4-FFF2-40B4-BE49-F238E27FC236}">
              <a16:creationId xmlns:a16="http://schemas.microsoft.com/office/drawing/2014/main" id="{1CB8257A-06A9-4B4D-8666-EC94BF480FA6}"/>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156863</xdr:rowOff>
    </xdr:from>
    <xdr:ext cx="469744" cy="259045"/>
    <xdr:sp macro="" textlink="">
      <xdr:nvSpPr>
        <xdr:cNvPr id="832" name="n_3mainValue【児童館】&#10;一人当たり面積">
          <a:extLst>
            <a:ext uri="{FF2B5EF4-FFF2-40B4-BE49-F238E27FC236}">
              <a16:creationId xmlns:a16="http://schemas.microsoft.com/office/drawing/2014/main" id="{42ADB220-1AD8-419C-A952-3B0CFF43DABF}"/>
            </a:ext>
          </a:extLst>
        </xdr:cNvPr>
        <xdr:cNvSpPr txBox="1"/>
      </xdr:nvSpPr>
      <xdr:spPr>
        <a:xfrm>
          <a:off x="19310427" y="1404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151147</xdr:rowOff>
    </xdr:from>
    <xdr:ext cx="469744" cy="259045"/>
    <xdr:sp macro="" textlink="">
      <xdr:nvSpPr>
        <xdr:cNvPr id="833" name="n_4mainValue【児童館】&#10;一人当たり面積">
          <a:extLst>
            <a:ext uri="{FF2B5EF4-FFF2-40B4-BE49-F238E27FC236}">
              <a16:creationId xmlns:a16="http://schemas.microsoft.com/office/drawing/2014/main" id="{1A56453F-C169-4A9D-94FC-2D8E22B4F5A8}"/>
            </a:ext>
          </a:extLst>
        </xdr:cNvPr>
        <xdr:cNvSpPr txBox="1"/>
      </xdr:nvSpPr>
      <xdr:spPr>
        <a:xfrm>
          <a:off x="18421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E162B70F-9F42-469F-8D8F-3857461A4F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150F6E31-36DF-43E0-AC4A-4708802A2F8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E19DE408-697D-4077-9B60-D134286EFF2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538A5FBE-27AD-41D6-BDAF-0ACC5F7FBF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65F7BD20-416B-4ABD-8731-E762EA910FD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5053139D-CAE3-4ED9-9BA5-33AEA7996F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E7C28240-31F3-4A80-B834-6C59919996A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6DAA1357-342F-43E6-A206-D84093C4E6B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287FB459-E797-41F5-BFA2-AE642C9D97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C96DB834-3688-409C-95B0-BBE997AF13F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65246D69-513F-4217-8279-123667FE0F2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a:extLst>
            <a:ext uri="{FF2B5EF4-FFF2-40B4-BE49-F238E27FC236}">
              <a16:creationId xmlns:a16="http://schemas.microsoft.com/office/drawing/2014/main" id="{3B4F0648-FDDF-4305-B2AE-571778589C2B}"/>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6" name="テキスト ボックス 845">
          <a:extLst>
            <a:ext uri="{FF2B5EF4-FFF2-40B4-BE49-F238E27FC236}">
              <a16:creationId xmlns:a16="http://schemas.microsoft.com/office/drawing/2014/main" id="{F20486F2-19E8-4919-B1FF-FF464E95580C}"/>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a:extLst>
            <a:ext uri="{FF2B5EF4-FFF2-40B4-BE49-F238E27FC236}">
              <a16:creationId xmlns:a16="http://schemas.microsoft.com/office/drawing/2014/main" id="{C0B702AB-10F7-4713-9CB2-CCF9692321C1}"/>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8" name="テキスト ボックス 847">
          <a:extLst>
            <a:ext uri="{FF2B5EF4-FFF2-40B4-BE49-F238E27FC236}">
              <a16:creationId xmlns:a16="http://schemas.microsoft.com/office/drawing/2014/main" id="{15B1DB26-96A2-4CA5-B3E5-7706A6180ADD}"/>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a:extLst>
            <a:ext uri="{FF2B5EF4-FFF2-40B4-BE49-F238E27FC236}">
              <a16:creationId xmlns:a16="http://schemas.microsoft.com/office/drawing/2014/main" id="{14FC8C59-996B-4426-AD19-EDDADC6D34B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0" name="テキスト ボックス 849">
          <a:extLst>
            <a:ext uri="{FF2B5EF4-FFF2-40B4-BE49-F238E27FC236}">
              <a16:creationId xmlns:a16="http://schemas.microsoft.com/office/drawing/2014/main" id="{8C1EA1A7-AF3C-464C-B125-8803A6842C5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a:extLst>
            <a:ext uri="{FF2B5EF4-FFF2-40B4-BE49-F238E27FC236}">
              <a16:creationId xmlns:a16="http://schemas.microsoft.com/office/drawing/2014/main" id="{7B1C319F-627F-4B45-BF9F-77839D533F1A}"/>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2" name="テキスト ボックス 851">
          <a:extLst>
            <a:ext uri="{FF2B5EF4-FFF2-40B4-BE49-F238E27FC236}">
              <a16:creationId xmlns:a16="http://schemas.microsoft.com/office/drawing/2014/main" id="{D4CA4BE1-7664-4EC8-BF08-3335FFEA81B5}"/>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AAD8518B-348B-4129-AF2A-712E39CAB74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4" name="テキスト ボックス 853">
          <a:extLst>
            <a:ext uri="{FF2B5EF4-FFF2-40B4-BE49-F238E27FC236}">
              <a16:creationId xmlns:a16="http://schemas.microsoft.com/office/drawing/2014/main" id="{4B426996-4693-436C-93DE-C3B8DF96656E}"/>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22EADC16-F9AE-4D4C-9DF4-314DA4C6C3B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856" name="直線コネクタ 855">
          <a:extLst>
            <a:ext uri="{FF2B5EF4-FFF2-40B4-BE49-F238E27FC236}">
              <a16:creationId xmlns:a16="http://schemas.microsoft.com/office/drawing/2014/main" id="{6DF8C515-5A40-4717-AC82-2B3AEA6D91FF}"/>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857" name="【公民館】&#10;有形固定資産減価償却率最小値テキスト">
          <a:extLst>
            <a:ext uri="{FF2B5EF4-FFF2-40B4-BE49-F238E27FC236}">
              <a16:creationId xmlns:a16="http://schemas.microsoft.com/office/drawing/2014/main" id="{B148DF6E-A113-44B0-96D2-6C2BFC138C6F}"/>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858" name="直線コネクタ 857">
          <a:extLst>
            <a:ext uri="{FF2B5EF4-FFF2-40B4-BE49-F238E27FC236}">
              <a16:creationId xmlns:a16="http://schemas.microsoft.com/office/drawing/2014/main" id="{FF589667-D168-45B4-ADFD-38E890B8B3C2}"/>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859" name="【公民館】&#10;有形固定資産減価償却率最大値テキスト">
          <a:extLst>
            <a:ext uri="{FF2B5EF4-FFF2-40B4-BE49-F238E27FC236}">
              <a16:creationId xmlns:a16="http://schemas.microsoft.com/office/drawing/2014/main" id="{6AE43A3C-69A1-4954-B18B-9F05925187DF}"/>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860" name="直線コネクタ 859">
          <a:extLst>
            <a:ext uri="{FF2B5EF4-FFF2-40B4-BE49-F238E27FC236}">
              <a16:creationId xmlns:a16="http://schemas.microsoft.com/office/drawing/2014/main" id="{B92667F0-0A94-43E0-B016-177D8DDB1AC3}"/>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861" name="【公民館】&#10;有形固定資産減価償却率平均値テキスト">
          <a:extLst>
            <a:ext uri="{FF2B5EF4-FFF2-40B4-BE49-F238E27FC236}">
              <a16:creationId xmlns:a16="http://schemas.microsoft.com/office/drawing/2014/main" id="{C798762C-D49E-4398-8C56-CCDD43250083}"/>
            </a:ext>
          </a:extLst>
        </xdr:cNvPr>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62" name="フローチャート: 判断 861">
          <a:extLst>
            <a:ext uri="{FF2B5EF4-FFF2-40B4-BE49-F238E27FC236}">
              <a16:creationId xmlns:a16="http://schemas.microsoft.com/office/drawing/2014/main" id="{28BF0A9B-DEB0-432B-9CD5-FC2DE9FFB7FC}"/>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63" name="フローチャート: 判断 862">
          <a:extLst>
            <a:ext uri="{FF2B5EF4-FFF2-40B4-BE49-F238E27FC236}">
              <a16:creationId xmlns:a16="http://schemas.microsoft.com/office/drawing/2014/main" id="{A7266109-0E8F-4FBE-A251-D2BB2E5A591C}"/>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864" name="フローチャート: 判断 863">
          <a:extLst>
            <a:ext uri="{FF2B5EF4-FFF2-40B4-BE49-F238E27FC236}">
              <a16:creationId xmlns:a16="http://schemas.microsoft.com/office/drawing/2014/main" id="{777DEB6C-99EF-4C56-9FA0-777B3B9D34E9}"/>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865" name="フローチャート: 判断 864">
          <a:extLst>
            <a:ext uri="{FF2B5EF4-FFF2-40B4-BE49-F238E27FC236}">
              <a16:creationId xmlns:a16="http://schemas.microsoft.com/office/drawing/2014/main" id="{037CDF59-6481-4B1E-AE07-7CA8C264EE0D}"/>
            </a:ext>
          </a:extLst>
        </xdr:cNvPr>
        <xdr:cNvSpPr/>
      </xdr:nvSpPr>
      <xdr:spPr>
        <a:xfrm>
          <a:off x="1365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66" name="フローチャート: 判断 865">
          <a:extLst>
            <a:ext uri="{FF2B5EF4-FFF2-40B4-BE49-F238E27FC236}">
              <a16:creationId xmlns:a16="http://schemas.microsoft.com/office/drawing/2014/main" id="{A4A13BE9-5783-463B-8F04-3403EF628289}"/>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BDC20888-76CC-4A81-B133-EC015295B38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745E02C-9D5F-4436-8372-F18C50FBEC3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2C1EF075-83E9-4242-B372-DDEBCE1668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FC24E4FA-0D4D-437F-A2D0-B8A950FB199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A335780B-03DE-4C14-9730-1D9AEC6C5F4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66548</xdr:rowOff>
    </xdr:from>
    <xdr:to>
      <xdr:col>85</xdr:col>
      <xdr:colOff>177800</xdr:colOff>
      <xdr:row>104</xdr:row>
      <xdr:rowOff>168148</xdr:rowOff>
    </xdr:to>
    <xdr:sp macro="" textlink="">
      <xdr:nvSpPr>
        <xdr:cNvPr id="872" name="楕円 871">
          <a:extLst>
            <a:ext uri="{FF2B5EF4-FFF2-40B4-BE49-F238E27FC236}">
              <a16:creationId xmlns:a16="http://schemas.microsoft.com/office/drawing/2014/main" id="{0D97281C-06AA-4658-80B0-4C46D661EAAF}"/>
            </a:ext>
          </a:extLst>
        </xdr:cNvPr>
        <xdr:cNvSpPr/>
      </xdr:nvSpPr>
      <xdr:spPr>
        <a:xfrm>
          <a:off x="162687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44975</xdr:rowOff>
    </xdr:from>
    <xdr:ext cx="405111" cy="259045"/>
    <xdr:sp macro="" textlink="">
      <xdr:nvSpPr>
        <xdr:cNvPr id="873" name="【公民館】&#10;有形固定資産減価償却率該当値テキスト">
          <a:extLst>
            <a:ext uri="{FF2B5EF4-FFF2-40B4-BE49-F238E27FC236}">
              <a16:creationId xmlns:a16="http://schemas.microsoft.com/office/drawing/2014/main" id="{A3678F4E-7074-472D-8DC3-AB4A769A23E2}"/>
            </a:ext>
          </a:extLst>
        </xdr:cNvPr>
        <xdr:cNvSpPr txBox="1"/>
      </xdr:nvSpPr>
      <xdr:spPr>
        <a:xfrm>
          <a:off x="16357600" y="1787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103124</xdr:rowOff>
    </xdr:from>
    <xdr:to>
      <xdr:col>81</xdr:col>
      <xdr:colOff>101600</xdr:colOff>
      <xdr:row>106</xdr:row>
      <xdr:rowOff>33274</xdr:rowOff>
    </xdr:to>
    <xdr:sp macro="" textlink="">
      <xdr:nvSpPr>
        <xdr:cNvPr id="874" name="楕円 873">
          <a:extLst>
            <a:ext uri="{FF2B5EF4-FFF2-40B4-BE49-F238E27FC236}">
              <a16:creationId xmlns:a16="http://schemas.microsoft.com/office/drawing/2014/main" id="{CD004F5C-9A10-45AC-A9F6-A75134B785C1}"/>
            </a:ext>
          </a:extLst>
        </xdr:cNvPr>
        <xdr:cNvSpPr/>
      </xdr:nvSpPr>
      <xdr:spPr>
        <a:xfrm>
          <a:off x="15430500" y="181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117348</xdr:rowOff>
    </xdr:from>
    <xdr:to>
      <xdr:col>85</xdr:col>
      <xdr:colOff>127000</xdr:colOff>
      <xdr:row>105</xdr:row>
      <xdr:rowOff>153924</xdr:rowOff>
    </xdr:to>
    <xdr:cxnSp macro="">
      <xdr:nvCxnSpPr>
        <xdr:cNvPr id="875" name="直線コネクタ 874">
          <a:extLst>
            <a:ext uri="{FF2B5EF4-FFF2-40B4-BE49-F238E27FC236}">
              <a16:creationId xmlns:a16="http://schemas.microsoft.com/office/drawing/2014/main" id="{1C032795-BDFC-404A-B825-217F621D705C}"/>
            </a:ext>
          </a:extLst>
        </xdr:cNvPr>
        <xdr:cNvCxnSpPr/>
      </xdr:nvCxnSpPr>
      <xdr:spPr>
        <a:xfrm flipV="1">
          <a:off x="15481300" y="17948148"/>
          <a:ext cx="8382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57404</xdr:rowOff>
    </xdr:from>
    <xdr:to>
      <xdr:col>76</xdr:col>
      <xdr:colOff>165100</xdr:colOff>
      <xdr:row>105</xdr:row>
      <xdr:rowOff>159004</xdr:rowOff>
    </xdr:to>
    <xdr:sp macro="" textlink="">
      <xdr:nvSpPr>
        <xdr:cNvPr id="876" name="楕円 875">
          <a:extLst>
            <a:ext uri="{FF2B5EF4-FFF2-40B4-BE49-F238E27FC236}">
              <a16:creationId xmlns:a16="http://schemas.microsoft.com/office/drawing/2014/main" id="{47294852-8CA6-4B51-BA40-048D1223FC7D}"/>
            </a:ext>
          </a:extLst>
        </xdr:cNvPr>
        <xdr:cNvSpPr/>
      </xdr:nvSpPr>
      <xdr:spPr>
        <a:xfrm>
          <a:off x="14541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108204</xdr:rowOff>
    </xdr:from>
    <xdr:to>
      <xdr:col>81</xdr:col>
      <xdr:colOff>50800</xdr:colOff>
      <xdr:row>105</xdr:row>
      <xdr:rowOff>153924</xdr:rowOff>
    </xdr:to>
    <xdr:cxnSp macro="">
      <xdr:nvCxnSpPr>
        <xdr:cNvPr id="877" name="直線コネクタ 876">
          <a:extLst>
            <a:ext uri="{FF2B5EF4-FFF2-40B4-BE49-F238E27FC236}">
              <a16:creationId xmlns:a16="http://schemas.microsoft.com/office/drawing/2014/main" id="{2ED9EFAF-E0B0-4E7B-A44F-A557FB266EE8}"/>
            </a:ext>
          </a:extLst>
        </xdr:cNvPr>
        <xdr:cNvCxnSpPr/>
      </xdr:nvCxnSpPr>
      <xdr:spPr>
        <a:xfrm>
          <a:off x="14592300" y="181104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11685</xdr:rowOff>
    </xdr:from>
    <xdr:to>
      <xdr:col>72</xdr:col>
      <xdr:colOff>38100</xdr:colOff>
      <xdr:row>105</xdr:row>
      <xdr:rowOff>113285</xdr:rowOff>
    </xdr:to>
    <xdr:sp macro="" textlink="">
      <xdr:nvSpPr>
        <xdr:cNvPr id="878" name="楕円 877">
          <a:extLst>
            <a:ext uri="{FF2B5EF4-FFF2-40B4-BE49-F238E27FC236}">
              <a16:creationId xmlns:a16="http://schemas.microsoft.com/office/drawing/2014/main" id="{043C33D9-264C-4D56-8871-FEB3070B1826}"/>
            </a:ext>
          </a:extLst>
        </xdr:cNvPr>
        <xdr:cNvSpPr/>
      </xdr:nvSpPr>
      <xdr:spPr>
        <a:xfrm>
          <a:off x="13652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62485</xdr:rowOff>
    </xdr:from>
    <xdr:to>
      <xdr:col>76</xdr:col>
      <xdr:colOff>114300</xdr:colOff>
      <xdr:row>105</xdr:row>
      <xdr:rowOff>108204</xdr:rowOff>
    </xdr:to>
    <xdr:cxnSp macro="">
      <xdr:nvCxnSpPr>
        <xdr:cNvPr id="879" name="直線コネクタ 878">
          <a:extLst>
            <a:ext uri="{FF2B5EF4-FFF2-40B4-BE49-F238E27FC236}">
              <a16:creationId xmlns:a16="http://schemas.microsoft.com/office/drawing/2014/main" id="{53A660C5-E51E-4224-B05C-667AD07B5BE3}"/>
            </a:ext>
          </a:extLst>
        </xdr:cNvPr>
        <xdr:cNvCxnSpPr/>
      </xdr:nvCxnSpPr>
      <xdr:spPr>
        <a:xfrm>
          <a:off x="13703300" y="1806473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137413</xdr:rowOff>
    </xdr:from>
    <xdr:to>
      <xdr:col>67</xdr:col>
      <xdr:colOff>101600</xdr:colOff>
      <xdr:row>105</xdr:row>
      <xdr:rowOff>67563</xdr:rowOff>
    </xdr:to>
    <xdr:sp macro="" textlink="">
      <xdr:nvSpPr>
        <xdr:cNvPr id="880" name="楕円 879">
          <a:extLst>
            <a:ext uri="{FF2B5EF4-FFF2-40B4-BE49-F238E27FC236}">
              <a16:creationId xmlns:a16="http://schemas.microsoft.com/office/drawing/2014/main" id="{FF45ED4F-ED0C-43CF-AA64-32FCC5FAE933}"/>
            </a:ext>
          </a:extLst>
        </xdr:cNvPr>
        <xdr:cNvSpPr/>
      </xdr:nvSpPr>
      <xdr:spPr>
        <a:xfrm>
          <a:off x="127635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16763</xdr:rowOff>
    </xdr:from>
    <xdr:to>
      <xdr:col>71</xdr:col>
      <xdr:colOff>177800</xdr:colOff>
      <xdr:row>105</xdr:row>
      <xdr:rowOff>62485</xdr:rowOff>
    </xdr:to>
    <xdr:cxnSp macro="">
      <xdr:nvCxnSpPr>
        <xdr:cNvPr id="881" name="直線コネクタ 880">
          <a:extLst>
            <a:ext uri="{FF2B5EF4-FFF2-40B4-BE49-F238E27FC236}">
              <a16:creationId xmlns:a16="http://schemas.microsoft.com/office/drawing/2014/main" id="{681AA58E-2E43-4A95-B942-DCBF4870E5C4}"/>
            </a:ext>
          </a:extLst>
        </xdr:cNvPr>
        <xdr:cNvCxnSpPr/>
      </xdr:nvCxnSpPr>
      <xdr:spPr>
        <a:xfrm>
          <a:off x="12814300" y="1801901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882" name="n_1aveValue【公民館】&#10;有形固定資産減価償却率">
          <a:extLst>
            <a:ext uri="{FF2B5EF4-FFF2-40B4-BE49-F238E27FC236}">
              <a16:creationId xmlns:a16="http://schemas.microsoft.com/office/drawing/2014/main" id="{FE1E7B50-59CD-42BD-94EA-04B7197E54FB}"/>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883" name="n_2aveValue【公民館】&#10;有形固定資産減価償却率">
          <a:extLst>
            <a:ext uri="{FF2B5EF4-FFF2-40B4-BE49-F238E27FC236}">
              <a16:creationId xmlns:a16="http://schemas.microsoft.com/office/drawing/2014/main" id="{95DEA236-AE79-4CB6-9C39-D2076E8164DA}"/>
            </a:ext>
          </a:extLst>
        </xdr:cNvPr>
        <xdr:cNvSpPr txBox="1"/>
      </xdr:nvSpPr>
      <xdr:spPr>
        <a:xfrm>
          <a:off x="14389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884" name="n_3aveValue【公民館】&#10;有形固定資産減価償却率">
          <a:extLst>
            <a:ext uri="{FF2B5EF4-FFF2-40B4-BE49-F238E27FC236}">
              <a16:creationId xmlns:a16="http://schemas.microsoft.com/office/drawing/2014/main" id="{028124D4-70EB-48D1-9AAA-A6F64D61057E}"/>
            </a:ext>
          </a:extLst>
        </xdr:cNvPr>
        <xdr:cNvSpPr txBox="1"/>
      </xdr:nvSpPr>
      <xdr:spPr>
        <a:xfrm>
          <a:off x="13500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885" name="n_4aveValue【公民館】&#10;有形固定資産減価償却率">
          <a:extLst>
            <a:ext uri="{FF2B5EF4-FFF2-40B4-BE49-F238E27FC236}">
              <a16:creationId xmlns:a16="http://schemas.microsoft.com/office/drawing/2014/main" id="{EBB01FB4-912C-45F2-AC39-48EAE379023B}"/>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24401</xdr:rowOff>
    </xdr:from>
    <xdr:ext cx="405111" cy="259045"/>
    <xdr:sp macro="" textlink="">
      <xdr:nvSpPr>
        <xdr:cNvPr id="886" name="n_1mainValue【公民館】&#10;有形固定資産減価償却率">
          <a:extLst>
            <a:ext uri="{FF2B5EF4-FFF2-40B4-BE49-F238E27FC236}">
              <a16:creationId xmlns:a16="http://schemas.microsoft.com/office/drawing/2014/main" id="{71CFE6A0-0F9A-4F5C-B7A9-21A5E37C24B6}"/>
            </a:ext>
          </a:extLst>
        </xdr:cNvPr>
        <xdr:cNvSpPr txBox="1"/>
      </xdr:nvSpPr>
      <xdr:spPr>
        <a:xfrm>
          <a:off x="15266044" y="1819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150131</xdr:rowOff>
    </xdr:from>
    <xdr:ext cx="405111" cy="259045"/>
    <xdr:sp macro="" textlink="">
      <xdr:nvSpPr>
        <xdr:cNvPr id="887" name="n_2mainValue【公民館】&#10;有形固定資産減価償却率">
          <a:extLst>
            <a:ext uri="{FF2B5EF4-FFF2-40B4-BE49-F238E27FC236}">
              <a16:creationId xmlns:a16="http://schemas.microsoft.com/office/drawing/2014/main" id="{F3CA78D0-034E-4F45-91F5-D532475AF6DB}"/>
            </a:ext>
          </a:extLst>
        </xdr:cNvPr>
        <xdr:cNvSpPr txBox="1"/>
      </xdr:nvSpPr>
      <xdr:spPr>
        <a:xfrm>
          <a:off x="14389744" y="1815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104412</xdr:rowOff>
    </xdr:from>
    <xdr:ext cx="405111" cy="259045"/>
    <xdr:sp macro="" textlink="">
      <xdr:nvSpPr>
        <xdr:cNvPr id="888" name="n_3mainValue【公民館】&#10;有形固定資産減価償却率">
          <a:extLst>
            <a:ext uri="{FF2B5EF4-FFF2-40B4-BE49-F238E27FC236}">
              <a16:creationId xmlns:a16="http://schemas.microsoft.com/office/drawing/2014/main" id="{C033C256-B2A7-4C38-931C-D004A7D8EDA4}"/>
            </a:ext>
          </a:extLst>
        </xdr:cNvPr>
        <xdr:cNvSpPr txBox="1"/>
      </xdr:nvSpPr>
      <xdr:spPr>
        <a:xfrm>
          <a:off x="13500744" y="1810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58690</xdr:rowOff>
    </xdr:from>
    <xdr:ext cx="405111" cy="259045"/>
    <xdr:sp macro="" textlink="">
      <xdr:nvSpPr>
        <xdr:cNvPr id="889" name="n_4mainValue【公民館】&#10;有形固定資産減価償却率">
          <a:extLst>
            <a:ext uri="{FF2B5EF4-FFF2-40B4-BE49-F238E27FC236}">
              <a16:creationId xmlns:a16="http://schemas.microsoft.com/office/drawing/2014/main" id="{6782B0AB-9675-47A0-BA52-AA467CC59289}"/>
            </a:ext>
          </a:extLst>
        </xdr:cNvPr>
        <xdr:cNvSpPr txBox="1"/>
      </xdr:nvSpPr>
      <xdr:spPr>
        <a:xfrm>
          <a:off x="12611744"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A0AEE616-7A44-44C3-BF45-4B3867AEF79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F5BA94D8-9E98-4EBB-B994-1662E013263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DAC8C3E3-7CEB-48E4-9875-86E7204E4D5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6BC41D3F-DC46-4096-884C-4E64D50B145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CEADEEC4-EA7A-4296-AF5B-3DF4E2FF55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45A26052-F3A9-4987-BA6F-0C55C4AB532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50A16C4F-B49F-42A4-A5B5-C7C8A0A1EC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4A068B9F-7FC2-495B-97F1-18447EACDC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858065A2-AC0D-434F-B838-DDDA78DF8D3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4CEDB19-7DA1-4378-9ACB-58694A3DDD3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9ED0B019-187D-4B29-A4E7-97AB3EA2434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EE9647D5-BE9E-45BB-9ACF-194F9AEEB6A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E89DB204-7D89-4F45-BC42-9A64C7C3953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0E5D8DA6-BC76-4D91-8604-2BF558D17082}"/>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586CB70E-A3E3-43C4-8E12-4776033E271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C32C2C7F-A20C-4F1C-B33C-C703C1FAAEC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670CB02B-365C-4816-9947-D263A96D8D1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AE8E336F-9848-4E02-97DE-041C4038468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EB480FEB-30DB-409D-9191-245FA48B1E4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6B69AAF8-DF42-47B3-92F8-BE0DBD2B8E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0BAB0A82-A5CA-48CB-80C9-12A78FF5390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911" name="直線コネクタ 910">
          <a:extLst>
            <a:ext uri="{FF2B5EF4-FFF2-40B4-BE49-F238E27FC236}">
              <a16:creationId xmlns:a16="http://schemas.microsoft.com/office/drawing/2014/main" id="{4F8499DD-4B64-45B8-8EAB-2BDD58B09BF3}"/>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912" name="【公民館】&#10;一人当たり面積最小値テキスト">
          <a:extLst>
            <a:ext uri="{FF2B5EF4-FFF2-40B4-BE49-F238E27FC236}">
              <a16:creationId xmlns:a16="http://schemas.microsoft.com/office/drawing/2014/main" id="{2B02B274-2D30-44F8-895C-67720FD622AA}"/>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913" name="直線コネクタ 912">
          <a:extLst>
            <a:ext uri="{FF2B5EF4-FFF2-40B4-BE49-F238E27FC236}">
              <a16:creationId xmlns:a16="http://schemas.microsoft.com/office/drawing/2014/main" id="{ADEA341B-C06A-4083-9866-BB38BF9DF7BE}"/>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14" name="【公民館】&#10;一人当たり面積最大値テキスト">
          <a:extLst>
            <a:ext uri="{FF2B5EF4-FFF2-40B4-BE49-F238E27FC236}">
              <a16:creationId xmlns:a16="http://schemas.microsoft.com/office/drawing/2014/main" id="{65EB1EBB-8A62-4794-84AF-0911015C11B7}"/>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15" name="直線コネクタ 914">
          <a:extLst>
            <a:ext uri="{FF2B5EF4-FFF2-40B4-BE49-F238E27FC236}">
              <a16:creationId xmlns:a16="http://schemas.microsoft.com/office/drawing/2014/main" id="{24367758-F2C4-4FBC-8F15-6038A55B7BFE}"/>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916" name="【公民館】&#10;一人当たり面積平均値テキスト">
          <a:extLst>
            <a:ext uri="{FF2B5EF4-FFF2-40B4-BE49-F238E27FC236}">
              <a16:creationId xmlns:a16="http://schemas.microsoft.com/office/drawing/2014/main" id="{76D5A59A-4128-4AFB-8C24-B8A2B43E93E3}"/>
            </a:ext>
          </a:extLst>
        </xdr:cNvPr>
        <xdr:cNvSpPr txBox="1"/>
      </xdr:nvSpPr>
      <xdr:spPr>
        <a:xfrm>
          <a:off x="221996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917" name="フローチャート: 判断 916">
          <a:extLst>
            <a:ext uri="{FF2B5EF4-FFF2-40B4-BE49-F238E27FC236}">
              <a16:creationId xmlns:a16="http://schemas.microsoft.com/office/drawing/2014/main" id="{47B38C0B-297D-450B-84A5-4832FC329A03}"/>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18" name="フローチャート: 判断 917">
          <a:extLst>
            <a:ext uri="{FF2B5EF4-FFF2-40B4-BE49-F238E27FC236}">
              <a16:creationId xmlns:a16="http://schemas.microsoft.com/office/drawing/2014/main" id="{C3507D61-857D-4355-B7F5-BFA2AA4979EF}"/>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919" name="フローチャート: 判断 918">
          <a:extLst>
            <a:ext uri="{FF2B5EF4-FFF2-40B4-BE49-F238E27FC236}">
              <a16:creationId xmlns:a16="http://schemas.microsoft.com/office/drawing/2014/main" id="{8D855D71-A8E4-4B66-9643-DC01E01CCDB3}"/>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920" name="フローチャート: 判断 919">
          <a:extLst>
            <a:ext uri="{FF2B5EF4-FFF2-40B4-BE49-F238E27FC236}">
              <a16:creationId xmlns:a16="http://schemas.microsoft.com/office/drawing/2014/main" id="{D258813B-79C0-4EAB-AAFD-C99740B2D985}"/>
            </a:ext>
          </a:extLst>
        </xdr:cNvPr>
        <xdr:cNvSpPr/>
      </xdr:nvSpPr>
      <xdr:spPr>
        <a:xfrm>
          <a:off x="19494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921" name="フローチャート: 判断 920">
          <a:extLst>
            <a:ext uri="{FF2B5EF4-FFF2-40B4-BE49-F238E27FC236}">
              <a16:creationId xmlns:a16="http://schemas.microsoft.com/office/drawing/2014/main" id="{6668A30A-3D33-423A-813A-E141A8F76DB9}"/>
            </a:ext>
          </a:extLst>
        </xdr:cNvPr>
        <xdr:cNvSpPr/>
      </xdr:nvSpPr>
      <xdr:spPr>
        <a:xfrm>
          <a:off x="18605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3A46F5F5-2B84-4C9B-BBB0-BDC0F46D70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16FC6DB7-DF10-4B95-B605-ABB6E9C66A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FFA972F4-D5AB-4BAC-87C4-AD393235DEE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FDB8D05B-2255-46E6-834E-9FBFF51197E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2F406466-079C-4DFE-A381-F2268483C02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137413</xdr:rowOff>
    </xdr:from>
    <xdr:to>
      <xdr:col>116</xdr:col>
      <xdr:colOff>114300</xdr:colOff>
      <xdr:row>108</xdr:row>
      <xdr:rowOff>67563</xdr:rowOff>
    </xdr:to>
    <xdr:sp macro="" textlink="">
      <xdr:nvSpPr>
        <xdr:cNvPr id="927" name="楕円 926">
          <a:extLst>
            <a:ext uri="{FF2B5EF4-FFF2-40B4-BE49-F238E27FC236}">
              <a16:creationId xmlns:a16="http://schemas.microsoft.com/office/drawing/2014/main" id="{4EB6B47E-FB4D-4157-B89D-075E995A663C}"/>
            </a:ext>
          </a:extLst>
        </xdr:cNvPr>
        <xdr:cNvSpPr/>
      </xdr:nvSpPr>
      <xdr:spPr>
        <a:xfrm>
          <a:off x="221107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52340</xdr:rowOff>
    </xdr:from>
    <xdr:ext cx="469744" cy="259045"/>
    <xdr:sp macro="" textlink="">
      <xdr:nvSpPr>
        <xdr:cNvPr id="928" name="【公民館】&#10;一人当たり面積該当値テキスト">
          <a:extLst>
            <a:ext uri="{FF2B5EF4-FFF2-40B4-BE49-F238E27FC236}">
              <a16:creationId xmlns:a16="http://schemas.microsoft.com/office/drawing/2014/main" id="{7C26EB74-0284-4FD1-827E-1E649FD99D5A}"/>
            </a:ext>
          </a:extLst>
        </xdr:cNvPr>
        <xdr:cNvSpPr txBox="1"/>
      </xdr:nvSpPr>
      <xdr:spPr>
        <a:xfrm>
          <a:off x="22199600" y="1839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43687</xdr:rowOff>
    </xdr:from>
    <xdr:to>
      <xdr:col>112</xdr:col>
      <xdr:colOff>38100</xdr:colOff>
      <xdr:row>107</xdr:row>
      <xdr:rowOff>145287</xdr:rowOff>
    </xdr:to>
    <xdr:sp macro="" textlink="">
      <xdr:nvSpPr>
        <xdr:cNvPr id="929" name="楕円 928">
          <a:extLst>
            <a:ext uri="{FF2B5EF4-FFF2-40B4-BE49-F238E27FC236}">
              <a16:creationId xmlns:a16="http://schemas.microsoft.com/office/drawing/2014/main" id="{53C41BE4-4CC1-491C-9E15-FAF207D36FA4}"/>
            </a:ext>
          </a:extLst>
        </xdr:cNvPr>
        <xdr:cNvSpPr/>
      </xdr:nvSpPr>
      <xdr:spPr>
        <a:xfrm>
          <a:off x="21272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94487</xdr:rowOff>
    </xdr:from>
    <xdr:to>
      <xdr:col>116</xdr:col>
      <xdr:colOff>63500</xdr:colOff>
      <xdr:row>108</xdr:row>
      <xdr:rowOff>16763</xdr:rowOff>
    </xdr:to>
    <xdr:cxnSp macro="">
      <xdr:nvCxnSpPr>
        <xdr:cNvPr id="930" name="直線コネクタ 929">
          <a:extLst>
            <a:ext uri="{FF2B5EF4-FFF2-40B4-BE49-F238E27FC236}">
              <a16:creationId xmlns:a16="http://schemas.microsoft.com/office/drawing/2014/main" id="{B5CB4F5A-81F2-4C78-AC69-3E2932F3D9DF}"/>
            </a:ext>
          </a:extLst>
        </xdr:cNvPr>
        <xdr:cNvCxnSpPr/>
      </xdr:nvCxnSpPr>
      <xdr:spPr>
        <a:xfrm>
          <a:off x="21323300" y="18439637"/>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43687</xdr:rowOff>
    </xdr:from>
    <xdr:to>
      <xdr:col>107</xdr:col>
      <xdr:colOff>101600</xdr:colOff>
      <xdr:row>107</xdr:row>
      <xdr:rowOff>145287</xdr:rowOff>
    </xdr:to>
    <xdr:sp macro="" textlink="">
      <xdr:nvSpPr>
        <xdr:cNvPr id="931" name="楕円 930">
          <a:extLst>
            <a:ext uri="{FF2B5EF4-FFF2-40B4-BE49-F238E27FC236}">
              <a16:creationId xmlns:a16="http://schemas.microsoft.com/office/drawing/2014/main" id="{36562657-B317-45B3-98C1-4FF7061C9049}"/>
            </a:ext>
          </a:extLst>
        </xdr:cNvPr>
        <xdr:cNvSpPr/>
      </xdr:nvSpPr>
      <xdr:spPr>
        <a:xfrm>
          <a:off x="20383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94487</xdr:rowOff>
    </xdr:from>
    <xdr:to>
      <xdr:col>111</xdr:col>
      <xdr:colOff>177800</xdr:colOff>
      <xdr:row>107</xdr:row>
      <xdr:rowOff>94487</xdr:rowOff>
    </xdr:to>
    <xdr:cxnSp macro="">
      <xdr:nvCxnSpPr>
        <xdr:cNvPr id="932" name="直線コネクタ 931">
          <a:extLst>
            <a:ext uri="{FF2B5EF4-FFF2-40B4-BE49-F238E27FC236}">
              <a16:creationId xmlns:a16="http://schemas.microsoft.com/office/drawing/2014/main" id="{F89E7245-AE4E-4005-9025-FD9361C30528}"/>
            </a:ext>
          </a:extLst>
        </xdr:cNvPr>
        <xdr:cNvCxnSpPr/>
      </xdr:nvCxnSpPr>
      <xdr:spPr>
        <a:xfrm>
          <a:off x="20434300" y="1843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41402</xdr:rowOff>
    </xdr:from>
    <xdr:to>
      <xdr:col>102</xdr:col>
      <xdr:colOff>165100</xdr:colOff>
      <xdr:row>107</xdr:row>
      <xdr:rowOff>143002</xdr:rowOff>
    </xdr:to>
    <xdr:sp macro="" textlink="">
      <xdr:nvSpPr>
        <xdr:cNvPr id="933" name="楕円 932">
          <a:extLst>
            <a:ext uri="{FF2B5EF4-FFF2-40B4-BE49-F238E27FC236}">
              <a16:creationId xmlns:a16="http://schemas.microsoft.com/office/drawing/2014/main" id="{7F540ABC-0B6D-41E2-9827-0957649FB167}"/>
            </a:ext>
          </a:extLst>
        </xdr:cNvPr>
        <xdr:cNvSpPr/>
      </xdr:nvSpPr>
      <xdr:spPr>
        <a:xfrm>
          <a:off x="19494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92202</xdr:rowOff>
    </xdr:from>
    <xdr:to>
      <xdr:col>107</xdr:col>
      <xdr:colOff>50800</xdr:colOff>
      <xdr:row>107</xdr:row>
      <xdr:rowOff>94487</xdr:rowOff>
    </xdr:to>
    <xdr:cxnSp macro="">
      <xdr:nvCxnSpPr>
        <xdr:cNvPr id="934" name="直線コネクタ 933">
          <a:extLst>
            <a:ext uri="{FF2B5EF4-FFF2-40B4-BE49-F238E27FC236}">
              <a16:creationId xmlns:a16="http://schemas.microsoft.com/office/drawing/2014/main" id="{A54A3DF8-A0C8-4752-9C2D-A2E036288D19}"/>
            </a:ext>
          </a:extLst>
        </xdr:cNvPr>
        <xdr:cNvCxnSpPr/>
      </xdr:nvCxnSpPr>
      <xdr:spPr>
        <a:xfrm>
          <a:off x="19545300" y="184373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39115</xdr:rowOff>
    </xdr:from>
    <xdr:to>
      <xdr:col>98</xdr:col>
      <xdr:colOff>38100</xdr:colOff>
      <xdr:row>107</xdr:row>
      <xdr:rowOff>140715</xdr:rowOff>
    </xdr:to>
    <xdr:sp macro="" textlink="">
      <xdr:nvSpPr>
        <xdr:cNvPr id="935" name="楕円 934">
          <a:extLst>
            <a:ext uri="{FF2B5EF4-FFF2-40B4-BE49-F238E27FC236}">
              <a16:creationId xmlns:a16="http://schemas.microsoft.com/office/drawing/2014/main" id="{FF7CB8E9-A86C-477E-A008-75E0E9F0B456}"/>
            </a:ext>
          </a:extLst>
        </xdr:cNvPr>
        <xdr:cNvSpPr/>
      </xdr:nvSpPr>
      <xdr:spPr>
        <a:xfrm>
          <a:off x="18605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89915</xdr:rowOff>
    </xdr:from>
    <xdr:to>
      <xdr:col>102</xdr:col>
      <xdr:colOff>114300</xdr:colOff>
      <xdr:row>107</xdr:row>
      <xdr:rowOff>92202</xdr:rowOff>
    </xdr:to>
    <xdr:cxnSp macro="">
      <xdr:nvCxnSpPr>
        <xdr:cNvPr id="936" name="直線コネクタ 935">
          <a:extLst>
            <a:ext uri="{FF2B5EF4-FFF2-40B4-BE49-F238E27FC236}">
              <a16:creationId xmlns:a16="http://schemas.microsoft.com/office/drawing/2014/main" id="{DF0320A5-EFE9-49F0-BC58-8F2D6605E23F}"/>
            </a:ext>
          </a:extLst>
        </xdr:cNvPr>
        <xdr:cNvCxnSpPr/>
      </xdr:nvCxnSpPr>
      <xdr:spPr>
        <a:xfrm>
          <a:off x="18656300" y="184350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937" name="n_1aveValue【公民館】&#10;一人当たり面積">
          <a:extLst>
            <a:ext uri="{FF2B5EF4-FFF2-40B4-BE49-F238E27FC236}">
              <a16:creationId xmlns:a16="http://schemas.microsoft.com/office/drawing/2014/main" id="{4C66E0CF-575D-4344-A4C3-C61DFAA436E8}"/>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938" name="n_2aveValue【公民館】&#10;一人当たり面積">
          <a:extLst>
            <a:ext uri="{FF2B5EF4-FFF2-40B4-BE49-F238E27FC236}">
              <a16:creationId xmlns:a16="http://schemas.microsoft.com/office/drawing/2014/main" id="{06B868B2-F060-4CAF-8143-5636DD9E6463}"/>
            </a:ext>
          </a:extLst>
        </xdr:cNvPr>
        <xdr:cNvSpPr txBox="1"/>
      </xdr:nvSpPr>
      <xdr:spPr>
        <a:xfrm>
          <a:off x="20199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939" name="n_3aveValue【公民館】&#10;一人当たり面積">
          <a:extLst>
            <a:ext uri="{FF2B5EF4-FFF2-40B4-BE49-F238E27FC236}">
              <a16:creationId xmlns:a16="http://schemas.microsoft.com/office/drawing/2014/main" id="{2D339135-484B-442B-A747-96A0A11F6604}"/>
            </a:ext>
          </a:extLst>
        </xdr:cNvPr>
        <xdr:cNvSpPr txBox="1"/>
      </xdr:nvSpPr>
      <xdr:spPr>
        <a:xfrm>
          <a:off x="19310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157242</xdr:rowOff>
    </xdr:from>
    <xdr:ext cx="469744" cy="259045"/>
    <xdr:sp macro="" textlink="">
      <xdr:nvSpPr>
        <xdr:cNvPr id="940" name="n_4aveValue【公民館】&#10;一人当たり面積">
          <a:extLst>
            <a:ext uri="{FF2B5EF4-FFF2-40B4-BE49-F238E27FC236}">
              <a16:creationId xmlns:a16="http://schemas.microsoft.com/office/drawing/2014/main" id="{C0DC6986-8C50-42B5-A091-EACD877B53A7}"/>
            </a:ext>
          </a:extLst>
        </xdr:cNvPr>
        <xdr:cNvSpPr txBox="1"/>
      </xdr:nvSpPr>
      <xdr:spPr>
        <a:xfrm>
          <a:off x="18421427" y="1781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136414</xdr:rowOff>
    </xdr:from>
    <xdr:ext cx="469744" cy="259045"/>
    <xdr:sp macro="" textlink="">
      <xdr:nvSpPr>
        <xdr:cNvPr id="941" name="n_1mainValue【公民館】&#10;一人当たり面積">
          <a:extLst>
            <a:ext uri="{FF2B5EF4-FFF2-40B4-BE49-F238E27FC236}">
              <a16:creationId xmlns:a16="http://schemas.microsoft.com/office/drawing/2014/main" id="{3253C875-B991-4152-A850-98DA5FEDEE66}"/>
            </a:ext>
          </a:extLst>
        </xdr:cNvPr>
        <xdr:cNvSpPr txBox="1"/>
      </xdr:nvSpPr>
      <xdr:spPr>
        <a:xfrm>
          <a:off x="210757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136414</xdr:rowOff>
    </xdr:from>
    <xdr:ext cx="469744" cy="259045"/>
    <xdr:sp macro="" textlink="">
      <xdr:nvSpPr>
        <xdr:cNvPr id="942" name="n_2mainValue【公民館】&#10;一人当たり面積">
          <a:extLst>
            <a:ext uri="{FF2B5EF4-FFF2-40B4-BE49-F238E27FC236}">
              <a16:creationId xmlns:a16="http://schemas.microsoft.com/office/drawing/2014/main" id="{15166ABC-8B41-425F-8D8B-37C20D6BB602}"/>
            </a:ext>
          </a:extLst>
        </xdr:cNvPr>
        <xdr:cNvSpPr txBox="1"/>
      </xdr:nvSpPr>
      <xdr:spPr>
        <a:xfrm>
          <a:off x="201994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134129</xdr:rowOff>
    </xdr:from>
    <xdr:ext cx="469744" cy="259045"/>
    <xdr:sp macro="" textlink="">
      <xdr:nvSpPr>
        <xdr:cNvPr id="943" name="n_3mainValue【公民館】&#10;一人当たり面積">
          <a:extLst>
            <a:ext uri="{FF2B5EF4-FFF2-40B4-BE49-F238E27FC236}">
              <a16:creationId xmlns:a16="http://schemas.microsoft.com/office/drawing/2014/main" id="{0918D2F4-BF75-49D4-A78F-1B88DC70E8B9}"/>
            </a:ext>
          </a:extLst>
        </xdr:cNvPr>
        <xdr:cNvSpPr txBox="1"/>
      </xdr:nvSpPr>
      <xdr:spPr>
        <a:xfrm>
          <a:off x="19310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131842</xdr:rowOff>
    </xdr:from>
    <xdr:ext cx="469744" cy="259045"/>
    <xdr:sp macro="" textlink="">
      <xdr:nvSpPr>
        <xdr:cNvPr id="944" name="n_4mainValue【公民館】&#10;一人当たり面積">
          <a:extLst>
            <a:ext uri="{FF2B5EF4-FFF2-40B4-BE49-F238E27FC236}">
              <a16:creationId xmlns:a16="http://schemas.microsoft.com/office/drawing/2014/main" id="{2E97406D-1388-45B5-A46E-AD0980DEBBDB}"/>
            </a:ext>
          </a:extLst>
        </xdr:cNvPr>
        <xdr:cNvSpPr txBox="1"/>
      </xdr:nvSpPr>
      <xdr:spPr>
        <a:xfrm>
          <a:off x="18421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C4976BE5-303B-4864-A5F1-EF9173C2730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42A007B9-AEFC-46CF-896F-A9C84D13156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8C6C0A88-FA3A-4EF5-9B7E-6BA322D9356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ほとんどの施設類型において、有形固定資産減価償却率は類似団体内平均値を下回っているが、公営住宅及び公民館は上回っている。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有形固定資産減価償却率が最も高い公営住宅については、全体的な建物の老朽化が著しく、適宜、修繕を実施しているが、減価償却累計額の増加により有形固定資産減価償却率が年々増加している。</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年以上経過している棟もあることから、今後、個別施設計画に基づき大規模な改修が必要とされているところである。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また、公民館については、類似団体内平均値を上回っているが、前年度から</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減少している。これは、南城市中央公民館の解体により減価償却累計額、有形固定資産額がともに減少したことが要因となっている。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今後も、公共施設等総合管理計画や個別施設計画、公共施設適正配置計画等に基づき、資産の計画的かつ効果的な維持、管理及び運営に努める。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C6089A-ECF4-491E-8A7D-040079A9A5B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10AD920-9080-4589-A16D-273E83B443A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142F668-001A-42A3-9C85-BE279EBCAE0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F770AC-8D2E-4C13-B52D-928B9EB2C6A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1B50BA-6CCB-49D7-B11D-66476DA41CD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4C63264-2745-4AF5-84E5-3A647B1934A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10E7BA-CF87-4629-9882-5CD1A34FB9D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9A6BBCD-C1BF-4C85-BAAE-BA81ABF91FB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27C938-3D78-4B04-989C-F13014B288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3CE8157-910E-48F7-A56F-39CB162858E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46,458
46,054
49.94
31,255,022
28,877,939
2,003,067
12,531,009
19,217,437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66F54F-5B89-4204-BDA7-B7DA716A77C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B5B3077-3A05-4457-AA10-41D356EED9E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BE87F3-CC26-4740-BEC6-81C870E323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94F75D-1523-459A-8550-4980F009CA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D3C92F-1F6B-4832-AD44-C7D0CBBA447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1ACC6C2-5272-44C4-9A09-5F5834824CD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9</xdr:row>
      <xdr:rowOff>107950</xdr:rowOff>
    </xdr:to>
    <xdr:sp macro="" textlink="">
      <xdr:nvSpPr>
        <xdr:cNvPr id="18" name="角丸四角形 17">
          <a:extLst>
            <a:ext uri="{FF2B5EF4-FFF2-40B4-BE49-F238E27FC236}">
              <a16:creationId xmlns:a16="http://schemas.microsoft.com/office/drawing/2014/main" id="{7CF4084A-224D-400E-A5A4-F3595F89DB71}"/>
            </a:ext>
          </a:extLst>
        </xdr:cNvPr>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138A91-07DC-47D9-943A-8A125D60F1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3349A6-3D2E-4FF3-A3C6-2ED7186F9B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1" name="直線コネクタ 20">
          <a:extLst>
            <a:ext uri="{FF2B5EF4-FFF2-40B4-BE49-F238E27FC236}">
              <a16:creationId xmlns:a16="http://schemas.microsoft.com/office/drawing/2014/main" id="{E2FE534F-AE0D-4481-862C-446E9B3B0F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2" name="楕円 21">
          <a:extLst>
            <a:ext uri="{FF2B5EF4-FFF2-40B4-BE49-F238E27FC236}">
              <a16:creationId xmlns:a16="http://schemas.microsoft.com/office/drawing/2014/main" id="{0D3A8195-BEFE-407B-9A51-A86A5566C8F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3" name="フローチャート: 判断 22">
          <a:extLst>
            <a:ext uri="{FF2B5EF4-FFF2-40B4-BE49-F238E27FC236}">
              <a16:creationId xmlns:a16="http://schemas.microsoft.com/office/drawing/2014/main" id="{42163834-A433-4294-831C-2F6C9C69B4B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8896666" cy="259045"/>
    <xdr:sp macro="" textlink="">
      <xdr:nvSpPr>
        <xdr:cNvPr id="24" name="テキスト ボックス 23">
          <a:extLst>
            <a:ext uri="{FF2B5EF4-FFF2-40B4-BE49-F238E27FC236}">
              <a16:creationId xmlns:a16="http://schemas.microsoft.com/office/drawing/2014/main" id="{36546F22-81DA-48CE-9B60-FE53ECEBD4A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25" name="テキスト ボックス 24">
          <a:extLst>
            <a:ext uri="{FF2B5EF4-FFF2-40B4-BE49-F238E27FC236}">
              <a16:creationId xmlns:a16="http://schemas.microsoft.com/office/drawing/2014/main" id="{736E8409-08D5-4B23-91F1-F35F1B17221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6" name="テキスト ボックス 25">
          <a:extLst>
            <a:ext uri="{FF2B5EF4-FFF2-40B4-BE49-F238E27FC236}">
              <a16:creationId xmlns:a16="http://schemas.microsoft.com/office/drawing/2014/main" id="{679FD870-1938-44BD-949E-793E35B8599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7" name="テキスト ボックス 26">
          <a:extLst>
            <a:ext uri="{FF2B5EF4-FFF2-40B4-BE49-F238E27FC236}">
              <a16:creationId xmlns:a16="http://schemas.microsoft.com/office/drawing/2014/main" id="{8A79DA74-6777-4CCE-A1A3-E6EE5D9C01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8" name="正方形/長方形 27">
          <a:extLst>
            <a:ext uri="{FF2B5EF4-FFF2-40B4-BE49-F238E27FC236}">
              <a16:creationId xmlns:a16="http://schemas.microsoft.com/office/drawing/2014/main" id="{B76EE128-927F-41AD-A94F-92B37D0F603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28</xdr:row>
      <xdr:rowOff>50800</xdr:rowOff>
    </xdr:from>
    <xdr:to>
      <xdr:col>12</xdr:col>
      <xdr:colOff>0</xdr:colOff>
      <xdr:row>29</xdr:row>
      <xdr:rowOff>133350</xdr:rowOff>
    </xdr:to>
    <xdr:sp macro="" textlink="">
      <xdr:nvSpPr>
        <xdr:cNvPr id="29" name="正方形/長方形 28">
          <a:extLst>
            <a:ext uri="{FF2B5EF4-FFF2-40B4-BE49-F238E27FC236}">
              <a16:creationId xmlns:a16="http://schemas.microsoft.com/office/drawing/2014/main" id="{C59E6229-FA9E-4C70-9B9F-75E08887C4B3}"/>
            </a:ext>
          </a:extLst>
        </xdr:cNvPr>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29</xdr:row>
      <xdr:rowOff>82550</xdr:rowOff>
    </xdr:from>
    <xdr:to>
      <xdr:col>12</xdr:col>
      <xdr:colOff>0</xdr:colOff>
      <xdr:row>30</xdr:row>
      <xdr:rowOff>165100</xdr:rowOff>
    </xdr:to>
    <xdr:sp macro="" textlink="">
      <xdr:nvSpPr>
        <xdr:cNvPr id="30" name="正方形/長方形 29">
          <a:extLst>
            <a:ext uri="{FF2B5EF4-FFF2-40B4-BE49-F238E27FC236}">
              <a16:creationId xmlns:a16="http://schemas.microsoft.com/office/drawing/2014/main" id="{0DE59044-4F09-4F0B-BF4E-E81BB25F0758}"/>
            </a:ext>
          </a:extLst>
        </xdr:cNvPr>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28</xdr:row>
      <xdr:rowOff>50800</xdr:rowOff>
    </xdr:from>
    <xdr:to>
      <xdr:col>18</xdr:col>
      <xdr:colOff>127000</xdr:colOff>
      <xdr:row>29</xdr:row>
      <xdr:rowOff>133350</xdr:rowOff>
    </xdr:to>
    <xdr:sp macro="" textlink="">
      <xdr:nvSpPr>
        <xdr:cNvPr id="31" name="正方形/長方形 30">
          <a:extLst>
            <a:ext uri="{FF2B5EF4-FFF2-40B4-BE49-F238E27FC236}">
              <a16:creationId xmlns:a16="http://schemas.microsoft.com/office/drawing/2014/main" id="{93915764-EF5B-49B9-8847-2EAD6B80E9A2}"/>
            </a:ext>
          </a:extLst>
        </xdr:cNvPr>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29</xdr:row>
      <xdr:rowOff>82550</xdr:rowOff>
    </xdr:from>
    <xdr:to>
      <xdr:col>18</xdr:col>
      <xdr:colOff>127000</xdr:colOff>
      <xdr:row>30</xdr:row>
      <xdr:rowOff>165100</xdr:rowOff>
    </xdr:to>
    <xdr:sp macro="" textlink="">
      <xdr:nvSpPr>
        <xdr:cNvPr id="32" name="正方形/長方形 31">
          <a:extLst>
            <a:ext uri="{FF2B5EF4-FFF2-40B4-BE49-F238E27FC236}">
              <a16:creationId xmlns:a16="http://schemas.microsoft.com/office/drawing/2014/main" id="{38A0B5F1-4427-4BDC-9E99-AF82D2477EF5}"/>
            </a:ext>
          </a:extLst>
        </xdr:cNvPr>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3" name="正方形/長方形 32">
          <a:extLst>
            <a:ext uri="{FF2B5EF4-FFF2-40B4-BE49-F238E27FC236}">
              <a16:creationId xmlns:a16="http://schemas.microsoft.com/office/drawing/2014/main" id="{FCB032B7-0CCD-457E-BF01-3AEC2533545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34" name="テキスト ボックス 33">
          <a:extLst>
            <a:ext uri="{FF2B5EF4-FFF2-40B4-BE49-F238E27FC236}">
              <a16:creationId xmlns:a16="http://schemas.microsoft.com/office/drawing/2014/main" id="{4A7EE66F-1688-44E7-B272-22D0E82EF5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35" name="直線コネクタ 34">
          <a:extLst>
            <a:ext uri="{FF2B5EF4-FFF2-40B4-BE49-F238E27FC236}">
              <a16:creationId xmlns:a16="http://schemas.microsoft.com/office/drawing/2014/main" id="{90BB3B7D-C707-455C-A8BE-AA4ED6C9FAB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36" name="テキスト ボックス 35">
          <a:extLst>
            <a:ext uri="{FF2B5EF4-FFF2-40B4-BE49-F238E27FC236}">
              <a16:creationId xmlns:a16="http://schemas.microsoft.com/office/drawing/2014/main" id="{245648A3-1407-412F-86B3-F1ED57A9EAE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37" name="直線コネクタ 36">
          <a:extLst>
            <a:ext uri="{FF2B5EF4-FFF2-40B4-BE49-F238E27FC236}">
              <a16:creationId xmlns:a16="http://schemas.microsoft.com/office/drawing/2014/main" id="{088C390C-7C1A-4198-A07B-57C1619A7AF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38" name="テキスト ボックス 37">
          <a:extLst>
            <a:ext uri="{FF2B5EF4-FFF2-40B4-BE49-F238E27FC236}">
              <a16:creationId xmlns:a16="http://schemas.microsoft.com/office/drawing/2014/main" id="{376727AC-413F-426A-9FD7-39719C380E8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39" name="直線コネクタ 38">
          <a:extLst>
            <a:ext uri="{FF2B5EF4-FFF2-40B4-BE49-F238E27FC236}">
              <a16:creationId xmlns:a16="http://schemas.microsoft.com/office/drawing/2014/main" id="{65BE9CD8-E096-4A95-B885-4603EA197FE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0" name="テキスト ボックス 39">
          <a:extLst>
            <a:ext uri="{FF2B5EF4-FFF2-40B4-BE49-F238E27FC236}">
              <a16:creationId xmlns:a16="http://schemas.microsoft.com/office/drawing/2014/main" id="{BC98BC42-D1A4-4CB9-B1C1-744633944EE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1" name="直線コネクタ 40">
          <a:extLst>
            <a:ext uri="{FF2B5EF4-FFF2-40B4-BE49-F238E27FC236}">
              <a16:creationId xmlns:a16="http://schemas.microsoft.com/office/drawing/2014/main" id="{91E6AE70-7C82-4356-843C-BC5738C02DF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2" name="テキスト ボックス 41">
          <a:extLst>
            <a:ext uri="{FF2B5EF4-FFF2-40B4-BE49-F238E27FC236}">
              <a16:creationId xmlns:a16="http://schemas.microsoft.com/office/drawing/2014/main" id="{8D14C040-E763-4D8B-8269-99E0556EA98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3" name="直線コネクタ 42">
          <a:extLst>
            <a:ext uri="{FF2B5EF4-FFF2-40B4-BE49-F238E27FC236}">
              <a16:creationId xmlns:a16="http://schemas.microsoft.com/office/drawing/2014/main" id="{9C1D6BAC-E7D8-493A-91F4-02A4D1B2BC4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4" name="テキスト ボックス 43">
          <a:extLst>
            <a:ext uri="{FF2B5EF4-FFF2-40B4-BE49-F238E27FC236}">
              <a16:creationId xmlns:a16="http://schemas.microsoft.com/office/drawing/2014/main" id="{45FBC6BA-27F7-4ED8-8594-5ED7C3B9289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45" name="直線コネクタ 44">
          <a:extLst>
            <a:ext uri="{FF2B5EF4-FFF2-40B4-BE49-F238E27FC236}">
              <a16:creationId xmlns:a16="http://schemas.microsoft.com/office/drawing/2014/main" id="{BABCEBB0-28A1-4B48-9C15-934806E30B3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46" name="テキスト ボックス 45">
          <a:extLst>
            <a:ext uri="{FF2B5EF4-FFF2-40B4-BE49-F238E27FC236}">
              <a16:creationId xmlns:a16="http://schemas.microsoft.com/office/drawing/2014/main" id="{CA9DEE36-415D-487D-ADAD-8D854B5CBB9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47" name="直線コネクタ 46">
          <a:extLst>
            <a:ext uri="{FF2B5EF4-FFF2-40B4-BE49-F238E27FC236}">
              <a16:creationId xmlns:a16="http://schemas.microsoft.com/office/drawing/2014/main" id="{C2E6D89E-AE59-45F5-86ED-EDCD8651E99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48" name="テキスト ボックス 47">
          <a:extLst>
            <a:ext uri="{FF2B5EF4-FFF2-40B4-BE49-F238E27FC236}">
              <a16:creationId xmlns:a16="http://schemas.microsoft.com/office/drawing/2014/main" id="{505360D9-9DF1-4C8D-895C-E70B85DA06C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49" name="直線コネクタ 48">
          <a:extLst>
            <a:ext uri="{FF2B5EF4-FFF2-40B4-BE49-F238E27FC236}">
              <a16:creationId xmlns:a16="http://schemas.microsoft.com/office/drawing/2014/main" id="{A965F350-3D91-42A7-B91B-6ABFBFDDB45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0" name="【図書館】&#10;有形固定資産減価償却率グラフ枠">
          <a:extLst>
            <a:ext uri="{FF2B5EF4-FFF2-40B4-BE49-F238E27FC236}">
              <a16:creationId xmlns:a16="http://schemas.microsoft.com/office/drawing/2014/main" id="{F25AFCEB-BD52-4A59-AFFD-FEC1291DCBB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92001</xdr:rowOff>
    </xdr:from>
    <xdr:ext cx="405111" cy="259045"/>
    <xdr:sp macro="" textlink="">
      <xdr:nvSpPr>
        <xdr:cNvPr id="51" name="【図書館】&#10;有形固定資産減価償却率平均値テキスト">
          <a:extLst>
            <a:ext uri="{FF2B5EF4-FFF2-40B4-BE49-F238E27FC236}">
              <a16:creationId xmlns:a16="http://schemas.microsoft.com/office/drawing/2014/main" id="{5DCD818C-26AE-41FB-BCB9-F56CC4DBB636}"/>
            </a:ext>
          </a:extLst>
        </xdr:cNvPr>
        <xdr:cNvSpPr txBox="1"/>
      </xdr:nvSpPr>
      <xdr:spPr>
        <a:xfrm>
          <a:off x="4673600" y="643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52" name="フローチャート: 判断 51">
          <a:extLst>
            <a:ext uri="{FF2B5EF4-FFF2-40B4-BE49-F238E27FC236}">
              <a16:creationId xmlns:a16="http://schemas.microsoft.com/office/drawing/2014/main" id="{9CED4768-E1BA-4C1B-A939-555019FFA225}"/>
            </a:ext>
          </a:extLst>
        </xdr:cNvPr>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53" name="フローチャート: 判断 52">
          <a:extLst>
            <a:ext uri="{FF2B5EF4-FFF2-40B4-BE49-F238E27FC236}">
              <a16:creationId xmlns:a16="http://schemas.microsoft.com/office/drawing/2014/main" id="{DB94AA7F-8D13-402A-948B-2E69CC6D2A36}"/>
            </a:ext>
          </a:extLst>
        </xdr:cNvPr>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90368</xdr:rowOff>
    </xdr:from>
    <xdr:ext cx="405111" cy="259045"/>
    <xdr:sp macro="" textlink="">
      <xdr:nvSpPr>
        <xdr:cNvPr id="54" name="n_1aveValue【図書館】&#10;有形固定資産減価償却率">
          <a:extLst>
            <a:ext uri="{FF2B5EF4-FFF2-40B4-BE49-F238E27FC236}">
              <a16:creationId xmlns:a16="http://schemas.microsoft.com/office/drawing/2014/main" id="{4AF68038-1554-4AB8-A1AB-E2726A853170}"/>
            </a:ext>
          </a:extLst>
        </xdr:cNvPr>
        <xdr:cNvSpPr txBox="1"/>
      </xdr:nvSpPr>
      <xdr:spPr>
        <a:xfrm>
          <a:off x="3582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48260</xdr:rowOff>
    </xdr:from>
    <xdr:to>
      <xdr:col>15</xdr:col>
      <xdr:colOff>101600</xdr:colOff>
      <xdr:row>38</xdr:row>
      <xdr:rowOff>149860</xdr:rowOff>
    </xdr:to>
    <xdr:sp macro="" textlink="">
      <xdr:nvSpPr>
        <xdr:cNvPr id="55" name="フローチャート: 判断 54">
          <a:extLst>
            <a:ext uri="{FF2B5EF4-FFF2-40B4-BE49-F238E27FC236}">
              <a16:creationId xmlns:a16="http://schemas.microsoft.com/office/drawing/2014/main" id="{10959C6C-142F-4C20-B1DC-42F7852081A6}"/>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140987</xdr:rowOff>
    </xdr:from>
    <xdr:ext cx="405111" cy="259045"/>
    <xdr:sp macro="" textlink="">
      <xdr:nvSpPr>
        <xdr:cNvPr id="56" name="n_2aveValue【図書館】&#10;有形固定資産減価償却率">
          <a:extLst>
            <a:ext uri="{FF2B5EF4-FFF2-40B4-BE49-F238E27FC236}">
              <a16:creationId xmlns:a16="http://schemas.microsoft.com/office/drawing/2014/main" id="{DA6F9EC7-5F5B-46E4-BD55-77106CEB3212}"/>
            </a:ext>
          </a:extLst>
        </xdr:cNvPr>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144599</xdr:rowOff>
    </xdr:from>
    <xdr:to>
      <xdr:col>10</xdr:col>
      <xdr:colOff>165100</xdr:colOff>
      <xdr:row>37</xdr:row>
      <xdr:rowOff>74749</xdr:rowOff>
    </xdr:to>
    <xdr:sp macro="" textlink="">
      <xdr:nvSpPr>
        <xdr:cNvPr id="57" name="フローチャート: 判断 56">
          <a:extLst>
            <a:ext uri="{FF2B5EF4-FFF2-40B4-BE49-F238E27FC236}">
              <a16:creationId xmlns:a16="http://schemas.microsoft.com/office/drawing/2014/main" id="{C8DF7F74-B778-4527-8DBB-685ED467260D}"/>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65876</xdr:rowOff>
    </xdr:from>
    <xdr:ext cx="405111" cy="259045"/>
    <xdr:sp macro="" textlink="">
      <xdr:nvSpPr>
        <xdr:cNvPr id="58" name="n_3aveValue【図書館】&#10;有形固定資産減価償却率">
          <a:extLst>
            <a:ext uri="{FF2B5EF4-FFF2-40B4-BE49-F238E27FC236}">
              <a16:creationId xmlns:a16="http://schemas.microsoft.com/office/drawing/2014/main" id="{E19B55D9-4CC0-411C-8A3B-6076941A8911}"/>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123372</xdr:rowOff>
    </xdr:from>
    <xdr:to>
      <xdr:col>6</xdr:col>
      <xdr:colOff>38100</xdr:colOff>
      <xdr:row>37</xdr:row>
      <xdr:rowOff>53522</xdr:rowOff>
    </xdr:to>
    <xdr:sp macro="" textlink="">
      <xdr:nvSpPr>
        <xdr:cNvPr id="59" name="フローチャート: 判断 58">
          <a:extLst>
            <a:ext uri="{FF2B5EF4-FFF2-40B4-BE49-F238E27FC236}">
              <a16:creationId xmlns:a16="http://schemas.microsoft.com/office/drawing/2014/main" id="{F1BD773E-E974-47C6-B108-DB11BE73C58D}"/>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37</xdr:row>
      <xdr:rowOff>44649</xdr:rowOff>
    </xdr:from>
    <xdr:ext cx="405111" cy="259045"/>
    <xdr:sp macro="" textlink="">
      <xdr:nvSpPr>
        <xdr:cNvPr id="60" name="n_4aveValue【図書館】&#10;有形固定資産減価償却率">
          <a:extLst>
            <a:ext uri="{FF2B5EF4-FFF2-40B4-BE49-F238E27FC236}">
              <a16:creationId xmlns:a16="http://schemas.microsoft.com/office/drawing/2014/main" id="{91B56E86-6F98-4EFD-A443-79C06C1DCA98}"/>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1" name="テキスト ボックス 60">
          <a:extLst>
            <a:ext uri="{FF2B5EF4-FFF2-40B4-BE49-F238E27FC236}">
              <a16:creationId xmlns:a16="http://schemas.microsoft.com/office/drawing/2014/main" id="{8082BC71-F4B0-46AF-94E7-53BD845700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2" name="テキスト ボックス 61">
          <a:extLst>
            <a:ext uri="{FF2B5EF4-FFF2-40B4-BE49-F238E27FC236}">
              <a16:creationId xmlns:a16="http://schemas.microsoft.com/office/drawing/2014/main" id="{ACE30232-5F2A-4905-BF33-AAE4F285C28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DD0E1C42-EF52-4D98-A92B-240C335DE67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46F40A38-5CCF-4272-A261-A801CF05792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16ED0DCC-2DE0-43CC-A868-E212E421A0B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107043</xdr:rowOff>
    </xdr:from>
    <xdr:to>
      <xdr:col>24</xdr:col>
      <xdr:colOff>114300</xdr:colOff>
      <xdr:row>35</xdr:row>
      <xdr:rowOff>37193</xdr:rowOff>
    </xdr:to>
    <xdr:sp macro="" textlink="">
      <xdr:nvSpPr>
        <xdr:cNvPr id="66" name="楕円 65">
          <a:extLst>
            <a:ext uri="{FF2B5EF4-FFF2-40B4-BE49-F238E27FC236}">
              <a16:creationId xmlns:a16="http://schemas.microsoft.com/office/drawing/2014/main" id="{45DD8135-8B4F-486A-8F7F-1F39C51626CE}"/>
            </a:ext>
          </a:extLst>
        </xdr:cNvPr>
        <xdr:cNvSpPr/>
      </xdr:nvSpPr>
      <xdr:spPr>
        <a:xfrm>
          <a:off x="45847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53720</xdr:rowOff>
    </xdr:from>
    <xdr:ext cx="405111" cy="259045"/>
    <xdr:sp macro="" textlink="">
      <xdr:nvSpPr>
        <xdr:cNvPr id="67" name="【図書館】&#10;有形固定資産減価償却率該当値テキスト">
          <a:extLst>
            <a:ext uri="{FF2B5EF4-FFF2-40B4-BE49-F238E27FC236}">
              <a16:creationId xmlns:a16="http://schemas.microsoft.com/office/drawing/2014/main" id="{589E8A7E-D6CA-40D4-BC93-5EC77895A500}"/>
            </a:ext>
          </a:extLst>
        </xdr:cNvPr>
        <xdr:cNvSpPr txBox="1"/>
      </xdr:nvSpPr>
      <xdr:spPr>
        <a:xfrm>
          <a:off x="4673600"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74386</xdr:rowOff>
    </xdr:from>
    <xdr:to>
      <xdr:col>20</xdr:col>
      <xdr:colOff>38100</xdr:colOff>
      <xdr:row>35</xdr:row>
      <xdr:rowOff>4536</xdr:rowOff>
    </xdr:to>
    <xdr:sp macro="" textlink="">
      <xdr:nvSpPr>
        <xdr:cNvPr id="68" name="楕円 67">
          <a:extLst>
            <a:ext uri="{FF2B5EF4-FFF2-40B4-BE49-F238E27FC236}">
              <a16:creationId xmlns:a16="http://schemas.microsoft.com/office/drawing/2014/main" id="{7C3EDBBA-0929-4DD5-8275-3260D045760F}"/>
            </a:ext>
          </a:extLst>
        </xdr:cNvPr>
        <xdr:cNvSpPr/>
      </xdr:nvSpPr>
      <xdr:spPr>
        <a:xfrm>
          <a:off x="3746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125186</xdr:rowOff>
    </xdr:from>
    <xdr:to>
      <xdr:col>24</xdr:col>
      <xdr:colOff>63500</xdr:colOff>
      <xdr:row>34</xdr:row>
      <xdr:rowOff>157843</xdr:rowOff>
    </xdr:to>
    <xdr:cxnSp macro="">
      <xdr:nvCxnSpPr>
        <xdr:cNvPr id="69" name="直線コネクタ 68">
          <a:extLst>
            <a:ext uri="{FF2B5EF4-FFF2-40B4-BE49-F238E27FC236}">
              <a16:creationId xmlns:a16="http://schemas.microsoft.com/office/drawing/2014/main" id="{AD82B185-645B-420F-9258-6FB70F393CBE}"/>
            </a:ext>
          </a:extLst>
        </xdr:cNvPr>
        <xdr:cNvCxnSpPr/>
      </xdr:nvCxnSpPr>
      <xdr:spPr>
        <a:xfrm>
          <a:off x="3797300" y="5954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41728</xdr:rowOff>
    </xdr:from>
    <xdr:to>
      <xdr:col>15</xdr:col>
      <xdr:colOff>101600</xdr:colOff>
      <xdr:row>34</xdr:row>
      <xdr:rowOff>143328</xdr:rowOff>
    </xdr:to>
    <xdr:sp macro="" textlink="">
      <xdr:nvSpPr>
        <xdr:cNvPr id="70" name="楕円 69">
          <a:extLst>
            <a:ext uri="{FF2B5EF4-FFF2-40B4-BE49-F238E27FC236}">
              <a16:creationId xmlns:a16="http://schemas.microsoft.com/office/drawing/2014/main" id="{6639F17C-890B-4C4A-B216-C78E239A06B0}"/>
            </a:ext>
          </a:extLst>
        </xdr:cNvPr>
        <xdr:cNvSpPr/>
      </xdr:nvSpPr>
      <xdr:spPr>
        <a:xfrm>
          <a:off x="2857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92528</xdr:rowOff>
    </xdr:from>
    <xdr:to>
      <xdr:col>19</xdr:col>
      <xdr:colOff>177800</xdr:colOff>
      <xdr:row>34</xdr:row>
      <xdr:rowOff>125186</xdr:rowOff>
    </xdr:to>
    <xdr:cxnSp macro="">
      <xdr:nvCxnSpPr>
        <xdr:cNvPr id="71" name="直線コネクタ 70">
          <a:extLst>
            <a:ext uri="{FF2B5EF4-FFF2-40B4-BE49-F238E27FC236}">
              <a16:creationId xmlns:a16="http://schemas.microsoft.com/office/drawing/2014/main" id="{335A14D8-BDD9-49DE-AC53-578F2B39BCDF}"/>
            </a:ext>
          </a:extLst>
        </xdr:cNvPr>
        <xdr:cNvCxnSpPr/>
      </xdr:nvCxnSpPr>
      <xdr:spPr>
        <a:xfrm>
          <a:off x="2908300" y="59218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9072</xdr:rowOff>
    </xdr:from>
    <xdr:to>
      <xdr:col>10</xdr:col>
      <xdr:colOff>165100</xdr:colOff>
      <xdr:row>34</xdr:row>
      <xdr:rowOff>110672</xdr:rowOff>
    </xdr:to>
    <xdr:sp macro="" textlink="">
      <xdr:nvSpPr>
        <xdr:cNvPr id="72" name="楕円 71">
          <a:extLst>
            <a:ext uri="{FF2B5EF4-FFF2-40B4-BE49-F238E27FC236}">
              <a16:creationId xmlns:a16="http://schemas.microsoft.com/office/drawing/2014/main" id="{64DFD7B1-BD0E-48C2-BB36-6793E5813A29}"/>
            </a:ext>
          </a:extLst>
        </xdr:cNvPr>
        <xdr:cNvSpPr/>
      </xdr:nvSpPr>
      <xdr:spPr>
        <a:xfrm>
          <a:off x="1968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59872</xdr:rowOff>
    </xdr:from>
    <xdr:to>
      <xdr:col>15</xdr:col>
      <xdr:colOff>50800</xdr:colOff>
      <xdr:row>34</xdr:row>
      <xdr:rowOff>92528</xdr:rowOff>
    </xdr:to>
    <xdr:cxnSp macro="">
      <xdr:nvCxnSpPr>
        <xdr:cNvPr id="73" name="直線コネクタ 72">
          <a:extLst>
            <a:ext uri="{FF2B5EF4-FFF2-40B4-BE49-F238E27FC236}">
              <a16:creationId xmlns:a16="http://schemas.microsoft.com/office/drawing/2014/main" id="{9CA45FA1-363B-4BCA-9162-AE3C16C3D31B}"/>
            </a:ext>
          </a:extLst>
        </xdr:cNvPr>
        <xdr:cNvCxnSpPr/>
      </xdr:nvCxnSpPr>
      <xdr:spPr>
        <a:xfrm>
          <a:off x="2019300" y="5889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147864</xdr:rowOff>
    </xdr:from>
    <xdr:to>
      <xdr:col>6</xdr:col>
      <xdr:colOff>38100</xdr:colOff>
      <xdr:row>34</xdr:row>
      <xdr:rowOff>78014</xdr:rowOff>
    </xdr:to>
    <xdr:sp macro="" textlink="">
      <xdr:nvSpPr>
        <xdr:cNvPr id="74" name="楕円 73">
          <a:extLst>
            <a:ext uri="{FF2B5EF4-FFF2-40B4-BE49-F238E27FC236}">
              <a16:creationId xmlns:a16="http://schemas.microsoft.com/office/drawing/2014/main" id="{9E43DD56-D6B7-4FF4-AB29-9067BD57A898}"/>
            </a:ext>
          </a:extLst>
        </xdr:cNvPr>
        <xdr:cNvSpPr/>
      </xdr:nvSpPr>
      <xdr:spPr>
        <a:xfrm>
          <a:off x="1079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27214</xdr:rowOff>
    </xdr:from>
    <xdr:to>
      <xdr:col>10</xdr:col>
      <xdr:colOff>114300</xdr:colOff>
      <xdr:row>34</xdr:row>
      <xdr:rowOff>59872</xdr:rowOff>
    </xdr:to>
    <xdr:cxnSp macro="">
      <xdr:nvCxnSpPr>
        <xdr:cNvPr id="75" name="直線コネクタ 74">
          <a:extLst>
            <a:ext uri="{FF2B5EF4-FFF2-40B4-BE49-F238E27FC236}">
              <a16:creationId xmlns:a16="http://schemas.microsoft.com/office/drawing/2014/main" id="{869823C8-C0AE-488A-AD8C-7A52865E8724}"/>
            </a:ext>
          </a:extLst>
        </xdr:cNvPr>
        <xdr:cNvCxnSpPr/>
      </xdr:nvCxnSpPr>
      <xdr:spPr>
        <a:xfrm>
          <a:off x="1130300" y="58565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21063</xdr:rowOff>
    </xdr:from>
    <xdr:ext cx="405111" cy="259045"/>
    <xdr:sp macro="" textlink="">
      <xdr:nvSpPr>
        <xdr:cNvPr id="76" name="n_1mainValue【図書館】&#10;有形固定資産減価償却率">
          <a:extLst>
            <a:ext uri="{FF2B5EF4-FFF2-40B4-BE49-F238E27FC236}">
              <a16:creationId xmlns:a16="http://schemas.microsoft.com/office/drawing/2014/main" id="{32FAD4FB-79FC-4F92-BEAA-706877FB2E1E}"/>
            </a:ext>
          </a:extLst>
        </xdr:cNvPr>
        <xdr:cNvSpPr txBox="1"/>
      </xdr:nvSpPr>
      <xdr:spPr>
        <a:xfrm>
          <a:off x="35820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159855</xdr:rowOff>
    </xdr:from>
    <xdr:ext cx="405111" cy="259045"/>
    <xdr:sp macro="" textlink="">
      <xdr:nvSpPr>
        <xdr:cNvPr id="77" name="n_2mainValue【図書館】&#10;有形固定資産減価償却率">
          <a:extLst>
            <a:ext uri="{FF2B5EF4-FFF2-40B4-BE49-F238E27FC236}">
              <a16:creationId xmlns:a16="http://schemas.microsoft.com/office/drawing/2014/main" id="{7FA7F467-D37C-4C64-B52A-EA5214CDBFC6}"/>
            </a:ext>
          </a:extLst>
        </xdr:cNvPr>
        <xdr:cNvSpPr txBox="1"/>
      </xdr:nvSpPr>
      <xdr:spPr>
        <a:xfrm>
          <a:off x="2705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127199</xdr:rowOff>
    </xdr:from>
    <xdr:ext cx="405111" cy="259045"/>
    <xdr:sp macro="" textlink="">
      <xdr:nvSpPr>
        <xdr:cNvPr id="78" name="n_3mainValue【図書館】&#10;有形固定資産減価償却率">
          <a:extLst>
            <a:ext uri="{FF2B5EF4-FFF2-40B4-BE49-F238E27FC236}">
              <a16:creationId xmlns:a16="http://schemas.microsoft.com/office/drawing/2014/main" id="{56C8BEF5-DD32-4B6C-B2E6-78106C9A950C}"/>
            </a:ext>
          </a:extLst>
        </xdr:cNvPr>
        <xdr:cNvSpPr txBox="1"/>
      </xdr:nvSpPr>
      <xdr:spPr>
        <a:xfrm>
          <a:off x="1816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94541</xdr:rowOff>
    </xdr:from>
    <xdr:ext cx="405111" cy="259045"/>
    <xdr:sp macro="" textlink="">
      <xdr:nvSpPr>
        <xdr:cNvPr id="79" name="n_4mainValue【図書館】&#10;有形固定資産減価償却率">
          <a:extLst>
            <a:ext uri="{FF2B5EF4-FFF2-40B4-BE49-F238E27FC236}">
              <a16:creationId xmlns:a16="http://schemas.microsoft.com/office/drawing/2014/main" id="{E0102D66-ED7A-4AED-9AB9-D171D3C1C821}"/>
            </a:ext>
          </a:extLst>
        </xdr:cNvPr>
        <xdr:cNvSpPr txBox="1"/>
      </xdr:nvSpPr>
      <xdr:spPr>
        <a:xfrm>
          <a:off x="9277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33D07063-0B4D-4988-B333-39B7F4D8865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28</xdr:row>
      <xdr:rowOff>50800</xdr:rowOff>
    </xdr:from>
    <xdr:to>
      <xdr:col>42</xdr:col>
      <xdr:colOff>127000</xdr:colOff>
      <xdr:row>29</xdr:row>
      <xdr:rowOff>133350</xdr:rowOff>
    </xdr:to>
    <xdr:sp macro="" textlink="">
      <xdr:nvSpPr>
        <xdr:cNvPr id="81" name="正方形/長方形 80">
          <a:extLst>
            <a:ext uri="{FF2B5EF4-FFF2-40B4-BE49-F238E27FC236}">
              <a16:creationId xmlns:a16="http://schemas.microsoft.com/office/drawing/2014/main" id="{1D01197F-7A73-42C3-A347-3B605E4AACA1}"/>
            </a:ext>
          </a:extLst>
        </xdr:cNvPr>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29</xdr:row>
      <xdr:rowOff>82550</xdr:rowOff>
    </xdr:from>
    <xdr:to>
      <xdr:col>42</xdr:col>
      <xdr:colOff>127000</xdr:colOff>
      <xdr:row>30</xdr:row>
      <xdr:rowOff>165100</xdr:rowOff>
    </xdr:to>
    <xdr:sp macro="" textlink="">
      <xdr:nvSpPr>
        <xdr:cNvPr id="82" name="正方形/長方形 81">
          <a:extLst>
            <a:ext uri="{FF2B5EF4-FFF2-40B4-BE49-F238E27FC236}">
              <a16:creationId xmlns:a16="http://schemas.microsoft.com/office/drawing/2014/main" id="{95DF0F75-E33E-4AA5-AA7E-184B856CE10B}"/>
            </a:ext>
          </a:extLst>
        </xdr:cNvPr>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28</xdr:row>
      <xdr:rowOff>50800</xdr:rowOff>
    </xdr:from>
    <xdr:to>
      <xdr:col>49</xdr:col>
      <xdr:colOff>63500</xdr:colOff>
      <xdr:row>29</xdr:row>
      <xdr:rowOff>133350</xdr:rowOff>
    </xdr:to>
    <xdr:sp macro="" textlink="">
      <xdr:nvSpPr>
        <xdr:cNvPr id="83" name="正方形/長方形 82">
          <a:extLst>
            <a:ext uri="{FF2B5EF4-FFF2-40B4-BE49-F238E27FC236}">
              <a16:creationId xmlns:a16="http://schemas.microsoft.com/office/drawing/2014/main" id="{8F41F403-D3A4-4EF0-BA55-487489643C2A}"/>
            </a:ext>
          </a:extLst>
        </xdr:cNvPr>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29</xdr:row>
      <xdr:rowOff>82550</xdr:rowOff>
    </xdr:from>
    <xdr:to>
      <xdr:col>49</xdr:col>
      <xdr:colOff>63500</xdr:colOff>
      <xdr:row>30</xdr:row>
      <xdr:rowOff>165100</xdr:rowOff>
    </xdr:to>
    <xdr:sp macro="" textlink="">
      <xdr:nvSpPr>
        <xdr:cNvPr id="84" name="正方形/長方形 83">
          <a:extLst>
            <a:ext uri="{FF2B5EF4-FFF2-40B4-BE49-F238E27FC236}">
              <a16:creationId xmlns:a16="http://schemas.microsoft.com/office/drawing/2014/main" id="{812E7896-C5C9-4597-B3A2-11DD44387180}"/>
            </a:ext>
          </a:extLst>
        </xdr:cNvPr>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80DEBF53-8923-445F-B7AE-1894CDE004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a16="http://schemas.microsoft.com/office/drawing/2014/main" id="{32548974-01EA-40DD-8EEE-9324BE5A3F7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90EF7B5E-B976-41A0-835E-44BBDF0503B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a:extLst>
            <a:ext uri="{FF2B5EF4-FFF2-40B4-BE49-F238E27FC236}">
              <a16:creationId xmlns:a16="http://schemas.microsoft.com/office/drawing/2014/main" id="{6492471C-E354-40EC-A6E2-1A38AFC0256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a:extLst>
            <a:ext uri="{FF2B5EF4-FFF2-40B4-BE49-F238E27FC236}">
              <a16:creationId xmlns:a16="http://schemas.microsoft.com/office/drawing/2014/main" id="{BA4953D8-231B-4A24-B5DE-0081AD0BDE9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a:extLst>
            <a:ext uri="{FF2B5EF4-FFF2-40B4-BE49-F238E27FC236}">
              <a16:creationId xmlns:a16="http://schemas.microsoft.com/office/drawing/2014/main" id="{40619AB8-DDF1-4D70-A1C2-8D146567025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a:extLst>
            <a:ext uri="{FF2B5EF4-FFF2-40B4-BE49-F238E27FC236}">
              <a16:creationId xmlns:a16="http://schemas.microsoft.com/office/drawing/2014/main" id="{6AB3B40E-1903-49CD-A6E3-E31AF78348D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a:extLst>
            <a:ext uri="{FF2B5EF4-FFF2-40B4-BE49-F238E27FC236}">
              <a16:creationId xmlns:a16="http://schemas.microsoft.com/office/drawing/2014/main" id="{37257A27-65C2-461C-9BE4-E195827F4C1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a:extLst>
            <a:ext uri="{FF2B5EF4-FFF2-40B4-BE49-F238E27FC236}">
              <a16:creationId xmlns:a16="http://schemas.microsoft.com/office/drawing/2014/main" id="{D8D55456-DA06-4D24-A1A8-B31C9F24C3DB}"/>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a:extLst>
            <a:ext uri="{FF2B5EF4-FFF2-40B4-BE49-F238E27FC236}">
              <a16:creationId xmlns:a16="http://schemas.microsoft.com/office/drawing/2014/main" id="{0FDD1548-F50C-4FE8-883E-1CEF7E81A0C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a:extLst>
            <a:ext uri="{FF2B5EF4-FFF2-40B4-BE49-F238E27FC236}">
              <a16:creationId xmlns:a16="http://schemas.microsoft.com/office/drawing/2014/main" id="{44A4527F-7649-4F0F-A903-BFAAAD9448EC}"/>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a:extLst>
            <a:ext uri="{FF2B5EF4-FFF2-40B4-BE49-F238E27FC236}">
              <a16:creationId xmlns:a16="http://schemas.microsoft.com/office/drawing/2014/main" id="{2A6B9B44-CAE3-46CE-99B7-699F187C85D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a:extLst>
            <a:ext uri="{FF2B5EF4-FFF2-40B4-BE49-F238E27FC236}">
              <a16:creationId xmlns:a16="http://schemas.microsoft.com/office/drawing/2014/main" id="{2BBA777E-8694-49BB-A88E-A85F818DBEED}"/>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a:extLst>
            <a:ext uri="{FF2B5EF4-FFF2-40B4-BE49-F238E27FC236}">
              <a16:creationId xmlns:a16="http://schemas.microsoft.com/office/drawing/2014/main" id="{4AC37CDD-4BB9-4F5B-B8EA-85053135E1B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a:extLst>
            <a:ext uri="{FF2B5EF4-FFF2-40B4-BE49-F238E27FC236}">
              <a16:creationId xmlns:a16="http://schemas.microsoft.com/office/drawing/2014/main" id="{243BF6B6-2D11-4A72-AFEF-818B0328FA46}"/>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7BDF441-329A-4EFB-A963-7D4849A0AAE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2FD24677-F463-4F35-BC57-3E1AD150E1A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62872C22-1EC8-431C-885A-EC9B1CAB106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108149</xdr:rowOff>
    </xdr:from>
    <xdr:ext cx="469744" cy="259045"/>
    <xdr:sp macro="" textlink="">
      <xdr:nvSpPr>
        <xdr:cNvPr id="103" name="【図書館】&#10;一人当たり面積平均値テキスト">
          <a:extLst>
            <a:ext uri="{FF2B5EF4-FFF2-40B4-BE49-F238E27FC236}">
              <a16:creationId xmlns:a16="http://schemas.microsoft.com/office/drawing/2014/main" id="{B575BBD5-1ACC-44B4-96F4-94E5409A85F8}"/>
            </a:ext>
          </a:extLst>
        </xdr:cNvPr>
        <xdr:cNvSpPr txBox="1"/>
      </xdr:nvSpPr>
      <xdr:spPr>
        <a:xfrm>
          <a:off x="10515600" y="6451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04" name="フローチャート: 判断 103">
          <a:extLst>
            <a:ext uri="{FF2B5EF4-FFF2-40B4-BE49-F238E27FC236}">
              <a16:creationId xmlns:a16="http://schemas.microsoft.com/office/drawing/2014/main" id="{D7E42D40-54DB-466B-BE78-11861DF0791F}"/>
            </a:ext>
          </a:extLst>
        </xdr:cNvPr>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05" name="フローチャート: 判断 104">
          <a:extLst>
            <a:ext uri="{FF2B5EF4-FFF2-40B4-BE49-F238E27FC236}">
              <a16:creationId xmlns:a16="http://schemas.microsoft.com/office/drawing/2014/main" id="{BB07ADA6-7465-44E6-B8D7-DD894076C9D8}"/>
            </a:ext>
          </a:extLst>
        </xdr:cNvPr>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129920</xdr:rowOff>
    </xdr:from>
    <xdr:ext cx="469744" cy="259045"/>
    <xdr:sp macro="" textlink="">
      <xdr:nvSpPr>
        <xdr:cNvPr id="106" name="n_1aveValue【図書館】&#10;一人当たり面積">
          <a:extLst>
            <a:ext uri="{FF2B5EF4-FFF2-40B4-BE49-F238E27FC236}">
              <a16:creationId xmlns:a16="http://schemas.microsoft.com/office/drawing/2014/main" id="{114BE7B2-4AC5-40FD-A830-3A7427B5FCA4}"/>
            </a:ext>
          </a:extLst>
        </xdr:cNvPr>
        <xdr:cNvSpPr txBox="1"/>
      </xdr:nvSpPr>
      <xdr:spPr>
        <a:xfrm>
          <a:off x="93917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22678</xdr:rowOff>
    </xdr:from>
    <xdr:to>
      <xdr:col>46</xdr:col>
      <xdr:colOff>38100</xdr:colOff>
      <xdr:row>39</xdr:row>
      <xdr:rowOff>124278</xdr:rowOff>
    </xdr:to>
    <xdr:sp macro="" textlink="">
      <xdr:nvSpPr>
        <xdr:cNvPr id="107" name="フローチャート: 判断 106">
          <a:extLst>
            <a:ext uri="{FF2B5EF4-FFF2-40B4-BE49-F238E27FC236}">
              <a16:creationId xmlns:a16="http://schemas.microsoft.com/office/drawing/2014/main" id="{9D3303DA-61A3-4ABA-9BFF-DD3EB0DACD2B}"/>
            </a:ext>
          </a:extLst>
        </xdr:cNvPr>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140805</xdr:rowOff>
    </xdr:from>
    <xdr:ext cx="469744" cy="259045"/>
    <xdr:sp macro="" textlink="">
      <xdr:nvSpPr>
        <xdr:cNvPr id="108" name="n_2aveValue【図書館】&#10;一人当たり面積">
          <a:extLst>
            <a:ext uri="{FF2B5EF4-FFF2-40B4-BE49-F238E27FC236}">
              <a16:creationId xmlns:a16="http://schemas.microsoft.com/office/drawing/2014/main" id="{0DD1D3E4-3F05-4AA0-AF40-7B89C05190B4}"/>
            </a:ext>
          </a:extLst>
        </xdr:cNvPr>
        <xdr:cNvSpPr txBox="1"/>
      </xdr:nvSpPr>
      <xdr:spPr>
        <a:xfrm>
          <a:off x="85154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169635</xdr:rowOff>
    </xdr:from>
    <xdr:to>
      <xdr:col>41</xdr:col>
      <xdr:colOff>101600</xdr:colOff>
      <xdr:row>38</xdr:row>
      <xdr:rowOff>99785</xdr:rowOff>
    </xdr:to>
    <xdr:sp macro="" textlink="">
      <xdr:nvSpPr>
        <xdr:cNvPr id="109" name="フローチャート: 判断 108">
          <a:extLst>
            <a:ext uri="{FF2B5EF4-FFF2-40B4-BE49-F238E27FC236}">
              <a16:creationId xmlns:a16="http://schemas.microsoft.com/office/drawing/2014/main" id="{0F4560E5-BB68-4106-9370-823875BD3811}"/>
            </a:ext>
          </a:extLst>
        </xdr:cNvPr>
        <xdr:cNvSpPr/>
      </xdr:nvSpPr>
      <xdr:spPr>
        <a:xfrm>
          <a:off x="7810500" y="651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116313</xdr:rowOff>
    </xdr:from>
    <xdr:ext cx="469744" cy="259045"/>
    <xdr:sp macro="" textlink="">
      <xdr:nvSpPr>
        <xdr:cNvPr id="110" name="n_3aveValue【図書館】&#10;一人当たり面積">
          <a:extLst>
            <a:ext uri="{FF2B5EF4-FFF2-40B4-BE49-F238E27FC236}">
              <a16:creationId xmlns:a16="http://schemas.microsoft.com/office/drawing/2014/main" id="{8AC108EE-A428-4DC8-A85E-7374DA4629CF}"/>
            </a:ext>
          </a:extLst>
        </xdr:cNvPr>
        <xdr:cNvSpPr txBox="1"/>
      </xdr:nvSpPr>
      <xdr:spPr>
        <a:xfrm>
          <a:off x="7626427"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9072</xdr:rowOff>
    </xdr:from>
    <xdr:to>
      <xdr:col>36</xdr:col>
      <xdr:colOff>165100</xdr:colOff>
      <xdr:row>38</xdr:row>
      <xdr:rowOff>110672</xdr:rowOff>
    </xdr:to>
    <xdr:sp macro="" textlink="">
      <xdr:nvSpPr>
        <xdr:cNvPr id="111" name="フローチャート: 判断 110">
          <a:extLst>
            <a:ext uri="{FF2B5EF4-FFF2-40B4-BE49-F238E27FC236}">
              <a16:creationId xmlns:a16="http://schemas.microsoft.com/office/drawing/2014/main" id="{EEDF3A45-3266-445E-8688-321F14AAD27C}"/>
            </a:ext>
          </a:extLst>
        </xdr:cNvPr>
        <xdr:cNvSpPr/>
      </xdr:nvSpPr>
      <xdr:spPr>
        <a:xfrm>
          <a:off x="6921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36</xdr:row>
      <xdr:rowOff>127199</xdr:rowOff>
    </xdr:from>
    <xdr:ext cx="469744" cy="259045"/>
    <xdr:sp macro="" textlink="">
      <xdr:nvSpPr>
        <xdr:cNvPr id="112" name="n_4aveValue【図書館】&#10;一人当たり面積">
          <a:extLst>
            <a:ext uri="{FF2B5EF4-FFF2-40B4-BE49-F238E27FC236}">
              <a16:creationId xmlns:a16="http://schemas.microsoft.com/office/drawing/2014/main" id="{5B605B0A-E4B7-408D-B0AF-2446CFAABFDB}"/>
            </a:ext>
          </a:extLst>
        </xdr:cNvPr>
        <xdr:cNvSpPr txBox="1"/>
      </xdr:nvSpPr>
      <xdr:spPr>
        <a:xfrm>
          <a:off x="67374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2D2411DF-BEDF-43CC-ABD8-97EDDF6FEEF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8F2EA305-107F-443E-9FAC-F57B29847F5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E0052504-9263-41CE-A5EE-D14423A6CEF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330C939C-A0A0-4C6E-AE25-C712267D68C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17F39FA2-DBCD-4DB3-8AA6-BAC94511DAD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115207</xdr:rowOff>
    </xdr:from>
    <xdr:to>
      <xdr:col>55</xdr:col>
      <xdr:colOff>50800</xdr:colOff>
      <xdr:row>42</xdr:row>
      <xdr:rowOff>45357</xdr:rowOff>
    </xdr:to>
    <xdr:sp macro="" textlink="">
      <xdr:nvSpPr>
        <xdr:cNvPr id="118" name="楕円 117">
          <a:extLst>
            <a:ext uri="{FF2B5EF4-FFF2-40B4-BE49-F238E27FC236}">
              <a16:creationId xmlns:a16="http://schemas.microsoft.com/office/drawing/2014/main" id="{F4FA338E-93A0-4B43-9844-B2A6377B0EB0}"/>
            </a:ext>
          </a:extLst>
        </xdr:cNvPr>
        <xdr:cNvSpPr/>
      </xdr:nvSpPr>
      <xdr:spPr>
        <a:xfrm>
          <a:off x="104267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30134</xdr:rowOff>
    </xdr:from>
    <xdr:ext cx="469744" cy="259045"/>
    <xdr:sp macro="" textlink="">
      <xdr:nvSpPr>
        <xdr:cNvPr id="119" name="【図書館】&#10;一人当たり面積該当値テキスト">
          <a:extLst>
            <a:ext uri="{FF2B5EF4-FFF2-40B4-BE49-F238E27FC236}">
              <a16:creationId xmlns:a16="http://schemas.microsoft.com/office/drawing/2014/main" id="{6AF150B3-6FB1-4A37-A007-A0CC39D8792A}"/>
            </a:ext>
          </a:extLst>
        </xdr:cNvPr>
        <xdr:cNvSpPr txBox="1"/>
      </xdr:nvSpPr>
      <xdr:spPr>
        <a:xfrm>
          <a:off x="10515600" y="70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115207</xdr:rowOff>
    </xdr:from>
    <xdr:to>
      <xdr:col>50</xdr:col>
      <xdr:colOff>165100</xdr:colOff>
      <xdr:row>42</xdr:row>
      <xdr:rowOff>45357</xdr:rowOff>
    </xdr:to>
    <xdr:sp macro="" textlink="">
      <xdr:nvSpPr>
        <xdr:cNvPr id="120" name="楕円 119">
          <a:extLst>
            <a:ext uri="{FF2B5EF4-FFF2-40B4-BE49-F238E27FC236}">
              <a16:creationId xmlns:a16="http://schemas.microsoft.com/office/drawing/2014/main" id="{0EEAAFB9-987E-4D80-AF8F-E585E96C1BBD}"/>
            </a:ext>
          </a:extLst>
        </xdr:cNvPr>
        <xdr:cNvSpPr/>
      </xdr:nvSpPr>
      <xdr:spPr>
        <a:xfrm>
          <a:off x="9588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166007</xdr:rowOff>
    </xdr:from>
    <xdr:to>
      <xdr:col>55</xdr:col>
      <xdr:colOff>0</xdr:colOff>
      <xdr:row>41</xdr:row>
      <xdr:rowOff>166007</xdr:rowOff>
    </xdr:to>
    <xdr:cxnSp macro="">
      <xdr:nvCxnSpPr>
        <xdr:cNvPr id="121" name="直線コネクタ 120">
          <a:extLst>
            <a:ext uri="{FF2B5EF4-FFF2-40B4-BE49-F238E27FC236}">
              <a16:creationId xmlns:a16="http://schemas.microsoft.com/office/drawing/2014/main" id="{26EAB3F3-5B61-43D2-BAE0-21C255AB14DA}"/>
            </a:ext>
          </a:extLst>
        </xdr:cNvPr>
        <xdr:cNvCxnSpPr/>
      </xdr:nvCxnSpPr>
      <xdr:spPr>
        <a:xfrm>
          <a:off x="9639300" y="719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115207</xdr:rowOff>
    </xdr:from>
    <xdr:to>
      <xdr:col>46</xdr:col>
      <xdr:colOff>38100</xdr:colOff>
      <xdr:row>42</xdr:row>
      <xdr:rowOff>45357</xdr:rowOff>
    </xdr:to>
    <xdr:sp macro="" textlink="">
      <xdr:nvSpPr>
        <xdr:cNvPr id="122" name="楕円 121">
          <a:extLst>
            <a:ext uri="{FF2B5EF4-FFF2-40B4-BE49-F238E27FC236}">
              <a16:creationId xmlns:a16="http://schemas.microsoft.com/office/drawing/2014/main" id="{04CA98C7-B5CA-48C4-917B-7521BB002A3F}"/>
            </a:ext>
          </a:extLst>
        </xdr:cNvPr>
        <xdr:cNvSpPr/>
      </xdr:nvSpPr>
      <xdr:spPr>
        <a:xfrm>
          <a:off x="8699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166007</xdr:rowOff>
    </xdr:from>
    <xdr:to>
      <xdr:col>50</xdr:col>
      <xdr:colOff>114300</xdr:colOff>
      <xdr:row>41</xdr:row>
      <xdr:rowOff>166007</xdr:rowOff>
    </xdr:to>
    <xdr:cxnSp macro="">
      <xdr:nvCxnSpPr>
        <xdr:cNvPr id="123" name="直線コネクタ 122">
          <a:extLst>
            <a:ext uri="{FF2B5EF4-FFF2-40B4-BE49-F238E27FC236}">
              <a16:creationId xmlns:a16="http://schemas.microsoft.com/office/drawing/2014/main" id="{311A4631-2E7B-4BB6-A285-A25202174183}"/>
            </a:ext>
          </a:extLst>
        </xdr:cNvPr>
        <xdr:cNvCxnSpPr/>
      </xdr:nvCxnSpPr>
      <xdr:spPr>
        <a:xfrm>
          <a:off x="8750300" y="719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115207</xdr:rowOff>
    </xdr:from>
    <xdr:to>
      <xdr:col>41</xdr:col>
      <xdr:colOff>101600</xdr:colOff>
      <xdr:row>42</xdr:row>
      <xdr:rowOff>45357</xdr:rowOff>
    </xdr:to>
    <xdr:sp macro="" textlink="">
      <xdr:nvSpPr>
        <xdr:cNvPr id="124" name="楕円 123">
          <a:extLst>
            <a:ext uri="{FF2B5EF4-FFF2-40B4-BE49-F238E27FC236}">
              <a16:creationId xmlns:a16="http://schemas.microsoft.com/office/drawing/2014/main" id="{2617B355-CE0B-4B59-BEB2-30DB1DABE2FB}"/>
            </a:ext>
          </a:extLst>
        </xdr:cNvPr>
        <xdr:cNvSpPr/>
      </xdr:nvSpPr>
      <xdr:spPr>
        <a:xfrm>
          <a:off x="7810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166007</xdr:rowOff>
    </xdr:from>
    <xdr:to>
      <xdr:col>45</xdr:col>
      <xdr:colOff>177800</xdr:colOff>
      <xdr:row>41</xdr:row>
      <xdr:rowOff>166007</xdr:rowOff>
    </xdr:to>
    <xdr:cxnSp macro="">
      <xdr:nvCxnSpPr>
        <xdr:cNvPr id="125" name="直線コネクタ 124">
          <a:extLst>
            <a:ext uri="{FF2B5EF4-FFF2-40B4-BE49-F238E27FC236}">
              <a16:creationId xmlns:a16="http://schemas.microsoft.com/office/drawing/2014/main" id="{0285AB27-0B64-4DCB-BA8A-60F4D96D3E1C}"/>
            </a:ext>
          </a:extLst>
        </xdr:cNvPr>
        <xdr:cNvCxnSpPr/>
      </xdr:nvCxnSpPr>
      <xdr:spPr>
        <a:xfrm>
          <a:off x="7861300" y="719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104322</xdr:rowOff>
    </xdr:from>
    <xdr:to>
      <xdr:col>36</xdr:col>
      <xdr:colOff>165100</xdr:colOff>
      <xdr:row>42</xdr:row>
      <xdr:rowOff>34472</xdr:rowOff>
    </xdr:to>
    <xdr:sp macro="" textlink="">
      <xdr:nvSpPr>
        <xdr:cNvPr id="126" name="楕円 125">
          <a:extLst>
            <a:ext uri="{FF2B5EF4-FFF2-40B4-BE49-F238E27FC236}">
              <a16:creationId xmlns:a16="http://schemas.microsoft.com/office/drawing/2014/main" id="{6F12C69C-8E37-4E81-921E-4B23E84AC501}"/>
            </a:ext>
          </a:extLst>
        </xdr:cNvPr>
        <xdr:cNvSpPr/>
      </xdr:nvSpPr>
      <xdr:spPr>
        <a:xfrm>
          <a:off x="6921500" y="71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155122</xdr:rowOff>
    </xdr:from>
    <xdr:to>
      <xdr:col>41</xdr:col>
      <xdr:colOff>50800</xdr:colOff>
      <xdr:row>41</xdr:row>
      <xdr:rowOff>166007</xdr:rowOff>
    </xdr:to>
    <xdr:cxnSp macro="">
      <xdr:nvCxnSpPr>
        <xdr:cNvPr id="127" name="直線コネクタ 126">
          <a:extLst>
            <a:ext uri="{FF2B5EF4-FFF2-40B4-BE49-F238E27FC236}">
              <a16:creationId xmlns:a16="http://schemas.microsoft.com/office/drawing/2014/main" id="{79CF2D88-FC57-451D-B092-5384FE6987D8}"/>
            </a:ext>
          </a:extLst>
        </xdr:cNvPr>
        <xdr:cNvCxnSpPr/>
      </xdr:nvCxnSpPr>
      <xdr:spPr>
        <a:xfrm>
          <a:off x="6972300" y="71845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42</xdr:row>
      <xdr:rowOff>36484</xdr:rowOff>
    </xdr:from>
    <xdr:ext cx="469744" cy="259045"/>
    <xdr:sp macro="" textlink="">
      <xdr:nvSpPr>
        <xdr:cNvPr id="128" name="n_1mainValue【図書館】&#10;一人当たり面積">
          <a:extLst>
            <a:ext uri="{FF2B5EF4-FFF2-40B4-BE49-F238E27FC236}">
              <a16:creationId xmlns:a16="http://schemas.microsoft.com/office/drawing/2014/main" id="{6D4BAE2D-0675-4D2C-8E5B-46794B10B7EC}"/>
            </a:ext>
          </a:extLst>
        </xdr:cNvPr>
        <xdr:cNvSpPr txBox="1"/>
      </xdr:nvSpPr>
      <xdr:spPr>
        <a:xfrm>
          <a:off x="93917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36484</xdr:rowOff>
    </xdr:from>
    <xdr:ext cx="469744" cy="259045"/>
    <xdr:sp macro="" textlink="">
      <xdr:nvSpPr>
        <xdr:cNvPr id="129" name="n_2mainValue【図書館】&#10;一人当たり面積">
          <a:extLst>
            <a:ext uri="{FF2B5EF4-FFF2-40B4-BE49-F238E27FC236}">
              <a16:creationId xmlns:a16="http://schemas.microsoft.com/office/drawing/2014/main" id="{F54A5581-54E3-4262-AA18-73EF3EC2F4EC}"/>
            </a:ext>
          </a:extLst>
        </xdr:cNvPr>
        <xdr:cNvSpPr txBox="1"/>
      </xdr:nvSpPr>
      <xdr:spPr>
        <a:xfrm>
          <a:off x="85154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36484</xdr:rowOff>
    </xdr:from>
    <xdr:ext cx="469744" cy="259045"/>
    <xdr:sp macro="" textlink="">
      <xdr:nvSpPr>
        <xdr:cNvPr id="130" name="n_3mainValue【図書館】&#10;一人当たり面積">
          <a:extLst>
            <a:ext uri="{FF2B5EF4-FFF2-40B4-BE49-F238E27FC236}">
              <a16:creationId xmlns:a16="http://schemas.microsoft.com/office/drawing/2014/main" id="{093CBD0F-6D35-4626-A6F5-D80482E395F4}"/>
            </a:ext>
          </a:extLst>
        </xdr:cNvPr>
        <xdr:cNvSpPr txBox="1"/>
      </xdr:nvSpPr>
      <xdr:spPr>
        <a:xfrm>
          <a:off x="76264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25599</xdr:rowOff>
    </xdr:from>
    <xdr:ext cx="469744" cy="259045"/>
    <xdr:sp macro="" textlink="">
      <xdr:nvSpPr>
        <xdr:cNvPr id="131" name="n_4mainValue【図書館】&#10;一人当たり面積">
          <a:extLst>
            <a:ext uri="{FF2B5EF4-FFF2-40B4-BE49-F238E27FC236}">
              <a16:creationId xmlns:a16="http://schemas.microsoft.com/office/drawing/2014/main" id="{9AD11AC8-FB83-43A3-B70A-819E6AF55286}"/>
            </a:ext>
          </a:extLst>
        </xdr:cNvPr>
        <xdr:cNvSpPr txBox="1"/>
      </xdr:nvSpPr>
      <xdr:spPr>
        <a:xfrm>
          <a:off x="6737427" y="722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7A3E751C-7F36-4D2A-BF1A-0F34B20955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50</xdr:row>
      <xdr:rowOff>88900</xdr:rowOff>
    </xdr:from>
    <xdr:to>
      <xdr:col>12</xdr:col>
      <xdr:colOff>0</xdr:colOff>
      <xdr:row>52</xdr:row>
      <xdr:rowOff>0</xdr:rowOff>
    </xdr:to>
    <xdr:sp macro="" textlink="">
      <xdr:nvSpPr>
        <xdr:cNvPr id="133" name="正方形/長方形 132">
          <a:extLst>
            <a:ext uri="{FF2B5EF4-FFF2-40B4-BE49-F238E27FC236}">
              <a16:creationId xmlns:a16="http://schemas.microsoft.com/office/drawing/2014/main" id="{96911999-330A-4383-813C-BA5F1323AA56}"/>
            </a:ext>
          </a:extLst>
        </xdr:cNvPr>
        <xdr:cNvSpPr/>
      </xdr:nvSpPr>
      <xdr:spPr>
        <a:xfrm>
          <a:off x="76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51</xdr:row>
      <xdr:rowOff>120650</xdr:rowOff>
    </xdr:from>
    <xdr:to>
      <xdr:col>12</xdr:col>
      <xdr:colOff>0</xdr:colOff>
      <xdr:row>53</xdr:row>
      <xdr:rowOff>31750</xdr:rowOff>
    </xdr:to>
    <xdr:sp macro="" textlink="">
      <xdr:nvSpPr>
        <xdr:cNvPr id="134" name="正方形/長方形 133">
          <a:extLst>
            <a:ext uri="{FF2B5EF4-FFF2-40B4-BE49-F238E27FC236}">
              <a16:creationId xmlns:a16="http://schemas.microsoft.com/office/drawing/2014/main" id="{2F075BBB-78DD-4D79-9A9B-0CEE5AB6AA2E}"/>
            </a:ext>
          </a:extLst>
        </xdr:cNvPr>
        <xdr:cNvSpPr/>
      </xdr:nvSpPr>
      <xdr:spPr>
        <a:xfrm>
          <a:off x="76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50</xdr:row>
      <xdr:rowOff>88900</xdr:rowOff>
    </xdr:from>
    <xdr:to>
      <xdr:col>18</xdr:col>
      <xdr:colOff>127000</xdr:colOff>
      <xdr:row>52</xdr:row>
      <xdr:rowOff>0</xdr:rowOff>
    </xdr:to>
    <xdr:sp macro="" textlink="">
      <xdr:nvSpPr>
        <xdr:cNvPr id="135" name="正方形/長方形 134">
          <a:extLst>
            <a:ext uri="{FF2B5EF4-FFF2-40B4-BE49-F238E27FC236}">
              <a16:creationId xmlns:a16="http://schemas.microsoft.com/office/drawing/2014/main" id="{B20EFC28-E95A-4549-A410-A3CA09182F8B}"/>
            </a:ext>
          </a:extLst>
        </xdr:cNvPr>
        <xdr:cNvSpPr/>
      </xdr:nvSpPr>
      <xdr:spPr>
        <a:xfrm>
          <a:off x="20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51</xdr:row>
      <xdr:rowOff>120650</xdr:rowOff>
    </xdr:from>
    <xdr:to>
      <xdr:col>18</xdr:col>
      <xdr:colOff>127000</xdr:colOff>
      <xdr:row>53</xdr:row>
      <xdr:rowOff>31750</xdr:rowOff>
    </xdr:to>
    <xdr:sp macro="" textlink="">
      <xdr:nvSpPr>
        <xdr:cNvPr id="136" name="正方形/長方形 135">
          <a:extLst>
            <a:ext uri="{FF2B5EF4-FFF2-40B4-BE49-F238E27FC236}">
              <a16:creationId xmlns:a16="http://schemas.microsoft.com/office/drawing/2014/main" id="{9B4EAFD4-905B-42A8-806A-08DB44AF5022}"/>
            </a:ext>
          </a:extLst>
        </xdr:cNvPr>
        <xdr:cNvSpPr/>
      </xdr:nvSpPr>
      <xdr:spPr>
        <a:xfrm>
          <a:off x="20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908FE9DE-E6B2-46BB-9E46-0E0AB87C999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B30A965A-F17F-46A9-A147-997835E2BC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A8DF5D1A-E0F2-4556-B8CB-AE464721D1F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a:extLst>
            <a:ext uri="{FF2B5EF4-FFF2-40B4-BE49-F238E27FC236}">
              <a16:creationId xmlns:a16="http://schemas.microsoft.com/office/drawing/2014/main" id="{E18979FC-E280-4302-8596-5B2B04D5868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a:extLst>
            <a:ext uri="{FF2B5EF4-FFF2-40B4-BE49-F238E27FC236}">
              <a16:creationId xmlns:a16="http://schemas.microsoft.com/office/drawing/2014/main" id="{90F7C856-A951-4BB0-B53C-1F2A84F1278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2" name="テキスト ボックス 141">
          <a:extLst>
            <a:ext uri="{FF2B5EF4-FFF2-40B4-BE49-F238E27FC236}">
              <a16:creationId xmlns:a16="http://schemas.microsoft.com/office/drawing/2014/main" id="{541C9B5C-6B38-472F-B361-1A2D5671F1F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a:extLst>
            <a:ext uri="{FF2B5EF4-FFF2-40B4-BE49-F238E27FC236}">
              <a16:creationId xmlns:a16="http://schemas.microsoft.com/office/drawing/2014/main" id="{5E974CD4-0F36-478F-89FD-625888F5D58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a:extLst>
            <a:ext uri="{FF2B5EF4-FFF2-40B4-BE49-F238E27FC236}">
              <a16:creationId xmlns:a16="http://schemas.microsoft.com/office/drawing/2014/main" id="{75863ACD-8EF6-446A-A535-DDF906D75EB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a:extLst>
            <a:ext uri="{FF2B5EF4-FFF2-40B4-BE49-F238E27FC236}">
              <a16:creationId xmlns:a16="http://schemas.microsoft.com/office/drawing/2014/main" id="{DBB18639-8C44-42DE-939E-5E733480EA1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a:extLst>
            <a:ext uri="{FF2B5EF4-FFF2-40B4-BE49-F238E27FC236}">
              <a16:creationId xmlns:a16="http://schemas.microsoft.com/office/drawing/2014/main" id="{9CD4069A-09C4-440D-8107-7254CE078C6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a:extLst>
            <a:ext uri="{FF2B5EF4-FFF2-40B4-BE49-F238E27FC236}">
              <a16:creationId xmlns:a16="http://schemas.microsoft.com/office/drawing/2014/main" id="{52F8A629-4242-44AE-A932-DE408B275AD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a:extLst>
            <a:ext uri="{FF2B5EF4-FFF2-40B4-BE49-F238E27FC236}">
              <a16:creationId xmlns:a16="http://schemas.microsoft.com/office/drawing/2014/main" id="{903B91DB-9329-4F86-93A3-75972406170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a:extLst>
            <a:ext uri="{FF2B5EF4-FFF2-40B4-BE49-F238E27FC236}">
              <a16:creationId xmlns:a16="http://schemas.microsoft.com/office/drawing/2014/main" id="{392D6E8B-19F3-4CEF-9CF5-B48EBF28E43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a:extLst>
            <a:ext uri="{FF2B5EF4-FFF2-40B4-BE49-F238E27FC236}">
              <a16:creationId xmlns:a16="http://schemas.microsoft.com/office/drawing/2014/main" id="{6F6BA7A8-ADC7-4603-81F1-ADCC0431F22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8AA179EB-8ECD-4EB9-AC92-38E40CE05F4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2" name="テキスト ボックス 151">
          <a:extLst>
            <a:ext uri="{FF2B5EF4-FFF2-40B4-BE49-F238E27FC236}">
              <a16:creationId xmlns:a16="http://schemas.microsoft.com/office/drawing/2014/main" id="{474E8EA0-4DF0-437E-AC51-75299F7401F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体育館・プール】&#10;有形固定資産減価償却率グラフ枠">
          <a:extLst>
            <a:ext uri="{FF2B5EF4-FFF2-40B4-BE49-F238E27FC236}">
              <a16:creationId xmlns:a16="http://schemas.microsoft.com/office/drawing/2014/main" id="{F4F60EC2-96C8-426C-A42C-2EDCA44A055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31132</xdr:rowOff>
    </xdr:from>
    <xdr:ext cx="405111" cy="259045"/>
    <xdr:sp macro="" textlink="">
      <xdr:nvSpPr>
        <xdr:cNvPr id="154" name="【体育館・プール】&#10;有形固定資産減価償却率平均値テキスト">
          <a:extLst>
            <a:ext uri="{FF2B5EF4-FFF2-40B4-BE49-F238E27FC236}">
              <a16:creationId xmlns:a16="http://schemas.microsoft.com/office/drawing/2014/main" id="{79A2B6C9-D762-4C7D-9225-5B66D21CA9E5}"/>
            </a:ext>
          </a:extLst>
        </xdr:cNvPr>
        <xdr:cNvSpPr txBox="1"/>
      </xdr:nvSpPr>
      <xdr:spPr>
        <a:xfrm>
          <a:off x="467360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55" name="フローチャート: 判断 154">
          <a:extLst>
            <a:ext uri="{FF2B5EF4-FFF2-40B4-BE49-F238E27FC236}">
              <a16:creationId xmlns:a16="http://schemas.microsoft.com/office/drawing/2014/main" id="{3F04AF0D-4BA9-4F10-82A0-56741954530D}"/>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56" name="フローチャート: 判断 155">
          <a:extLst>
            <a:ext uri="{FF2B5EF4-FFF2-40B4-BE49-F238E27FC236}">
              <a16:creationId xmlns:a16="http://schemas.microsoft.com/office/drawing/2014/main" id="{3CD3F5BD-8F98-4F30-AFDC-E50DF89BDFBD}"/>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13987</xdr:rowOff>
    </xdr:from>
    <xdr:ext cx="405111" cy="259045"/>
    <xdr:sp macro="" textlink="">
      <xdr:nvSpPr>
        <xdr:cNvPr id="157" name="n_1aveValue【体育館・プール】&#10;有形固定資産減価償却率">
          <a:extLst>
            <a:ext uri="{FF2B5EF4-FFF2-40B4-BE49-F238E27FC236}">
              <a16:creationId xmlns:a16="http://schemas.microsoft.com/office/drawing/2014/main" id="{F81CA050-E76F-4FE7-BBF7-85D29A09ADC0}"/>
            </a:ext>
          </a:extLst>
        </xdr:cNvPr>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48260</xdr:rowOff>
    </xdr:from>
    <xdr:to>
      <xdr:col>15</xdr:col>
      <xdr:colOff>101600</xdr:colOff>
      <xdr:row>60</xdr:row>
      <xdr:rowOff>149860</xdr:rowOff>
    </xdr:to>
    <xdr:sp macro="" textlink="">
      <xdr:nvSpPr>
        <xdr:cNvPr id="158" name="フローチャート: 判断 157">
          <a:extLst>
            <a:ext uri="{FF2B5EF4-FFF2-40B4-BE49-F238E27FC236}">
              <a16:creationId xmlns:a16="http://schemas.microsoft.com/office/drawing/2014/main" id="{0A9692BE-EBC5-4070-9FF5-6E6B15C089B3}"/>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166387</xdr:rowOff>
    </xdr:from>
    <xdr:ext cx="405111" cy="259045"/>
    <xdr:sp macro="" textlink="">
      <xdr:nvSpPr>
        <xdr:cNvPr id="159" name="n_2aveValue【体育館・プール】&#10;有形固定資産減価償却率">
          <a:extLst>
            <a:ext uri="{FF2B5EF4-FFF2-40B4-BE49-F238E27FC236}">
              <a16:creationId xmlns:a16="http://schemas.microsoft.com/office/drawing/2014/main" id="{DA0BAE80-69F0-4B11-A09D-57CEF42A0EBB}"/>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8255</xdr:rowOff>
    </xdr:from>
    <xdr:to>
      <xdr:col>10</xdr:col>
      <xdr:colOff>165100</xdr:colOff>
      <xdr:row>60</xdr:row>
      <xdr:rowOff>109855</xdr:rowOff>
    </xdr:to>
    <xdr:sp macro="" textlink="">
      <xdr:nvSpPr>
        <xdr:cNvPr id="160" name="フローチャート: 判断 159">
          <a:extLst>
            <a:ext uri="{FF2B5EF4-FFF2-40B4-BE49-F238E27FC236}">
              <a16:creationId xmlns:a16="http://schemas.microsoft.com/office/drawing/2014/main" id="{6C5A82D2-14AB-42AB-B11D-8DB3BD827E59}"/>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126382</xdr:rowOff>
    </xdr:from>
    <xdr:ext cx="405111" cy="259045"/>
    <xdr:sp macro="" textlink="">
      <xdr:nvSpPr>
        <xdr:cNvPr id="161" name="n_3aveValue【体育館・プール】&#10;有形固定資産減価償却率">
          <a:extLst>
            <a:ext uri="{FF2B5EF4-FFF2-40B4-BE49-F238E27FC236}">
              <a16:creationId xmlns:a16="http://schemas.microsoft.com/office/drawing/2014/main" id="{5B03090E-E8E0-42CE-B6DF-23F847E14186}"/>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158750</xdr:rowOff>
    </xdr:from>
    <xdr:to>
      <xdr:col>6</xdr:col>
      <xdr:colOff>38100</xdr:colOff>
      <xdr:row>60</xdr:row>
      <xdr:rowOff>88900</xdr:rowOff>
    </xdr:to>
    <xdr:sp macro="" textlink="">
      <xdr:nvSpPr>
        <xdr:cNvPr id="162" name="フローチャート: 判断 161">
          <a:extLst>
            <a:ext uri="{FF2B5EF4-FFF2-40B4-BE49-F238E27FC236}">
              <a16:creationId xmlns:a16="http://schemas.microsoft.com/office/drawing/2014/main" id="{C8BE30A8-8F7A-4B82-8366-C01CB38697D7}"/>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105427</xdr:rowOff>
    </xdr:from>
    <xdr:ext cx="405111" cy="259045"/>
    <xdr:sp macro="" textlink="">
      <xdr:nvSpPr>
        <xdr:cNvPr id="163" name="n_4aveValue【体育館・プール】&#10;有形固定資産減価償却率">
          <a:extLst>
            <a:ext uri="{FF2B5EF4-FFF2-40B4-BE49-F238E27FC236}">
              <a16:creationId xmlns:a16="http://schemas.microsoft.com/office/drawing/2014/main" id="{43819FBA-BABB-4231-8CC0-BA3FB3FA9FD0}"/>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67F0359-AE58-4BDC-BEF8-B6AEDA2FD2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B2657EA4-DD83-4E52-8536-08BFC4C6130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C86CFD80-4EBE-4009-8056-BD1E7DEAF71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A0C1A85B-31E9-49D2-823A-5507A5DE939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1F6764E4-055B-4F68-8987-D50E4AFCDEC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69" name="楕円 168">
          <a:extLst>
            <a:ext uri="{FF2B5EF4-FFF2-40B4-BE49-F238E27FC236}">
              <a16:creationId xmlns:a16="http://schemas.microsoft.com/office/drawing/2014/main" id="{FBFB856A-3650-4DCD-B5AB-F29F0DD44A51}"/>
            </a:ext>
          </a:extLst>
        </xdr:cNvPr>
        <xdr:cNvSpPr/>
      </xdr:nvSpPr>
      <xdr:spPr>
        <a:xfrm>
          <a:off x="4584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121937</xdr:rowOff>
    </xdr:from>
    <xdr:ext cx="405111" cy="259045"/>
    <xdr:sp macro="" textlink="">
      <xdr:nvSpPr>
        <xdr:cNvPr id="170" name="【体育館・プール】&#10;有形固定資産減価償却率該当値テキスト">
          <a:extLst>
            <a:ext uri="{FF2B5EF4-FFF2-40B4-BE49-F238E27FC236}">
              <a16:creationId xmlns:a16="http://schemas.microsoft.com/office/drawing/2014/main" id="{CCEA07BE-B1A4-4C1B-9D06-36A3DDB684E0}"/>
            </a:ext>
          </a:extLst>
        </xdr:cNvPr>
        <xdr:cNvSpPr txBox="1"/>
      </xdr:nvSpPr>
      <xdr:spPr>
        <a:xfrm>
          <a:off x="46736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71" name="楕円 170">
          <a:extLst>
            <a:ext uri="{FF2B5EF4-FFF2-40B4-BE49-F238E27FC236}">
              <a16:creationId xmlns:a16="http://schemas.microsoft.com/office/drawing/2014/main" id="{B7971B95-DC7B-4BA1-9E30-9A18B1F01496}"/>
            </a:ext>
          </a:extLst>
        </xdr:cNvPr>
        <xdr:cNvSpPr/>
      </xdr:nvSpPr>
      <xdr:spPr>
        <a:xfrm>
          <a:off x="3746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152400</xdr:rowOff>
    </xdr:from>
    <xdr:to>
      <xdr:col>24</xdr:col>
      <xdr:colOff>63500</xdr:colOff>
      <xdr:row>61</xdr:row>
      <xdr:rowOff>22860</xdr:rowOff>
    </xdr:to>
    <xdr:cxnSp macro="">
      <xdr:nvCxnSpPr>
        <xdr:cNvPr id="172" name="直線コネクタ 171">
          <a:extLst>
            <a:ext uri="{FF2B5EF4-FFF2-40B4-BE49-F238E27FC236}">
              <a16:creationId xmlns:a16="http://schemas.microsoft.com/office/drawing/2014/main" id="{C2E66FB5-8AE9-41CC-9A5C-D7FCC5784290}"/>
            </a:ext>
          </a:extLst>
        </xdr:cNvPr>
        <xdr:cNvCxnSpPr/>
      </xdr:nvCxnSpPr>
      <xdr:spPr>
        <a:xfrm>
          <a:off x="3797300" y="104394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59690</xdr:rowOff>
    </xdr:from>
    <xdr:to>
      <xdr:col>15</xdr:col>
      <xdr:colOff>101600</xdr:colOff>
      <xdr:row>60</xdr:row>
      <xdr:rowOff>161290</xdr:rowOff>
    </xdr:to>
    <xdr:sp macro="" textlink="">
      <xdr:nvSpPr>
        <xdr:cNvPr id="173" name="楕円 172">
          <a:extLst>
            <a:ext uri="{FF2B5EF4-FFF2-40B4-BE49-F238E27FC236}">
              <a16:creationId xmlns:a16="http://schemas.microsoft.com/office/drawing/2014/main" id="{2F162E00-B801-497E-B97A-AEBD29907F88}"/>
            </a:ext>
          </a:extLst>
        </xdr:cNvPr>
        <xdr:cNvSpPr/>
      </xdr:nvSpPr>
      <xdr:spPr>
        <a:xfrm>
          <a:off x="2857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110490</xdr:rowOff>
    </xdr:from>
    <xdr:to>
      <xdr:col>19</xdr:col>
      <xdr:colOff>177800</xdr:colOff>
      <xdr:row>60</xdr:row>
      <xdr:rowOff>152400</xdr:rowOff>
    </xdr:to>
    <xdr:cxnSp macro="">
      <xdr:nvCxnSpPr>
        <xdr:cNvPr id="174" name="直線コネクタ 173">
          <a:extLst>
            <a:ext uri="{FF2B5EF4-FFF2-40B4-BE49-F238E27FC236}">
              <a16:creationId xmlns:a16="http://schemas.microsoft.com/office/drawing/2014/main" id="{E35BD831-2817-4EA0-88D5-FA60D667CF1B}"/>
            </a:ext>
          </a:extLst>
        </xdr:cNvPr>
        <xdr:cNvCxnSpPr/>
      </xdr:nvCxnSpPr>
      <xdr:spPr>
        <a:xfrm>
          <a:off x="2908300" y="103974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5" name="楕円 174">
          <a:extLst>
            <a:ext uri="{FF2B5EF4-FFF2-40B4-BE49-F238E27FC236}">
              <a16:creationId xmlns:a16="http://schemas.microsoft.com/office/drawing/2014/main" id="{99104A3A-88E9-4E18-AC97-4800D8ACEE87}"/>
            </a:ext>
          </a:extLst>
        </xdr:cNvPr>
        <xdr:cNvSpPr/>
      </xdr:nvSpPr>
      <xdr:spPr>
        <a:xfrm>
          <a:off x="1968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110490</xdr:rowOff>
    </xdr:to>
    <xdr:cxnSp macro="">
      <xdr:nvCxnSpPr>
        <xdr:cNvPr id="176" name="直線コネクタ 175">
          <a:extLst>
            <a:ext uri="{FF2B5EF4-FFF2-40B4-BE49-F238E27FC236}">
              <a16:creationId xmlns:a16="http://schemas.microsoft.com/office/drawing/2014/main" id="{1F5FA50B-7339-4016-B2BA-1C260EAC7E4F}"/>
            </a:ext>
          </a:extLst>
        </xdr:cNvPr>
        <xdr:cNvCxnSpPr/>
      </xdr:nvCxnSpPr>
      <xdr:spPr>
        <a:xfrm>
          <a:off x="2019300" y="103555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xdr:rowOff>
    </xdr:from>
    <xdr:to>
      <xdr:col>6</xdr:col>
      <xdr:colOff>38100</xdr:colOff>
      <xdr:row>60</xdr:row>
      <xdr:rowOff>107950</xdr:rowOff>
    </xdr:to>
    <xdr:sp macro="" textlink="">
      <xdr:nvSpPr>
        <xdr:cNvPr id="177" name="楕円 176">
          <a:extLst>
            <a:ext uri="{FF2B5EF4-FFF2-40B4-BE49-F238E27FC236}">
              <a16:creationId xmlns:a16="http://schemas.microsoft.com/office/drawing/2014/main" id="{F1F97DC4-3EE8-442B-89F0-6496308E116A}"/>
            </a:ext>
          </a:extLst>
        </xdr:cNvPr>
        <xdr:cNvSpPr/>
      </xdr:nvSpPr>
      <xdr:spPr>
        <a:xfrm>
          <a:off x="1079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60</xdr:row>
      <xdr:rowOff>68580</xdr:rowOff>
    </xdr:to>
    <xdr:cxnSp macro="">
      <xdr:nvCxnSpPr>
        <xdr:cNvPr id="178" name="直線コネクタ 177">
          <a:extLst>
            <a:ext uri="{FF2B5EF4-FFF2-40B4-BE49-F238E27FC236}">
              <a16:creationId xmlns:a16="http://schemas.microsoft.com/office/drawing/2014/main" id="{F563F29E-C9B0-445D-8C1D-D7F11F4ADE4B}"/>
            </a:ext>
          </a:extLst>
        </xdr:cNvPr>
        <xdr:cNvCxnSpPr/>
      </xdr:nvCxnSpPr>
      <xdr:spPr>
        <a:xfrm>
          <a:off x="1130300" y="103441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22877</xdr:rowOff>
    </xdr:from>
    <xdr:ext cx="405111" cy="259045"/>
    <xdr:sp macro="" textlink="">
      <xdr:nvSpPr>
        <xdr:cNvPr id="179" name="n_1mainValue【体育館・プール】&#10;有形固定資産減価償却率">
          <a:extLst>
            <a:ext uri="{FF2B5EF4-FFF2-40B4-BE49-F238E27FC236}">
              <a16:creationId xmlns:a16="http://schemas.microsoft.com/office/drawing/2014/main" id="{C1915F5C-BD25-4E5B-A486-E96BF1C0B7BA}"/>
            </a:ext>
          </a:extLst>
        </xdr:cNvPr>
        <xdr:cNvSpPr txBox="1"/>
      </xdr:nvSpPr>
      <xdr:spPr>
        <a:xfrm>
          <a:off x="35820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80" name="n_2mainValue【体育館・プール】&#10;有形固定資産減価償却率">
          <a:extLst>
            <a:ext uri="{FF2B5EF4-FFF2-40B4-BE49-F238E27FC236}">
              <a16:creationId xmlns:a16="http://schemas.microsoft.com/office/drawing/2014/main" id="{110E1CBE-F3C3-43B8-AF1D-38A9EFB2C8A8}"/>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81" name="n_3mainValue【体育館・プール】&#10;有形固定資産減価償却率">
          <a:extLst>
            <a:ext uri="{FF2B5EF4-FFF2-40B4-BE49-F238E27FC236}">
              <a16:creationId xmlns:a16="http://schemas.microsoft.com/office/drawing/2014/main" id="{BFF5EBCF-06ED-40D3-A3EE-56BA78F24EEB}"/>
            </a:ext>
          </a:extLst>
        </xdr:cNvPr>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99077</xdr:rowOff>
    </xdr:from>
    <xdr:ext cx="405111" cy="259045"/>
    <xdr:sp macro="" textlink="">
      <xdr:nvSpPr>
        <xdr:cNvPr id="182" name="n_4mainValue【体育館・プール】&#10;有形固定資産減価償却率">
          <a:extLst>
            <a:ext uri="{FF2B5EF4-FFF2-40B4-BE49-F238E27FC236}">
              <a16:creationId xmlns:a16="http://schemas.microsoft.com/office/drawing/2014/main" id="{35E5F787-7350-4AEB-802E-3883E6BA7D51}"/>
            </a:ext>
          </a:extLst>
        </xdr:cNvPr>
        <xdr:cNvSpPr txBox="1"/>
      </xdr:nvSpPr>
      <xdr:spPr>
        <a:xfrm>
          <a:off x="927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AE1BC567-9AE3-4E09-8FF5-AC6733016B4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50</xdr:row>
      <xdr:rowOff>88900</xdr:rowOff>
    </xdr:from>
    <xdr:to>
      <xdr:col>42</xdr:col>
      <xdr:colOff>127000</xdr:colOff>
      <xdr:row>52</xdr:row>
      <xdr:rowOff>0</xdr:rowOff>
    </xdr:to>
    <xdr:sp macro="" textlink="">
      <xdr:nvSpPr>
        <xdr:cNvPr id="184" name="正方形/長方形 183">
          <a:extLst>
            <a:ext uri="{FF2B5EF4-FFF2-40B4-BE49-F238E27FC236}">
              <a16:creationId xmlns:a16="http://schemas.microsoft.com/office/drawing/2014/main" id="{30A91FF7-CE20-4C28-B26D-BCF0D0AF3249}"/>
            </a:ext>
          </a:extLst>
        </xdr:cNvPr>
        <xdr:cNvSpPr/>
      </xdr:nvSpPr>
      <xdr:spPr>
        <a:xfrm>
          <a:off x="660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51</xdr:row>
      <xdr:rowOff>120650</xdr:rowOff>
    </xdr:from>
    <xdr:to>
      <xdr:col>42</xdr:col>
      <xdr:colOff>127000</xdr:colOff>
      <xdr:row>53</xdr:row>
      <xdr:rowOff>31750</xdr:rowOff>
    </xdr:to>
    <xdr:sp macro="" textlink="">
      <xdr:nvSpPr>
        <xdr:cNvPr id="185" name="正方形/長方形 184">
          <a:extLst>
            <a:ext uri="{FF2B5EF4-FFF2-40B4-BE49-F238E27FC236}">
              <a16:creationId xmlns:a16="http://schemas.microsoft.com/office/drawing/2014/main" id="{0EA84EF3-0E10-4A7B-A67F-60B413C5BCDF}"/>
            </a:ext>
          </a:extLst>
        </xdr:cNvPr>
        <xdr:cNvSpPr/>
      </xdr:nvSpPr>
      <xdr:spPr>
        <a:xfrm>
          <a:off x="660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50</xdr:row>
      <xdr:rowOff>88900</xdr:rowOff>
    </xdr:from>
    <xdr:to>
      <xdr:col>49</xdr:col>
      <xdr:colOff>63500</xdr:colOff>
      <xdr:row>52</xdr:row>
      <xdr:rowOff>0</xdr:rowOff>
    </xdr:to>
    <xdr:sp macro="" textlink="">
      <xdr:nvSpPr>
        <xdr:cNvPr id="186" name="正方形/長方形 185">
          <a:extLst>
            <a:ext uri="{FF2B5EF4-FFF2-40B4-BE49-F238E27FC236}">
              <a16:creationId xmlns:a16="http://schemas.microsoft.com/office/drawing/2014/main" id="{7B453F01-6A22-452B-AE41-EDB9EA832C50}"/>
            </a:ext>
          </a:extLst>
        </xdr:cNvPr>
        <xdr:cNvSpPr/>
      </xdr:nvSpPr>
      <xdr:spPr>
        <a:xfrm>
          <a:off x="78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51</xdr:row>
      <xdr:rowOff>120650</xdr:rowOff>
    </xdr:from>
    <xdr:to>
      <xdr:col>49</xdr:col>
      <xdr:colOff>63500</xdr:colOff>
      <xdr:row>53</xdr:row>
      <xdr:rowOff>31750</xdr:rowOff>
    </xdr:to>
    <xdr:sp macro="" textlink="">
      <xdr:nvSpPr>
        <xdr:cNvPr id="187" name="正方形/長方形 186">
          <a:extLst>
            <a:ext uri="{FF2B5EF4-FFF2-40B4-BE49-F238E27FC236}">
              <a16:creationId xmlns:a16="http://schemas.microsoft.com/office/drawing/2014/main" id="{05DA0F52-2214-4DC8-90E7-147FB3DA67CC}"/>
            </a:ext>
          </a:extLst>
        </xdr:cNvPr>
        <xdr:cNvSpPr/>
      </xdr:nvSpPr>
      <xdr:spPr>
        <a:xfrm>
          <a:off x="78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80F7FC75-5F0E-4119-B373-3ED78690972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C995EC5B-276D-4CD0-AE0D-AE6377846D5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3E3CA800-CF13-4C0E-8116-F30606927A6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1" name="直線コネクタ 190">
          <a:extLst>
            <a:ext uri="{FF2B5EF4-FFF2-40B4-BE49-F238E27FC236}">
              <a16:creationId xmlns:a16="http://schemas.microsoft.com/office/drawing/2014/main" id="{173B8A9D-69F0-4867-96C9-487F8B5E28A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2" name="テキスト ボックス 191">
          <a:extLst>
            <a:ext uri="{FF2B5EF4-FFF2-40B4-BE49-F238E27FC236}">
              <a16:creationId xmlns:a16="http://schemas.microsoft.com/office/drawing/2014/main" id="{E3B1CA1F-D21F-4F8A-8FCE-8266FB50F9F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3" name="直線コネクタ 192">
          <a:extLst>
            <a:ext uri="{FF2B5EF4-FFF2-40B4-BE49-F238E27FC236}">
              <a16:creationId xmlns:a16="http://schemas.microsoft.com/office/drawing/2014/main" id="{479CD1B0-DDD5-41AC-A627-EA43CD948EE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4" name="テキスト ボックス 193">
          <a:extLst>
            <a:ext uri="{FF2B5EF4-FFF2-40B4-BE49-F238E27FC236}">
              <a16:creationId xmlns:a16="http://schemas.microsoft.com/office/drawing/2014/main" id="{E1FBD2BB-2AF5-42A6-9B21-CF63F9D7B24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5" name="直線コネクタ 194">
          <a:extLst>
            <a:ext uri="{FF2B5EF4-FFF2-40B4-BE49-F238E27FC236}">
              <a16:creationId xmlns:a16="http://schemas.microsoft.com/office/drawing/2014/main" id="{FDDA5EB7-3705-4FEA-83FE-C61F84B3FE8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6" name="テキスト ボックス 195">
          <a:extLst>
            <a:ext uri="{FF2B5EF4-FFF2-40B4-BE49-F238E27FC236}">
              <a16:creationId xmlns:a16="http://schemas.microsoft.com/office/drawing/2014/main" id="{AC4826E4-1A4C-4365-9525-430627C7AC4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7" name="直線コネクタ 196">
          <a:extLst>
            <a:ext uri="{FF2B5EF4-FFF2-40B4-BE49-F238E27FC236}">
              <a16:creationId xmlns:a16="http://schemas.microsoft.com/office/drawing/2014/main" id="{6256BD70-85D0-43E3-AD86-7935A2ACE84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8" name="テキスト ボックス 197">
          <a:extLst>
            <a:ext uri="{FF2B5EF4-FFF2-40B4-BE49-F238E27FC236}">
              <a16:creationId xmlns:a16="http://schemas.microsoft.com/office/drawing/2014/main" id="{D5207012-D737-401A-A7FC-93D106137E5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9" name="直線コネクタ 198">
          <a:extLst>
            <a:ext uri="{FF2B5EF4-FFF2-40B4-BE49-F238E27FC236}">
              <a16:creationId xmlns:a16="http://schemas.microsoft.com/office/drawing/2014/main" id="{10B586FA-55F0-4CE3-9DC3-1CDD97A14A6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0" name="テキスト ボックス 199">
          <a:extLst>
            <a:ext uri="{FF2B5EF4-FFF2-40B4-BE49-F238E27FC236}">
              <a16:creationId xmlns:a16="http://schemas.microsoft.com/office/drawing/2014/main" id="{0B441DD3-95FE-44D7-B285-55BAD4B033B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8436A3C0-AA0E-4139-BD96-AE42EAF331A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a:extLst>
            <a:ext uri="{FF2B5EF4-FFF2-40B4-BE49-F238E27FC236}">
              <a16:creationId xmlns:a16="http://schemas.microsoft.com/office/drawing/2014/main" id="{2A7A5D4A-F802-4261-A6BE-9ED232F8284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a:extLst>
            <a:ext uri="{FF2B5EF4-FFF2-40B4-BE49-F238E27FC236}">
              <a16:creationId xmlns:a16="http://schemas.microsoft.com/office/drawing/2014/main" id="{FCEE9911-FD77-4FDC-B842-5E872F3F462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121937</xdr:rowOff>
    </xdr:from>
    <xdr:ext cx="469744" cy="259045"/>
    <xdr:sp macro="" textlink="">
      <xdr:nvSpPr>
        <xdr:cNvPr id="204" name="【体育館・プール】&#10;一人当たり面積平均値テキスト">
          <a:extLst>
            <a:ext uri="{FF2B5EF4-FFF2-40B4-BE49-F238E27FC236}">
              <a16:creationId xmlns:a16="http://schemas.microsoft.com/office/drawing/2014/main" id="{28B1EB41-8767-4F1D-AF9D-18E6039210F0}"/>
            </a:ext>
          </a:extLst>
        </xdr:cNvPr>
        <xdr:cNvSpPr txBox="1"/>
      </xdr:nvSpPr>
      <xdr:spPr>
        <a:xfrm>
          <a:off x="10515600" y="1040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05" name="フローチャート: 判断 204">
          <a:extLst>
            <a:ext uri="{FF2B5EF4-FFF2-40B4-BE49-F238E27FC236}">
              <a16:creationId xmlns:a16="http://schemas.microsoft.com/office/drawing/2014/main" id="{E9B87704-39DB-4A5A-A86A-CA1AD42D284A}"/>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06" name="フローチャート: 判断 205">
          <a:extLst>
            <a:ext uri="{FF2B5EF4-FFF2-40B4-BE49-F238E27FC236}">
              <a16:creationId xmlns:a16="http://schemas.microsoft.com/office/drawing/2014/main" id="{1A4B5286-0826-464A-9EFD-85B9545B341B}"/>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137177</xdr:rowOff>
    </xdr:from>
    <xdr:ext cx="469744" cy="259045"/>
    <xdr:sp macro="" textlink="">
      <xdr:nvSpPr>
        <xdr:cNvPr id="207" name="n_1aveValue【体育館・プール】&#10;一人当たり面積">
          <a:extLst>
            <a:ext uri="{FF2B5EF4-FFF2-40B4-BE49-F238E27FC236}">
              <a16:creationId xmlns:a16="http://schemas.microsoft.com/office/drawing/2014/main" id="{3B4D0B28-C1DA-4626-8324-B614A2BD0388}"/>
            </a:ext>
          </a:extLst>
        </xdr:cNvPr>
        <xdr:cNvSpPr txBox="1"/>
      </xdr:nvSpPr>
      <xdr:spPr>
        <a:xfrm>
          <a:off x="93917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17780</xdr:rowOff>
    </xdr:from>
    <xdr:to>
      <xdr:col>46</xdr:col>
      <xdr:colOff>38100</xdr:colOff>
      <xdr:row>62</xdr:row>
      <xdr:rowOff>119380</xdr:rowOff>
    </xdr:to>
    <xdr:sp macro="" textlink="">
      <xdr:nvSpPr>
        <xdr:cNvPr id="208" name="フローチャート: 判断 207">
          <a:extLst>
            <a:ext uri="{FF2B5EF4-FFF2-40B4-BE49-F238E27FC236}">
              <a16:creationId xmlns:a16="http://schemas.microsoft.com/office/drawing/2014/main" id="{B6DF35EB-06C9-400E-9B81-415EA9B97EBF}"/>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135907</xdr:rowOff>
    </xdr:from>
    <xdr:ext cx="469744" cy="259045"/>
    <xdr:sp macro="" textlink="">
      <xdr:nvSpPr>
        <xdr:cNvPr id="209" name="n_2aveValue【体育館・プール】&#10;一人当たり面積">
          <a:extLst>
            <a:ext uri="{FF2B5EF4-FFF2-40B4-BE49-F238E27FC236}">
              <a16:creationId xmlns:a16="http://schemas.microsoft.com/office/drawing/2014/main" id="{66998F7C-5F1F-44CB-9C4A-BA773FB2FFFB}"/>
            </a:ext>
          </a:extLst>
        </xdr:cNvPr>
        <xdr:cNvSpPr txBox="1"/>
      </xdr:nvSpPr>
      <xdr:spPr>
        <a:xfrm>
          <a:off x="8515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62230</xdr:rowOff>
    </xdr:from>
    <xdr:to>
      <xdr:col>41</xdr:col>
      <xdr:colOff>101600</xdr:colOff>
      <xdr:row>61</xdr:row>
      <xdr:rowOff>163830</xdr:rowOff>
    </xdr:to>
    <xdr:sp macro="" textlink="">
      <xdr:nvSpPr>
        <xdr:cNvPr id="210" name="フローチャート: 判断 209">
          <a:extLst>
            <a:ext uri="{FF2B5EF4-FFF2-40B4-BE49-F238E27FC236}">
              <a16:creationId xmlns:a16="http://schemas.microsoft.com/office/drawing/2014/main" id="{5DD45028-94A9-4AF2-9C12-103EF03CF446}"/>
            </a:ext>
          </a:extLst>
        </xdr:cNvPr>
        <xdr:cNvSpPr/>
      </xdr:nvSpPr>
      <xdr:spPr>
        <a:xfrm>
          <a:off x="7810500" y="1052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8907</xdr:rowOff>
    </xdr:from>
    <xdr:ext cx="469744" cy="259045"/>
    <xdr:sp macro="" textlink="">
      <xdr:nvSpPr>
        <xdr:cNvPr id="211" name="n_3aveValue【体育館・プール】&#10;一人当たり面積">
          <a:extLst>
            <a:ext uri="{FF2B5EF4-FFF2-40B4-BE49-F238E27FC236}">
              <a16:creationId xmlns:a16="http://schemas.microsoft.com/office/drawing/2014/main" id="{C7433513-7989-4E9F-A55A-FFB561EC0B5B}"/>
            </a:ext>
          </a:extLst>
        </xdr:cNvPr>
        <xdr:cNvSpPr txBox="1"/>
      </xdr:nvSpPr>
      <xdr:spPr>
        <a:xfrm>
          <a:off x="7626427" y="1029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102870</xdr:rowOff>
    </xdr:from>
    <xdr:to>
      <xdr:col>36</xdr:col>
      <xdr:colOff>165100</xdr:colOff>
      <xdr:row>62</xdr:row>
      <xdr:rowOff>33020</xdr:rowOff>
    </xdr:to>
    <xdr:sp macro="" textlink="">
      <xdr:nvSpPr>
        <xdr:cNvPr id="212" name="フローチャート: 判断 211">
          <a:extLst>
            <a:ext uri="{FF2B5EF4-FFF2-40B4-BE49-F238E27FC236}">
              <a16:creationId xmlns:a16="http://schemas.microsoft.com/office/drawing/2014/main" id="{A8368CF3-5659-40B2-89C5-DD3E5658AFCA}"/>
            </a:ext>
          </a:extLst>
        </xdr:cNvPr>
        <xdr:cNvSpPr/>
      </xdr:nvSpPr>
      <xdr:spPr>
        <a:xfrm>
          <a:off x="69215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49547</xdr:rowOff>
    </xdr:from>
    <xdr:ext cx="469744" cy="259045"/>
    <xdr:sp macro="" textlink="">
      <xdr:nvSpPr>
        <xdr:cNvPr id="213" name="n_4aveValue【体育館・プール】&#10;一人当たり面積">
          <a:extLst>
            <a:ext uri="{FF2B5EF4-FFF2-40B4-BE49-F238E27FC236}">
              <a16:creationId xmlns:a16="http://schemas.microsoft.com/office/drawing/2014/main" id="{263E13D0-B906-4E91-B10F-604218A95DBA}"/>
            </a:ext>
          </a:extLst>
        </xdr:cNvPr>
        <xdr:cNvSpPr txBox="1"/>
      </xdr:nvSpPr>
      <xdr:spPr>
        <a:xfrm>
          <a:off x="6737427" y="10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4E8758D6-2845-4ABE-808D-FCC47799972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88CADE7E-1084-4BE0-85C0-4798ACE3DB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F259ADDB-D9A0-408A-81E3-B0CADB040B7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22C78C93-4DE5-4F13-BD87-6FE39AD738B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F115E9DF-D1BD-4F1F-863E-64C87BFB4C7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129540</xdr:rowOff>
    </xdr:from>
    <xdr:to>
      <xdr:col>55</xdr:col>
      <xdr:colOff>50800</xdr:colOff>
      <xdr:row>63</xdr:row>
      <xdr:rowOff>59690</xdr:rowOff>
    </xdr:to>
    <xdr:sp macro="" textlink="">
      <xdr:nvSpPr>
        <xdr:cNvPr id="219" name="楕円 218">
          <a:extLst>
            <a:ext uri="{FF2B5EF4-FFF2-40B4-BE49-F238E27FC236}">
              <a16:creationId xmlns:a16="http://schemas.microsoft.com/office/drawing/2014/main" id="{8BC866A3-B23A-4082-A30B-87FABC7429AE}"/>
            </a:ext>
          </a:extLst>
        </xdr:cNvPr>
        <xdr:cNvSpPr/>
      </xdr:nvSpPr>
      <xdr:spPr>
        <a:xfrm>
          <a:off x="1042670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107967</xdr:rowOff>
    </xdr:from>
    <xdr:ext cx="469744" cy="259045"/>
    <xdr:sp macro="" textlink="">
      <xdr:nvSpPr>
        <xdr:cNvPr id="220" name="【体育館・プール】&#10;一人当たり面積該当値テキスト">
          <a:extLst>
            <a:ext uri="{FF2B5EF4-FFF2-40B4-BE49-F238E27FC236}">
              <a16:creationId xmlns:a16="http://schemas.microsoft.com/office/drawing/2014/main" id="{7C2CABAE-692F-4C9C-931A-DDB9A3823E50}"/>
            </a:ext>
          </a:extLst>
        </xdr:cNvPr>
        <xdr:cNvSpPr txBox="1"/>
      </xdr:nvSpPr>
      <xdr:spPr>
        <a:xfrm>
          <a:off x="10515600"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127000</xdr:rowOff>
    </xdr:from>
    <xdr:to>
      <xdr:col>50</xdr:col>
      <xdr:colOff>165100</xdr:colOff>
      <xdr:row>63</xdr:row>
      <xdr:rowOff>57150</xdr:rowOff>
    </xdr:to>
    <xdr:sp macro="" textlink="">
      <xdr:nvSpPr>
        <xdr:cNvPr id="221" name="楕円 220">
          <a:extLst>
            <a:ext uri="{FF2B5EF4-FFF2-40B4-BE49-F238E27FC236}">
              <a16:creationId xmlns:a16="http://schemas.microsoft.com/office/drawing/2014/main" id="{BAF19968-EA25-4A8F-B54D-F78260025C9E}"/>
            </a:ext>
          </a:extLst>
        </xdr:cNvPr>
        <xdr:cNvSpPr/>
      </xdr:nvSpPr>
      <xdr:spPr>
        <a:xfrm>
          <a:off x="9588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6350</xdr:rowOff>
    </xdr:from>
    <xdr:to>
      <xdr:col>55</xdr:col>
      <xdr:colOff>0</xdr:colOff>
      <xdr:row>63</xdr:row>
      <xdr:rowOff>8890</xdr:rowOff>
    </xdr:to>
    <xdr:cxnSp macro="">
      <xdr:nvCxnSpPr>
        <xdr:cNvPr id="222" name="直線コネクタ 221">
          <a:extLst>
            <a:ext uri="{FF2B5EF4-FFF2-40B4-BE49-F238E27FC236}">
              <a16:creationId xmlns:a16="http://schemas.microsoft.com/office/drawing/2014/main" id="{64A2FFA5-59ED-470D-83B2-91EADD3993C5}"/>
            </a:ext>
          </a:extLst>
        </xdr:cNvPr>
        <xdr:cNvCxnSpPr/>
      </xdr:nvCxnSpPr>
      <xdr:spPr>
        <a:xfrm>
          <a:off x="9639300" y="1080770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124460</xdr:rowOff>
    </xdr:from>
    <xdr:to>
      <xdr:col>46</xdr:col>
      <xdr:colOff>38100</xdr:colOff>
      <xdr:row>63</xdr:row>
      <xdr:rowOff>54610</xdr:rowOff>
    </xdr:to>
    <xdr:sp macro="" textlink="">
      <xdr:nvSpPr>
        <xdr:cNvPr id="223" name="楕円 222">
          <a:extLst>
            <a:ext uri="{FF2B5EF4-FFF2-40B4-BE49-F238E27FC236}">
              <a16:creationId xmlns:a16="http://schemas.microsoft.com/office/drawing/2014/main" id="{42959A69-8248-402A-A9CE-BE3789BF3BDE}"/>
            </a:ext>
          </a:extLst>
        </xdr:cNvPr>
        <xdr:cNvSpPr/>
      </xdr:nvSpPr>
      <xdr:spPr>
        <a:xfrm>
          <a:off x="8699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xdr:rowOff>
    </xdr:from>
    <xdr:to>
      <xdr:col>50</xdr:col>
      <xdr:colOff>114300</xdr:colOff>
      <xdr:row>63</xdr:row>
      <xdr:rowOff>6350</xdr:rowOff>
    </xdr:to>
    <xdr:cxnSp macro="">
      <xdr:nvCxnSpPr>
        <xdr:cNvPr id="224" name="直線コネクタ 223">
          <a:extLst>
            <a:ext uri="{FF2B5EF4-FFF2-40B4-BE49-F238E27FC236}">
              <a16:creationId xmlns:a16="http://schemas.microsoft.com/office/drawing/2014/main" id="{43153F8F-3EE3-4C8D-AA39-94623E3DCE33}"/>
            </a:ext>
          </a:extLst>
        </xdr:cNvPr>
        <xdr:cNvCxnSpPr/>
      </xdr:nvCxnSpPr>
      <xdr:spPr>
        <a:xfrm>
          <a:off x="8750300" y="108051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25" name="楕円 224">
          <a:extLst>
            <a:ext uri="{FF2B5EF4-FFF2-40B4-BE49-F238E27FC236}">
              <a16:creationId xmlns:a16="http://schemas.microsoft.com/office/drawing/2014/main" id="{CFC8A615-B81F-4B3F-98B6-B289F4F99B52}"/>
            </a:ext>
          </a:extLst>
        </xdr:cNvPr>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3810</xdr:rowOff>
    </xdr:to>
    <xdr:cxnSp macro="">
      <xdr:nvCxnSpPr>
        <xdr:cNvPr id="226" name="直線コネクタ 225">
          <a:extLst>
            <a:ext uri="{FF2B5EF4-FFF2-40B4-BE49-F238E27FC236}">
              <a16:creationId xmlns:a16="http://schemas.microsoft.com/office/drawing/2014/main" id="{DC16E243-E859-4C46-BC37-545ABC884A88}"/>
            </a:ext>
          </a:extLst>
        </xdr:cNvPr>
        <xdr:cNvCxnSpPr/>
      </xdr:nvCxnSpPr>
      <xdr:spPr>
        <a:xfrm>
          <a:off x="7861300" y="1080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93980</xdr:rowOff>
    </xdr:from>
    <xdr:to>
      <xdr:col>36</xdr:col>
      <xdr:colOff>165100</xdr:colOff>
      <xdr:row>63</xdr:row>
      <xdr:rowOff>24130</xdr:rowOff>
    </xdr:to>
    <xdr:sp macro="" textlink="">
      <xdr:nvSpPr>
        <xdr:cNvPr id="227" name="楕円 226">
          <a:extLst>
            <a:ext uri="{FF2B5EF4-FFF2-40B4-BE49-F238E27FC236}">
              <a16:creationId xmlns:a16="http://schemas.microsoft.com/office/drawing/2014/main" id="{E7DF190D-1BD4-4F58-9786-68595D5FA445}"/>
            </a:ext>
          </a:extLst>
        </xdr:cNvPr>
        <xdr:cNvSpPr/>
      </xdr:nvSpPr>
      <xdr:spPr>
        <a:xfrm>
          <a:off x="6921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144780</xdr:rowOff>
    </xdr:from>
    <xdr:to>
      <xdr:col>41</xdr:col>
      <xdr:colOff>50800</xdr:colOff>
      <xdr:row>63</xdr:row>
      <xdr:rowOff>0</xdr:rowOff>
    </xdr:to>
    <xdr:cxnSp macro="">
      <xdr:nvCxnSpPr>
        <xdr:cNvPr id="228" name="直線コネクタ 227">
          <a:extLst>
            <a:ext uri="{FF2B5EF4-FFF2-40B4-BE49-F238E27FC236}">
              <a16:creationId xmlns:a16="http://schemas.microsoft.com/office/drawing/2014/main" id="{C31F0B3C-C041-41BC-962B-766A4209DC9C}"/>
            </a:ext>
          </a:extLst>
        </xdr:cNvPr>
        <xdr:cNvCxnSpPr/>
      </xdr:nvCxnSpPr>
      <xdr:spPr>
        <a:xfrm>
          <a:off x="6972300" y="107746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48277</xdr:rowOff>
    </xdr:from>
    <xdr:ext cx="469744" cy="259045"/>
    <xdr:sp macro="" textlink="">
      <xdr:nvSpPr>
        <xdr:cNvPr id="229" name="n_1mainValue【体育館・プール】&#10;一人当たり面積">
          <a:extLst>
            <a:ext uri="{FF2B5EF4-FFF2-40B4-BE49-F238E27FC236}">
              <a16:creationId xmlns:a16="http://schemas.microsoft.com/office/drawing/2014/main" id="{16EBFC16-F825-45DD-BD7A-AAE07132C894}"/>
            </a:ext>
          </a:extLst>
        </xdr:cNvPr>
        <xdr:cNvSpPr txBox="1"/>
      </xdr:nvSpPr>
      <xdr:spPr>
        <a:xfrm>
          <a:off x="93917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45737</xdr:rowOff>
    </xdr:from>
    <xdr:ext cx="469744" cy="259045"/>
    <xdr:sp macro="" textlink="">
      <xdr:nvSpPr>
        <xdr:cNvPr id="230" name="n_2mainValue【体育館・プール】&#10;一人当たり面積">
          <a:extLst>
            <a:ext uri="{FF2B5EF4-FFF2-40B4-BE49-F238E27FC236}">
              <a16:creationId xmlns:a16="http://schemas.microsoft.com/office/drawing/2014/main" id="{5DB4A8A5-48FF-42BE-AD62-1304BE9C4E82}"/>
            </a:ext>
          </a:extLst>
        </xdr:cNvPr>
        <xdr:cNvSpPr txBox="1"/>
      </xdr:nvSpPr>
      <xdr:spPr>
        <a:xfrm>
          <a:off x="8515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31" name="n_3mainValue【体育館・プール】&#10;一人当たり面積">
          <a:extLst>
            <a:ext uri="{FF2B5EF4-FFF2-40B4-BE49-F238E27FC236}">
              <a16:creationId xmlns:a16="http://schemas.microsoft.com/office/drawing/2014/main" id="{63C00639-B91A-4E89-B2A4-CF6AE74DD75A}"/>
            </a:ext>
          </a:extLst>
        </xdr:cNvPr>
        <xdr:cNvSpPr txBox="1"/>
      </xdr:nvSpPr>
      <xdr:spPr>
        <a:xfrm>
          <a:off x="7626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15257</xdr:rowOff>
    </xdr:from>
    <xdr:ext cx="469744" cy="259045"/>
    <xdr:sp macro="" textlink="">
      <xdr:nvSpPr>
        <xdr:cNvPr id="232" name="n_4mainValue【体育館・プール】&#10;一人当たり面積">
          <a:extLst>
            <a:ext uri="{FF2B5EF4-FFF2-40B4-BE49-F238E27FC236}">
              <a16:creationId xmlns:a16="http://schemas.microsoft.com/office/drawing/2014/main" id="{89CF7285-C644-4A31-908C-D9A1D9FE4DBF}"/>
            </a:ext>
          </a:extLst>
        </xdr:cNvPr>
        <xdr:cNvSpPr txBox="1"/>
      </xdr:nvSpPr>
      <xdr:spPr>
        <a:xfrm>
          <a:off x="6737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a:extLst>
            <a:ext uri="{FF2B5EF4-FFF2-40B4-BE49-F238E27FC236}">
              <a16:creationId xmlns:a16="http://schemas.microsoft.com/office/drawing/2014/main" id="{7AB21385-272B-4234-B79B-BC17B3A0539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72</xdr:row>
      <xdr:rowOff>127000</xdr:rowOff>
    </xdr:from>
    <xdr:to>
      <xdr:col>12</xdr:col>
      <xdr:colOff>0</xdr:colOff>
      <xdr:row>74</xdr:row>
      <xdr:rowOff>38100</xdr:rowOff>
    </xdr:to>
    <xdr:sp macro="" textlink="">
      <xdr:nvSpPr>
        <xdr:cNvPr id="234" name="正方形/長方形 233">
          <a:extLst>
            <a:ext uri="{FF2B5EF4-FFF2-40B4-BE49-F238E27FC236}">
              <a16:creationId xmlns:a16="http://schemas.microsoft.com/office/drawing/2014/main" id="{A5000EB8-2589-4C94-A392-DFBD75410770}"/>
            </a:ext>
          </a:extLst>
        </xdr:cNvPr>
        <xdr:cNvSpPr/>
      </xdr:nvSpPr>
      <xdr:spPr>
        <a:xfrm>
          <a:off x="76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73</xdr:row>
      <xdr:rowOff>158750</xdr:rowOff>
    </xdr:from>
    <xdr:to>
      <xdr:col>12</xdr:col>
      <xdr:colOff>0</xdr:colOff>
      <xdr:row>75</xdr:row>
      <xdr:rowOff>69850</xdr:rowOff>
    </xdr:to>
    <xdr:sp macro="" textlink="">
      <xdr:nvSpPr>
        <xdr:cNvPr id="235" name="正方形/長方形 234">
          <a:extLst>
            <a:ext uri="{FF2B5EF4-FFF2-40B4-BE49-F238E27FC236}">
              <a16:creationId xmlns:a16="http://schemas.microsoft.com/office/drawing/2014/main" id="{03D725C4-E24C-4579-B7DC-C0271517D047}"/>
            </a:ext>
          </a:extLst>
        </xdr:cNvPr>
        <xdr:cNvSpPr/>
      </xdr:nvSpPr>
      <xdr:spPr>
        <a:xfrm>
          <a:off x="76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72</xdr:row>
      <xdr:rowOff>127000</xdr:rowOff>
    </xdr:from>
    <xdr:to>
      <xdr:col>18</xdr:col>
      <xdr:colOff>127000</xdr:colOff>
      <xdr:row>74</xdr:row>
      <xdr:rowOff>38100</xdr:rowOff>
    </xdr:to>
    <xdr:sp macro="" textlink="">
      <xdr:nvSpPr>
        <xdr:cNvPr id="236" name="正方形/長方形 235">
          <a:extLst>
            <a:ext uri="{FF2B5EF4-FFF2-40B4-BE49-F238E27FC236}">
              <a16:creationId xmlns:a16="http://schemas.microsoft.com/office/drawing/2014/main" id="{340B609A-230A-4F95-B94F-14CB4438E487}"/>
            </a:ext>
          </a:extLst>
        </xdr:cNvPr>
        <xdr:cNvSpPr/>
      </xdr:nvSpPr>
      <xdr:spPr>
        <a:xfrm>
          <a:off x="20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73</xdr:row>
      <xdr:rowOff>158750</xdr:rowOff>
    </xdr:from>
    <xdr:to>
      <xdr:col>18</xdr:col>
      <xdr:colOff>127000</xdr:colOff>
      <xdr:row>75</xdr:row>
      <xdr:rowOff>69850</xdr:rowOff>
    </xdr:to>
    <xdr:sp macro="" textlink="">
      <xdr:nvSpPr>
        <xdr:cNvPr id="237" name="正方形/長方形 236">
          <a:extLst>
            <a:ext uri="{FF2B5EF4-FFF2-40B4-BE49-F238E27FC236}">
              <a16:creationId xmlns:a16="http://schemas.microsoft.com/office/drawing/2014/main" id="{90F95E80-6045-4DA6-B2F2-C5ED2F675FB6}"/>
            </a:ext>
          </a:extLst>
        </xdr:cNvPr>
        <xdr:cNvSpPr/>
      </xdr:nvSpPr>
      <xdr:spPr>
        <a:xfrm>
          <a:off x="20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a:extLst>
            <a:ext uri="{FF2B5EF4-FFF2-40B4-BE49-F238E27FC236}">
              <a16:creationId xmlns:a16="http://schemas.microsoft.com/office/drawing/2014/main" id="{7F610C9E-35C6-46B4-9DB4-CC00CCDBB38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id="{4696E2E9-0AA1-434F-A620-F7E67D4DABC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a:extLst>
            <a:ext uri="{FF2B5EF4-FFF2-40B4-BE49-F238E27FC236}">
              <a16:creationId xmlns:a16="http://schemas.microsoft.com/office/drawing/2014/main" id="{EE2DC7E6-A1F5-4527-AAC2-5226D29FF21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1" name="テキスト ボックス 240">
          <a:extLst>
            <a:ext uri="{FF2B5EF4-FFF2-40B4-BE49-F238E27FC236}">
              <a16:creationId xmlns:a16="http://schemas.microsoft.com/office/drawing/2014/main" id="{02FC5E28-A773-41B2-8AD3-F6247A35517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2" name="直線コネクタ 241">
          <a:extLst>
            <a:ext uri="{FF2B5EF4-FFF2-40B4-BE49-F238E27FC236}">
              <a16:creationId xmlns:a16="http://schemas.microsoft.com/office/drawing/2014/main" id="{26360214-8F68-4FA4-AB8C-B8951608CF0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43" name="テキスト ボックス 242">
          <a:extLst>
            <a:ext uri="{FF2B5EF4-FFF2-40B4-BE49-F238E27FC236}">
              <a16:creationId xmlns:a16="http://schemas.microsoft.com/office/drawing/2014/main" id="{E6328055-FD35-40FD-A279-8286470C2E2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4" name="直線コネクタ 243">
          <a:extLst>
            <a:ext uri="{FF2B5EF4-FFF2-40B4-BE49-F238E27FC236}">
              <a16:creationId xmlns:a16="http://schemas.microsoft.com/office/drawing/2014/main" id="{862FBE0E-4876-4435-AF05-AE79C622B898}"/>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5" name="テキスト ボックス 244">
          <a:extLst>
            <a:ext uri="{FF2B5EF4-FFF2-40B4-BE49-F238E27FC236}">
              <a16:creationId xmlns:a16="http://schemas.microsoft.com/office/drawing/2014/main" id="{B525ECE5-C6C0-47F2-8918-8851B47EE65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6" name="直線コネクタ 245">
          <a:extLst>
            <a:ext uri="{FF2B5EF4-FFF2-40B4-BE49-F238E27FC236}">
              <a16:creationId xmlns:a16="http://schemas.microsoft.com/office/drawing/2014/main" id="{BAA3E55D-5B2E-49F1-AD13-17E44AA3B6C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7" name="テキスト ボックス 246">
          <a:extLst>
            <a:ext uri="{FF2B5EF4-FFF2-40B4-BE49-F238E27FC236}">
              <a16:creationId xmlns:a16="http://schemas.microsoft.com/office/drawing/2014/main" id="{50C676D0-4FFE-45A9-9967-98C3405BF32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8" name="直線コネクタ 247">
          <a:extLst>
            <a:ext uri="{FF2B5EF4-FFF2-40B4-BE49-F238E27FC236}">
              <a16:creationId xmlns:a16="http://schemas.microsoft.com/office/drawing/2014/main" id="{1232A581-96FC-445A-9C0E-BCF664BA871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49" name="テキスト ボックス 248">
          <a:extLst>
            <a:ext uri="{FF2B5EF4-FFF2-40B4-BE49-F238E27FC236}">
              <a16:creationId xmlns:a16="http://schemas.microsoft.com/office/drawing/2014/main" id="{D93DEC0D-CD35-4E38-9583-82E273CEE83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E343DBA8-389B-4C6C-84C8-C333CDB881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1" name="テキスト ボックス 250">
          <a:extLst>
            <a:ext uri="{FF2B5EF4-FFF2-40B4-BE49-F238E27FC236}">
              <a16:creationId xmlns:a16="http://schemas.microsoft.com/office/drawing/2014/main" id="{AF5AC8EE-3BEB-4C67-9DF1-830A951237C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a:extLst>
            <a:ext uri="{FF2B5EF4-FFF2-40B4-BE49-F238E27FC236}">
              <a16:creationId xmlns:a16="http://schemas.microsoft.com/office/drawing/2014/main" id="{8C7B7867-2083-4C88-8530-CB5490E2377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146575</xdr:rowOff>
    </xdr:from>
    <xdr:ext cx="405111" cy="259045"/>
    <xdr:sp macro="" textlink="">
      <xdr:nvSpPr>
        <xdr:cNvPr id="253" name="【福祉施設】&#10;有形固定資産減価償却率平均値テキスト">
          <a:extLst>
            <a:ext uri="{FF2B5EF4-FFF2-40B4-BE49-F238E27FC236}">
              <a16:creationId xmlns:a16="http://schemas.microsoft.com/office/drawing/2014/main" id="{A7AA7717-8457-4E95-AEB2-C8008B4D29CE}"/>
            </a:ext>
          </a:extLst>
        </xdr:cNvPr>
        <xdr:cNvSpPr txBox="1"/>
      </xdr:nvSpPr>
      <xdr:spPr>
        <a:xfrm>
          <a:off x="4673600" y="13691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54" name="フローチャート: 判断 253">
          <a:extLst>
            <a:ext uri="{FF2B5EF4-FFF2-40B4-BE49-F238E27FC236}">
              <a16:creationId xmlns:a16="http://schemas.microsoft.com/office/drawing/2014/main" id="{BEC64AF9-7281-44FB-82E6-2ACBEDB5B44E}"/>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55" name="フローチャート: 判断 254">
          <a:extLst>
            <a:ext uri="{FF2B5EF4-FFF2-40B4-BE49-F238E27FC236}">
              <a16:creationId xmlns:a16="http://schemas.microsoft.com/office/drawing/2014/main" id="{C8C99F94-53DA-47FB-A04C-D0489DABBF95}"/>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121429</xdr:rowOff>
    </xdr:from>
    <xdr:ext cx="405111" cy="259045"/>
    <xdr:sp macro="" textlink="">
      <xdr:nvSpPr>
        <xdr:cNvPr id="256" name="n_1aveValue【福祉施設】&#10;有形固定資産減価償却率">
          <a:extLst>
            <a:ext uri="{FF2B5EF4-FFF2-40B4-BE49-F238E27FC236}">
              <a16:creationId xmlns:a16="http://schemas.microsoft.com/office/drawing/2014/main" id="{BED99C7A-D6FA-4799-B8C4-1515A4B81D3C}"/>
            </a:ext>
          </a:extLst>
        </xdr:cNvPr>
        <xdr:cNvSpPr txBox="1"/>
      </xdr:nvSpPr>
      <xdr:spPr>
        <a:xfrm>
          <a:off x="3582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131318</xdr:rowOff>
    </xdr:from>
    <xdr:to>
      <xdr:col>15</xdr:col>
      <xdr:colOff>101600</xdr:colOff>
      <xdr:row>81</xdr:row>
      <xdr:rowOff>61468</xdr:rowOff>
    </xdr:to>
    <xdr:sp macro="" textlink="">
      <xdr:nvSpPr>
        <xdr:cNvPr id="257" name="フローチャート: 判断 256">
          <a:extLst>
            <a:ext uri="{FF2B5EF4-FFF2-40B4-BE49-F238E27FC236}">
              <a16:creationId xmlns:a16="http://schemas.microsoft.com/office/drawing/2014/main" id="{B2591C47-6B04-427D-9392-BACA996A18D0}"/>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77995</xdr:rowOff>
    </xdr:from>
    <xdr:ext cx="405111" cy="259045"/>
    <xdr:sp macro="" textlink="">
      <xdr:nvSpPr>
        <xdr:cNvPr id="258" name="n_2aveValue【福祉施設】&#10;有形固定資産減価償却率">
          <a:extLst>
            <a:ext uri="{FF2B5EF4-FFF2-40B4-BE49-F238E27FC236}">
              <a16:creationId xmlns:a16="http://schemas.microsoft.com/office/drawing/2014/main" id="{E25990B3-23EE-4684-9E78-FBBC609ADA6B}"/>
            </a:ext>
          </a:extLst>
        </xdr:cNvPr>
        <xdr:cNvSpPr txBox="1"/>
      </xdr:nvSpPr>
      <xdr:spPr>
        <a:xfrm>
          <a:off x="2705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163322</xdr:rowOff>
    </xdr:from>
    <xdr:to>
      <xdr:col>10</xdr:col>
      <xdr:colOff>165100</xdr:colOff>
      <xdr:row>80</xdr:row>
      <xdr:rowOff>93472</xdr:rowOff>
    </xdr:to>
    <xdr:sp macro="" textlink="">
      <xdr:nvSpPr>
        <xdr:cNvPr id="259" name="フローチャート: 判断 258">
          <a:extLst>
            <a:ext uri="{FF2B5EF4-FFF2-40B4-BE49-F238E27FC236}">
              <a16:creationId xmlns:a16="http://schemas.microsoft.com/office/drawing/2014/main" id="{E2F17F02-0894-4EE9-B0B3-4532F1BE0AB4}"/>
            </a:ext>
          </a:extLst>
        </xdr:cNvPr>
        <xdr:cNvSpPr/>
      </xdr:nvSpPr>
      <xdr:spPr>
        <a:xfrm>
          <a:off x="1968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78</xdr:row>
      <xdr:rowOff>109999</xdr:rowOff>
    </xdr:from>
    <xdr:ext cx="405111" cy="259045"/>
    <xdr:sp macro="" textlink="">
      <xdr:nvSpPr>
        <xdr:cNvPr id="260" name="n_3aveValue【福祉施設】&#10;有形固定資産減価償却率">
          <a:extLst>
            <a:ext uri="{FF2B5EF4-FFF2-40B4-BE49-F238E27FC236}">
              <a16:creationId xmlns:a16="http://schemas.microsoft.com/office/drawing/2014/main" id="{5A3DD9B7-9EA4-48AD-8B2C-97E888999C38}"/>
            </a:ext>
          </a:extLst>
        </xdr:cNvPr>
        <xdr:cNvSpPr txBox="1"/>
      </xdr:nvSpPr>
      <xdr:spPr>
        <a:xfrm>
          <a:off x="1816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80</xdr:row>
      <xdr:rowOff>26163</xdr:rowOff>
    </xdr:from>
    <xdr:to>
      <xdr:col>6</xdr:col>
      <xdr:colOff>38100</xdr:colOff>
      <xdr:row>80</xdr:row>
      <xdr:rowOff>127763</xdr:rowOff>
    </xdr:to>
    <xdr:sp macro="" textlink="">
      <xdr:nvSpPr>
        <xdr:cNvPr id="261" name="フローチャート: 判断 260">
          <a:extLst>
            <a:ext uri="{FF2B5EF4-FFF2-40B4-BE49-F238E27FC236}">
              <a16:creationId xmlns:a16="http://schemas.microsoft.com/office/drawing/2014/main" id="{08F86151-FA7B-40B4-98DF-F748FE1D63B9}"/>
            </a:ext>
          </a:extLst>
        </xdr:cNvPr>
        <xdr:cNvSpPr/>
      </xdr:nvSpPr>
      <xdr:spPr>
        <a:xfrm>
          <a:off x="1079500" y="13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78</xdr:row>
      <xdr:rowOff>144290</xdr:rowOff>
    </xdr:from>
    <xdr:ext cx="405111" cy="259045"/>
    <xdr:sp macro="" textlink="">
      <xdr:nvSpPr>
        <xdr:cNvPr id="262" name="n_4aveValue【福祉施設】&#10;有形固定資産減価償却率">
          <a:extLst>
            <a:ext uri="{FF2B5EF4-FFF2-40B4-BE49-F238E27FC236}">
              <a16:creationId xmlns:a16="http://schemas.microsoft.com/office/drawing/2014/main" id="{E7AFAF4B-6234-4C3C-AD95-B1EC2F47C7C1}"/>
            </a:ext>
          </a:extLst>
        </xdr:cNvPr>
        <xdr:cNvSpPr txBox="1"/>
      </xdr:nvSpPr>
      <xdr:spPr>
        <a:xfrm>
          <a:off x="927744" y="1351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B7CA7EA7-AA9E-4781-BBB3-4A6B5D2D9B2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B362403A-B74D-4FDF-BBB0-1D6A720F9C3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AB9197AA-BF81-496D-A3E8-E7781EAA17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3AFA9FBC-6F2B-4578-8F4F-F54C42F14C3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302E6C2F-BF5B-4087-81D4-8F35F7438F6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142748</xdr:rowOff>
    </xdr:from>
    <xdr:to>
      <xdr:col>24</xdr:col>
      <xdr:colOff>114300</xdr:colOff>
      <xdr:row>83</xdr:row>
      <xdr:rowOff>72898</xdr:rowOff>
    </xdr:to>
    <xdr:sp macro="" textlink="">
      <xdr:nvSpPr>
        <xdr:cNvPr id="268" name="楕円 267">
          <a:extLst>
            <a:ext uri="{FF2B5EF4-FFF2-40B4-BE49-F238E27FC236}">
              <a16:creationId xmlns:a16="http://schemas.microsoft.com/office/drawing/2014/main" id="{105FEFF4-829B-4192-8694-4CF9A905952B}"/>
            </a:ext>
          </a:extLst>
        </xdr:cNvPr>
        <xdr:cNvSpPr/>
      </xdr:nvSpPr>
      <xdr:spPr>
        <a:xfrm>
          <a:off x="45847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121175</xdr:rowOff>
    </xdr:from>
    <xdr:ext cx="405111" cy="259045"/>
    <xdr:sp macro="" textlink="">
      <xdr:nvSpPr>
        <xdr:cNvPr id="269" name="【福祉施設】&#10;有形固定資産減価償却率該当値テキスト">
          <a:extLst>
            <a:ext uri="{FF2B5EF4-FFF2-40B4-BE49-F238E27FC236}">
              <a16:creationId xmlns:a16="http://schemas.microsoft.com/office/drawing/2014/main" id="{83C0A221-33FD-454A-930E-A6D13C8C3AE6}"/>
            </a:ext>
          </a:extLst>
        </xdr:cNvPr>
        <xdr:cNvSpPr txBox="1"/>
      </xdr:nvSpPr>
      <xdr:spPr>
        <a:xfrm>
          <a:off x="4673600" y="1418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106172</xdr:rowOff>
    </xdr:from>
    <xdr:to>
      <xdr:col>20</xdr:col>
      <xdr:colOff>38100</xdr:colOff>
      <xdr:row>83</xdr:row>
      <xdr:rowOff>36322</xdr:rowOff>
    </xdr:to>
    <xdr:sp macro="" textlink="">
      <xdr:nvSpPr>
        <xdr:cNvPr id="270" name="楕円 269">
          <a:extLst>
            <a:ext uri="{FF2B5EF4-FFF2-40B4-BE49-F238E27FC236}">
              <a16:creationId xmlns:a16="http://schemas.microsoft.com/office/drawing/2014/main" id="{57F6D2E6-BA61-40A7-90F8-67AF6C9D5F8A}"/>
            </a:ext>
          </a:extLst>
        </xdr:cNvPr>
        <xdr:cNvSpPr/>
      </xdr:nvSpPr>
      <xdr:spPr>
        <a:xfrm>
          <a:off x="3746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156972</xdr:rowOff>
    </xdr:from>
    <xdr:to>
      <xdr:col>24</xdr:col>
      <xdr:colOff>63500</xdr:colOff>
      <xdr:row>83</xdr:row>
      <xdr:rowOff>22098</xdr:rowOff>
    </xdr:to>
    <xdr:cxnSp macro="">
      <xdr:nvCxnSpPr>
        <xdr:cNvPr id="271" name="直線コネクタ 270">
          <a:extLst>
            <a:ext uri="{FF2B5EF4-FFF2-40B4-BE49-F238E27FC236}">
              <a16:creationId xmlns:a16="http://schemas.microsoft.com/office/drawing/2014/main" id="{2454B7F2-A4CB-4EE0-8A62-9C549B4E1D4D}"/>
            </a:ext>
          </a:extLst>
        </xdr:cNvPr>
        <xdr:cNvCxnSpPr/>
      </xdr:nvCxnSpPr>
      <xdr:spPr>
        <a:xfrm>
          <a:off x="3797300" y="142158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62737</xdr:rowOff>
    </xdr:from>
    <xdr:to>
      <xdr:col>15</xdr:col>
      <xdr:colOff>101600</xdr:colOff>
      <xdr:row>82</xdr:row>
      <xdr:rowOff>164337</xdr:rowOff>
    </xdr:to>
    <xdr:sp macro="" textlink="">
      <xdr:nvSpPr>
        <xdr:cNvPr id="272" name="楕円 271">
          <a:extLst>
            <a:ext uri="{FF2B5EF4-FFF2-40B4-BE49-F238E27FC236}">
              <a16:creationId xmlns:a16="http://schemas.microsoft.com/office/drawing/2014/main" id="{18C89E82-79D0-4875-B3D6-0AC6CDE71E59}"/>
            </a:ext>
          </a:extLst>
        </xdr:cNvPr>
        <xdr:cNvSpPr/>
      </xdr:nvSpPr>
      <xdr:spPr>
        <a:xfrm>
          <a:off x="28575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113537</xdr:rowOff>
    </xdr:from>
    <xdr:to>
      <xdr:col>19</xdr:col>
      <xdr:colOff>177800</xdr:colOff>
      <xdr:row>82</xdr:row>
      <xdr:rowOff>156972</xdr:rowOff>
    </xdr:to>
    <xdr:cxnSp macro="">
      <xdr:nvCxnSpPr>
        <xdr:cNvPr id="273" name="直線コネクタ 272">
          <a:extLst>
            <a:ext uri="{FF2B5EF4-FFF2-40B4-BE49-F238E27FC236}">
              <a16:creationId xmlns:a16="http://schemas.microsoft.com/office/drawing/2014/main" id="{10972A40-5910-4CB3-BC35-1C9B2A7559B5}"/>
            </a:ext>
          </a:extLst>
        </xdr:cNvPr>
        <xdr:cNvCxnSpPr/>
      </xdr:nvCxnSpPr>
      <xdr:spPr>
        <a:xfrm>
          <a:off x="2908300" y="1417243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142748</xdr:rowOff>
    </xdr:from>
    <xdr:to>
      <xdr:col>10</xdr:col>
      <xdr:colOff>165100</xdr:colOff>
      <xdr:row>81</xdr:row>
      <xdr:rowOff>72898</xdr:rowOff>
    </xdr:to>
    <xdr:sp macro="" textlink="">
      <xdr:nvSpPr>
        <xdr:cNvPr id="274" name="楕円 273">
          <a:extLst>
            <a:ext uri="{FF2B5EF4-FFF2-40B4-BE49-F238E27FC236}">
              <a16:creationId xmlns:a16="http://schemas.microsoft.com/office/drawing/2014/main" id="{0CBA1B20-1466-4310-8D13-F858CB06A1FF}"/>
            </a:ext>
          </a:extLst>
        </xdr:cNvPr>
        <xdr:cNvSpPr/>
      </xdr:nvSpPr>
      <xdr:spPr>
        <a:xfrm>
          <a:off x="1968500" y="1385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22098</xdr:rowOff>
    </xdr:from>
    <xdr:to>
      <xdr:col>15</xdr:col>
      <xdr:colOff>50800</xdr:colOff>
      <xdr:row>82</xdr:row>
      <xdr:rowOff>113537</xdr:rowOff>
    </xdr:to>
    <xdr:cxnSp macro="">
      <xdr:nvCxnSpPr>
        <xdr:cNvPr id="275" name="直線コネクタ 274">
          <a:extLst>
            <a:ext uri="{FF2B5EF4-FFF2-40B4-BE49-F238E27FC236}">
              <a16:creationId xmlns:a16="http://schemas.microsoft.com/office/drawing/2014/main" id="{67C3D251-9F84-4193-8637-7857059C6E8A}"/>
            </a:ext>
          </a:extLst>
        </xdr:cNvPr>
        <xdr:cNvCxnSpPr/>
      </xdr:nvCxnSpPr>
      <xdr:spPr>
        <a:xfrm>
          <a:off x="2019300" y="13909548"/>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97028</xdr:rowOff>
    </xdr:from>
    <xdr:to>
      <xdr:col>6</xdr:col>
      <xdr:colOff>38100</xdr:colOff>
      <xdr:row>81</xdr:row>
      <xdr:rowOff>27178</xdr:rowOff>
    </xdr:to>
    <xdr:sp macro="" textlink="">
      <xdr:nvSpPr>
        <xdr:cNvPr id="276" name="楕円 275">
          <a:extLst>
            <a:ext uri="{FF2B5EF4-FFF2-40B4-BE49-F238E27FC236}">
              <a16:creationId xmlns:a16="http://schemas.microsoft.com/office/drawing/2014/main" id="{9AE8B335-4F18-4181-B14E-94D1A2E5BBFA}"/>
            </a:ext>
          </a:extLst>
        </xdr:cNvPr>
        <xdr:cNvSpPr/>
      </xdr:nvSpPr>
      <xdr:spPr>
        <a:xfrm>
          <a:off x="1079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147828</xdr:rowOff>
    </xdr:from>
    <xdr:to>
      <xdr:col>10</xdr:col>
      <xdr:colOff>114300</xdr:colOff>
      <xdr:row>81</xdr:row>
      <xdr:rowOff>22098</xdr:rowOff>
    </xdr:to>
    <xdr:cxnSp macro="">
      <xdr:nvCxnSpPr>
        <xdr:cNvPr id="277" name="直線コネクタ 276">
          <a:extLst>
            <a:ext uri="{FF2B5EF4-FFF2-40B4-BE49-F238E27FC236}">
              <a16:creationId xmlns:a16="http://schemas.microsoft.com/office/drawing/2014/main" id="{FCFC3F84-4AF8-49A6-852B-EC14DE7C64F1}"/>
            </a:ext>
          </a:extLst>
        </xdr:cNvPr>
        <xdr:cNvCxnSpPr/>
      </xdr:nvCxnSpPr>
      <xdr:spPr>
        <a:xfrm>
          <a:off x="1130300" y="138638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27449</xdr:rowOff>
    </xdr:from>
    <xdr:ext cx="405111" cy="259045"/>
    <xdr:sp macro="" textlink="">
      <xdr:nvSpPr>
        <xdr:cNvPr id="278" name="n_1mainValue【福祉施設】&#10;有形固定資産減価償却率">
          <a:extLst>
            <a:ext uri="{FF2B5EF4-FFF2-40B4-BE49-F238E27FC236}">
              <a16:creationId xmlns:a16="http://schemas.microsoft.com/office/drawing/2014/main" id="{94DB77FC-C38C-4368-82BD-DF75EC331C57}"/>
            </a:ext>
          </a:extLst>
        </xdr:cNvPr>
        <xdr:cNvSpPr txBox="1"/>
      </xdr:nvSpPr>
      <xdr:spPr>
        <a:xfrm>
          <a:off x="3582044" y="1425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155464</xdr:rowOff>
    </xdr:from>
    <xdr:ext cx="405111" cy="259045"/>
    <xdr:sp macro="" textlink="">
      <xdr:nvSpPr>
        <xdr:cNvPr id="279" name="n_2mainValue【福祉施設】&#10;有形固定資産減価償却率">
          <a:extLst>
            <a:ext uri="{FF2B5EF4-FFF2-40B4-BE49-F238E27FC236}">
              <a16:creationId xmlns:a16="http://schemas.microsoft.com/office/drawing/2014/main" id="{CE216BE7-5E32-474D-9B37-586E3F540E8D}"/>
            </a:ext>
          </a:extLst>
        </xdr:cNvPr>
        <xdr:cNvSpPr txBox="1"/>
      </xdr:nvSpPr>
      <xdr:spPr>
        <a:xfrm>
          <a:off x="2705744" y="1421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64025</xdr:rowOff>
    </xdr:from>
    <xdr:ext cx="405111" cy="259045"/>
    <xdr:sp macro="" textlink="">
      <xdr:nvSpPr>
        <xdr:cNvPr id="280" name="n_3mainValue【福祉施設】&#10;有形固定資産減価償却率">
          <a:extLst>
            <a:ext uri="{FF2B5EF4-FFF2-40B4-BE49-F238E27FC236}">
              <a16:creationId xmlns:a16="http://schemas.microsoft.com/office/drawing/2014/main" id="{D641DE39-D2C2-4FA3-BA50-2EFB7FB27AA6}"/>
            </a:ext>
          </a:extLst>
        </xdr:cNvPr>
        <xdr:cNvSpPr txBox="1"/>
      </xdr:nvSpPr>
      <xdr:spPr>
        <a:xfrm>
          <a:off x="1816744" y="1395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18305</xdr:rowOff>
    </xdr:from>
    <xdr:ext cx="405111" cy="259045"/>
    <xdr:sp macro="" textlink="">
      <xdr:nvSpPr>
        <xdr:cNvPr id="281" name="n_4mainValue【福祉施設】&#10;有形固定資産減価償却率">
          <a:extLst>
            <a:ext uri="{FF2B5EF4-FFF2-40B4-BE49-F238E27FC236}">
              <a16:creationId xmlns:a16="http://schemas.microsoft.com/office/drawing/2014/main" id="{153D94AB-F235-458E-B09E-73F98E5939F8}"/>
            </a:ext>
          </a:extLst>
        </xdr:cNvPr>
        <xdr:cNvSpPr txBox="1"/>
      </xdr:nvSpPr>
      <xdr:spPr>
        <a:xfrm>
          <a:off x="9277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id="{8ACA3FB8-F678-4D28-BEF8-8EF3C79C6EC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72</xdr:row>
      <xdr:rowOff>127000</xdr:rowOff>
    </xdr:from>
    <xdr:to>
      <xdr:col>42</xdr:col>
      <xdr:colOff>127000</xdr:colOff>
      <xdr:row>74</xdr:row>
      <xdr:rowOff>38100</xdr:rowOff>
    </xdr:to>
    <xdr:sp macro="" textlink="">
      <xdr:nvSpPr>
        <xdr:cNvPr id="283" name="正方形/長方形 282">
          <a:extLst>
            <a:ext uri="{FF2B5EF4-FFF2-40B4-BE49-F238E27FC236}">
              <a16:creationId xmlns:a16="http://schemas.microsoft.com/office/drawing/2014/main" id="{98D9157B-2DC3-44B3-B32D-44FC080E1AF1}"/>
            </a:ext>
          </a:extLst>
        </xdr:cNvPr>
        <xdr:cNvSpPr/>
      </xdr:nvSpPr>
      <xdr:spPr>
        <a:xfrm>
          <a:off x="660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73</xdr:row>
      <xdr:rowOff>158750</xdr:rowOff>
    </xdr:from>
    <xdr:to>
      <xdr:col>42</xdr:col>
      <xdr:colOff>127000</xdr:colOff>
      <xdr:row>75</xdr:row>
      <xdr:rowOff>69850</xdr:rowOff>
    </xdr:to>
    <xdr:sp macro="" textlink="">
      <xdr:nvSpPr>
        <xdr:cNvPr id="284" name="正方形/長方形 283">
          <a:extLst>
            <a:ext uri="{FF2B5EF4-FFF2-40B4-BE49-F238E27FC236}">
              <a16:creationId xmlns:a16="http://schemas.microsoft.com/office/drawing/2014/main" id="{EA43BCA9-1EAE-4330-8B1D-D321CAAA342C}"/>
            </a:ext>
          </a:extLst>
        </xdr:cNvPr>
        <xdr:cNvSpPr/>
      </xdr:nvSpPr>
      <xdr:spPr>
        <a:xfrm>
          <a:off x="660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72</xdr:row>
      <xdr:rowOff>127000</xdr:rowOff>
    </xdr:from>
    <xdr:to>
      <xdr:col>49</xdr:col>
      <xdr:colOff>63500</xdr:colOff>
      <xdr:row>74</xdr:row>
      <xdr:rowOff>38100</xdr:rowOff>
    </xdr:to>
    <xdr:sp macro="" textlink="">
      <xdr:nvSpPr>
        <xdr:cNvPr id="285" name="正方形/長方形 284">
          <a:extLst>
            <a:ext uri="{FF2B5EF4-FFF2-40B4-BE49-F238E27FC236}">
              <a16:creationId xmlns:a16="http://schemas.microsoft.com/office/drawing/2014/main" id="{838ECE21-E716-45F6-B6A1-57EC462376AD}"/>
            </a:ext>
          </a:extLst>
        </xdr:cNvPr>
        <xdr:cNvSpPr/>
      </xdr:nvSpPr>
      <xdr:spPr>
        <a:xfrm>
          <a:off x="78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73</xdr:row>
      <xdr:rowOff>158750</xdr:rowOff>
    </xdr:from>
    <xdr:to>
      <xdr:col>49</xdr:col>
      <xdr:colOff>63500</xdr:colOff>
      <xdr:row>75</xdr:row>
      <xdr:rowOff>69850</xdr:rowOff>
    </xdr:to>
    <xdr:sp macro="" textlink="">
      <xdr:nvSpPr>
        <xdr:cNvPr id="286" name="正方形/長方形 285">
          <a:extLst>
            <a:ext uri="{FF2B5EF4-FFF2-40B4-BE49-F238E27FC236}">
              <a16:creationId xmlns:a16="http://schemas.microsoft.com/office/drawing/2014/main" id="{BC325CC7-A257-4F70-BDB1-2CF114289F6D}"/>
            </a:ext>
          </a:extLst>
        </xdr:cNvPr>
        <xdr:cNvSpPr/>
      </xdr:nvSpPr>
      <xdr:spPr>
        <a:xfrm>
          <a:off x="78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A22EABF7-886B-4BE2-9C0F-5C28AE10DD9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F658629F-05EB-4D16-A4EA-C55162A14CC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52E5ACC4-BC19-42A4-969C-1FF8DABC25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a:extLst>
            <a:ext uri="{FF2B5EF4-FFF2-40B4-BE49-F238E27FC236}">
              <a16:creationId xmlns:a16="http://schemas.microsoft.com/office/drawing/2014/main" id="{562DE5AD-AE29-4200-BE79-CE6C1D7D441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a:extLst>
            <a:ext uri="{FF2B5EF4-FFF2-40B4-BE49-F238E27FC236}">
              <a16:creationId xmlns:a16="http://schemas.microsoft.com/office/drawing/2014/main" id="{8974E0AE-A532-45DA-ABCD-C98F44B4A8E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a:extLst>
            <a:ext uri="{FF2B5EF4-FFF2-40B4-BE49-F238E27FC236}">
              <a16:creationId xmlns:a16="http://schemas.microsoft.com/office/drawing/2014/main" id="{7C995E19-7D74-4C07-B643-D3C29B72BF6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a:extLst>
            <a:ext uri="{FF2B5EF4-FFF2-40B4-BE49-F238E27FC236}">
              <a16:creationId xmlns:a16="http://schemas.microsoft.com/office/drawing/2014/main" id="{4C86C911-4D25-487B-8160-DA4AED0198F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a:extLst>
            <a:ext uri="{FF2B5EF4-FFF2-40B4-BE49-F238E27FC236}">
              <a16:creationId xmlns:a16="http://schemas.microsoft.com/office/drawing/2014/main" id="{6B5EB2C5-EAB0-4FA4-9FEF-EA85A6DD2CD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a:extLst>
            <a:ext uri="{FF2B5EF4-FFF2-40B4-BE49-F238E27FC236}">
              <a16:creationId xmlns:a16="http://schemas.microsoft.com/office/drawing/2014/main" id="{829153E2-0FCE-44AD-81E6-EF27D59A0A7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a:extLst>
            <a:ext uri="{FF2B5EF4-FFF2-40B4-BE49-F238E27FC236}">
              <a16:creationId xmlns:a16="http://schemas.microsoft.com/office/drawing/2014/main" id="{17234D58-5A5B-408B-A32A-2275CA9A800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a:extLst>
            <a:ext uri="{FF2B5EF4-FFF2-40B4-BE49-F238E27FC236}">
              <a16:creationId xmlns:a16="http://schemas.microsoft.com/office/drawing/2014/main" id="{7424768E-287E-4833-9ADB-BC440A0A2BB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a:extLst>
            <a:ext uri="{FF2B5EF4-FFF2-40B4-BE49-F238E27FC236}">
              <a16:creationId xmlns:a16="http://schemas.microsoft.com/office/drawing/2014/main" id="{09303B3F-8463-4374-8235-BD76B4E6D0C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a:extLst>
            <a:ext uri="{FF2B5EF4-FFF2-40B4-BE49-F238E27FC236}">
              <a16:creationId xmlns:a16="http://schemas.microsoft.com/office/drawing/2014/main" id="{F93398A5-03E8-47EF-B3D9-D94B239BC59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a:extLst>
            <a:ext uri="{FF2B5EF4-FFF2-40B4-BE49-F238E27FC236}">
              <a16:creationId xmlns:a16="http://schemas.microsoft.com/office/drawing/2014/main" id="{BEA931EC-01BE-477D-8E96-2E656658240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1" name="テキスト ボックス 300">
          <a:extLst>
            <a:ext uri="{FF2B5EF4-FFF2-40B4-BE49-F238E27FC236}">
              <a16:creationId xmlns:a16="http://schemas.microsoft.com/office/drawing/2014/main" id="{EF113C4F-CA58-4D38-A910-30FA75BAD6F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id="{219B794E-7BD9-46FC-92D1-1943CA2C40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a:extLst>
            <a:ext uri="{FF2B5EF4-FFF2-40B4-BE49-F238E27FC236}">
              <a16:creationId xmlns:a16="http://schemas.microsoft.com/office/drawing/2014/main" id="{7062B163-E7A6-4A67-A607-3975DBE2E6B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福祉施設】&#10;一人当たり面積グラフ枠">
          <a:extLst>
            <a:ext uri="{FF2B5EF4-FFF2-40B4-BE49-F238E27FC236}">
              <a16:creationId xmlns:a16="http://schemas.microsoft.com/office/drawing/2014/main" id="{69CE7E11-6A2A-424B-A5CD-3AC4FE71EF8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71682</xdr:rowOff>
    </xdr:from>
    <xdr:ext cx="469744" cy="259045"/>
    <xdr:sp macro="" textlink="">
      <xdr:nvSpPr>
        <xdr:cNvPr id="305" name="【福祉施設】&#10;一人当たり面積平均値テキスト">
          <a:extLst>
            <a:ext uri="{FF2B5EF4-FFF2-40B4-BE49-F238E27FC236}">
              <a16:creationId xmlns:a16="http://schemas.microsoft.com/office/drawing/2014/main" id="{A3593EF1-5CFE-474E-8695-DD1EDB5B66F3}"/>
            </a:ext>
          </a:extLst>
        </xdr:cNvPr>
        <xdr:cNvSpPr txBox="1"/>
      </xdr:nvSpPr>
      <xdr:spPr>
        <a:xfrm>
          <a:off x="10515600" y="14473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06" name="フローチャート: 判断 305">
          <a:extLst>
            <a:ext uri="{FF2B5EF4-FFF2-40B4-BE49-F238E27FC236}">
              <a16:creationId xmlns:a16="http://schemas.microsoft.com/office/drawing/2014/main" id="{BAD91EA5-B736-4E20-A3B1-290337F5618E}"/>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07" name="フローチャート: 判断 306">
          <a:extLst>
            <a:ext uri="{FF2B5EF4-FFF2-40B4-BE49-F238E27FC236}">
              <a16:creationId xmlns:a16="http://schemas.microsoft.com/office/drawing/2014/main" id="{7488F09B-DAB7-4381-B39C-986B73E90131}"/>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76035</xdr:rowOff>
    </xdr:from>
    <xdr:ext cx="469744" cy="259045"/>
    <xdr:sp macro="" textlink="">
      <xdr:nvSpPr>
        <xdr:cNvPr id="308" name="n_1aveValue【福祉施設】&#10;一人当たり面積">
          <a:extLst>
            <a:ext uri="{FF2B5EF4-FFF2-40B4-BE49-F238E27FC236}">
              <a16:creationId xmlns:a16="http://schemas.microsoft.com/office/drawing/2014/main" id="{D96F752F-AA23-4B35-B118-4E44755B9632}"/>
            </a:ext>
          </a:extLst>
        </xdr:cNvPr>
        <xdr:cNvSpPr txBox="1"/>
      </xdr:nvSpPr>
      <xdr:spPr>
        <a:xfrm>
          <a:off x="93917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131536</xdr:rowOff>
    </xdr:from>
    <xdr:to>
      <xdr:col>46</xdr:col>
      <xdr:colOff>38100</xdr:colOff>
      <xdr:row>86</xdr:row>
      <xdr:rowOff>61686</xdr:rowOff>
    </xdr:to>
    <xdr:sp macro="" textlink="">
      <xdr:nvSpPr>
        <xdr:cNvPr id="309" name="フローチャート: 判断 308">
          <a:extLst>
            <a:ext uri="{FF2B5EF4-FFF2-40B4-BE49-F238E27FC236}">
              <a16:creationId xmlns:a16="http://schemas.microsoft.com/office/drawing/2014/main" id="{0BB90A34-35E4-4002-BFDB-7E9AB3C4D054}"/>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78213</xdr:rowOff>
    </xdr:from>
    <xdr:ext cx="469744" cy="259045"/>
    <xdr:sp macro="" textlink="">
      <xdr:nvSpPr>
        <xdr:cNvPr id="310" name="n_2aveValue【福祉施設】&#10;一人当たり面積">
          <a:extLst>
            <a:ext uri="{FF2B5EF4-FFF2-40B4-BE49-F238E27FC236}">
              <a16:creationId xmlns:a16="http://schemas.microsoft.com/office/drawing/2014/main" id="{A65B9399-8DE7-4B6D-B6F7-65BE73DD3BF4}"/>
            </a:ext>
          </a:extLst>
        </xdr:cNvPr>
        <xdr:cNvSpPr txBox="1"/>
      </xdr:nvSpPr>
      <xdr:spPr>
        <a:xfrm>
          <a:off x="8515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122827</xdr:rowOff>
    </xdr:from>
    <xdr:to>
      <xdr:col>41</xdr:col>
      <xdr:colOff>101600</xdr:colOff>
      <xdr:row>86</xdr:row>
      <xdr:rowOff>52977</xdr:rowOff>
    </xdr:to>
    <xdr:sp macro="" textlink="">
      <xdr:nvSpPr>
        <xdr:cNvPr id="311" name="フローチャート: 判断 310">
          <a:extLst>
            <a:ext uri="{FF2B5EF4-FFF2-40B4-BE49-F238E27FC236}">
              <a16:creationId xmlns:a16="http://schemas.microsoft.com/office/drawing/2014/main" id="{64CFD1F5-7402-4611-B537-D6CBA1129435}"/>
            </a:ext>
          </a:extLst>
        </xdr:cNvPr>
        <xdr:cNvSpPr/>
      </xdr:nvSpPr>
      <xdr:spPr>
        <a:xfrm>
          <a:off x="7810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69504</xdr:rowOff>
    </xdr:from>
    <xdr:ext cx="469744" cy="259045"/>
    <xdr:sp macro="" textlink="">
      <xdr:nvSpPr>
        <xdr:cNvPr id="312" name="n_3aveValue【福祉施設】&#10;一人当たり面積">
          <a:extLst>
            <a:ext uri="{FF2B5EF4-FFF2-40B4-BE49-F238E27FC236}">
              <a16:creationId xmlns:a16="http://schemas.microsoft.com/office/drawing/2014/main" id="{8B39BF63-40F4-4730-BAF7-6C4C37FB02B6}"/>
            </a:ext>
          </a:extLst>
        </xdr:cNvPr>
        <xdr:cNvSpPr txBox="1"/>
      </xdr:nvSpPr>
      <xdr:spPr>
        <a:xfrm>
          <a:off x="76264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127181</xdr:rowOff>
    </xdr:from>
    <xdr:to>
      <xdr:col>36</xdr:col>
      <xdr:colOff>165100</xdr:colOff>
      <xdr:row>86</xdr:row>
      <xdr:rowOff>57331</xdr:rowOff>
    </xdr:to>
    <xdr:sp macro="" textlink="">
      <xdr:nvSpPr>
        <xdr:cNvPr id="313" name="フローチャート: 判断 312">
          <a:extLst>
            <a:ext uri="{FF2B5EF4-FFF2-40B4-BE49-F238E27FC236}">
              <a16:creationId xmlns:a16="http://schemas.microsoft.com/office/drawing/2014/main" id="{074268C6-8A1C-438F-8DBE-E13AA55E258D}"/>
            </a:ext>
          </a:extLst>
        </xdr:cNvPr>
        <xdr:cNvSpPr/>
      </xdr:nvSpPr>
      <xdr:spPr>
        <a:xfrm>
          <a:off x="6921500" y="1470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84</xdr:row>
      <xdr:rowOff>73858</xdr:rowOff>
    </xdr:from>
    <xdr:ext cx="469744" cy="259045"/>
    <xdr:sp macro="" textlink="">
      <xdr:nvSpPr>
        <xdr:cNvPr id="314" name="n_4aveValue【福祉施設】&#10;一人当たり面積">
          <a:extLst>
            <a:ext uri="{FF2B5EF4-FFF2-40B4-BE49-F238E27FC236}">
              <a16:creationId xmlns:a16="http://schemas.microsoft.com/office/drawing/2014/main" id="{8DDBED54-404F-4E91-B50F-6D8E2B251912}"/>
            </a:ext>
          </a:extLst>
        </xdr:cNvPr>
        <xdr:cNvSpPr txBox="1"/>
      </xdr:nvSpPr>
      <xdr:spPr>
        <a:xfrm>
          <a:off x="6737427" y="1447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6D190DE3-3165-49A8-B443-EF372751EB4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A372125F-CA98-41C6-8E11-DDBBAC97750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C8E7F8F3-4B96-4026-8459-22C094BFC50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419F05CA-B40E-467C-87CD-D36460617D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C550B023-8789-47E8-80E1-E0D79C3C5A1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52614</xdr:rowOff>
    </xdr:from>
    <xdr:to>
      <xdr:col>55</xdr:col>
      <xdr:colOff>50800</xdr:colOff>
      <xdr:row>86</xdr:row>
      <xdr:rowOff>154214</xdr:rowOff>
    </xdr:to>
    <xdr:sp macro="" textlink="">
      <xdr:nvSpPr>
        <xdr:cNvPr id="320" name="楕円 319">
          <a:extLst>
            <a:ext uri="{FF2B5EF4-FFF2-40B4-BE49-F238E27FC236}">
              <a16:creationId xmlns:a16="http://schemas.microsoft.com/office/drawing/2014/main" id="{F2014D74-B4B9-4508-98B2-48C9A03BAA1C}"/>
            </a:ext>
          </a:extLst>
        </xdr:cNvPr>
        <xdr:cNvSpPr/>
      </xdr:nvSpPr>
      <xdr:spPr>
        <a:xfrm>
          <a:off x="104267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138991</xdr:rowOff>
    </xdr:from>
    <xdr:ext cx="469744" cy="259045"/>
    <xdr:sp macro="" textlink="">
      <xdr:nvSpPr>
        <xdr:cNvPr id="321" name="【福祉施設】&#10;一人当たり面積該当値テキスト">
          <a:extLst>
            <a:ext uri="{FF2B5EF4-FFF2-40B4-BE49-F238E27FC236}">
              <a16:creationId xmlns:a16="http://schemas.microsoft.com/office/drawing/2014/main" id="{A411D1D3-D525-4303-A0BE-B9847A2C7989}"/>
            </a:ext>
          </a:extLst>
        </xdr:cNvPr>
        <xdr:cNvSpPr txBox="1"/>
      </xdr:nvSpPr>
      <xdr:spPr>
        <a:xfrm>
          <a:off x="10515600" y="1471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50437</xdr:rowOff>
    </xdr:from>
    <xdr:to>
      <xdr:col>50</xdr:col>
      <xdr:colOff>165100</xdr:colOff>
      <xdr:row>86</xdr:row>
      <xdr:rowOff>152037</xdr:rowOff>
    </xdr:to>
    <xdr:sp macro="" textlink="">
      <xdr:nvSpPr>
        <xdr:cNvPr id="322" name="楕円 321">
          <a:extLst>
            <a:ext uri="{FF2B5EF4-FFF2-40B4-BE49-F238E27FC236}">
              <a16:creationId xmlns:a16="http://schemas.microsoft.com/office/drawing/2014/main" id="{27FDCF92-8811-4B09-84AD-6C76593E3481}"/>
            </a:ext>
          </a:extLst>
        </xdr:cNvPr>
        <xdr:cNvSpPr/>
      </xdr:nvSpPr>
      <xdr:spPr>
        <a:xfrm>
          <a:off x="9588500" y="147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101237</xdr:rowOff>
    </xdr:from>
    <xdr:to>
      <xdr:col>55</xdr:col>
      <xdr:colOff>0</xdr:colOff>
      <xdr:row>86</xdr:row>
      <xdr:rowOff>103414</xdr:rowOff>
    </xdr:to>
    <xdr:cxnSp macro="">
      <xdr:nvCxnSpPr>
        <xdr:cNvPr id="323" name="直線コネクタ 322">
          <a:extLst>
            <a:ext uri="{FF2B5EF4-FFF2-40B4-BE49-F238E27FC236}">
              <a16:creationId xmlns:a16="http://schemas.microsoft.com/office/drawing/2014/main" id="{D1DC08F6-0E30-4F49-AA6A-ED0515D93428}"/>
            </a:ext>
          </a:extLst>
        </xdr:cNvPr>
        <xdr:cNvCxnSpPr/>
      </xdr:nvCxnSpPr>
      <xdr:spPr>
        <a:xfrm>
          <a:off x="9639300" y="1484593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49349</xdr:rowOff>
    </xdr:from>
    <xdr:to>
      <xdr:col>46</xdr:col>
      <xdr:colOff>38100</xdr:colOff>
      <xdr:row>86</xdr:row>
      <xdr:rowOff>150949</xdr:rowOff>
    </xdr:to>
    <xdr:sp macro="" textlink="">
      <xdr:nvSpPr>
        <xdr:cNvPr id="324" name="楕円 323">
          <a:extLst>
            <a:ext uri="{FF2B5EF4-FFF2-40B4-BE49-F238E27FC236}">
              <a16:creationId xmlns:a16="http://schemas.microsoft.com/office/drawing/2014/main" id="{1B8937C9-97D3-4847-92C3-F681E97A62A2}"/>
            </a:ext>
          </a:extLst>
        </xdr:cNvPr>
        <xdr:cNvSpPr/>
      </xdr:nvSpPr>
      <xdr:spPr>
        <a:xfrm>
          <a:off x="86995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100149</xdr:rowOff>
    </xdr:from>
    <xdr:to>
      <xdr:col>50</xdr:col>
      <xdr:colOff>114300</xdr:colOff>
      <xdr:row>86</xdr:row>
      <xdr:rowOff>101237</xdr:rowOff>
    </xdr:to>
    <xdr:cxnSp macro="">
      <xdr:nvCxnSpPr>
        <xdr:cNvPr id="325" name="直線コネクタ 324">
          <a:extLst>
            <a:ext uri="{FF2B5EF4-FFF2-40B4-BE49-F238E27FC236}">
              <a16:creationId xmlns:a16="http://schemas.microsoft.com/office/drawing/2014/main" id="{A9AC2CD4-8021-4604-8C92-58C307151A40}"/>
            </a:ext>
          </a:extLst>
        </xdr:cNvPr>
        <xdr:cNvCxnSpPr/>
      </xdr:nvCxnSpPr>
      <xdr:spPr>
        <a:xfrm>
          <a:off x="8750300" y="1484484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153307</xdr:rowOff>
    </xdr:from>
    <xdr:to>
      <xdr:col>41</xdr:col>
      <xdr:colOff>101600</xdr:colOff>
      <xdr:row>86</xdr:row>
      <xdr:rowOff>83457</xdr:rowOff>
    </xdr:to>
    <xdr:sp macro="" textlink="">
      <xdr:nvSpPr>
        <xdr:cNvPr id="326" name="楕円 325">
          <a:extLst>
            <a:ext uri="{FF2B5EF4-FFF2-40B4-BE49-F238E27FC236}">
              <a16:creationId xmlns:a16="http://schemas.microsoft.com/office/drawing/2014/main" id="{334B237C-3EFF-4F8A-A3D5-9974C5585689}"/>
            </a:ext>
          </a:extLst>
        </xdr:cNvPr>
        <xdr:cNvSpPr/>
      </xdr:nvSpPr>
      <xdr:spPr>
        <a:xfrm>
          <a:off x="78105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32657</xdr:rowOff>
    </xdr:from>
    <xdr:to>
      <xdr:col>45</xdr:col>
      <xdr:colOff>177800</xdr:colOff>
      <xdr:row>86</xdr:row>
      <xdr:rowOff>100149</xdr:rowOff>
    </xdr:to>
    <xdr:cxnSp macro="">
      <xdr:nvCxnSpPr>
        <xdr:cNvPr id="327" name="直線コネクタ 326">
          <a:extLst>
            <a:ext uri="{FF2B5EF4-FFF2-40B4-BE49-F238E27FC236}">
              <a16:creationId xmlns:a16="http://schemas.microsoft.com/office/drawing/2014/main" id="{F3645357-0D4F-4B3B-8DE9-27C5BE55B05B}"/>
            </a:ext>
          </a:extLst>
        </xdr:cNvPr>
        <xdr:cNvCxnSpPr/>
      </xdr:nvCxnSpPr>
      <xdr:spPr>
        <a:xfrm>
          <a:off x="7861300" y="14777357"/>
          <a:ext cx="889000" cy="6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151130</xdr:rowOff>
    </xdr:from>
    <xdr:to>
      <xdr:col>36</xdr:col>
      <xdr:colOff>165100</xdr:colOff>
      <xdr:row>86</xdr:row>
      <xdr:rowOff>81280</xdr:rowOff>
    </xdr:to>
    <xdr:sp macro="" textlink="">
      <xdr:nvSpPr>
        <xdr:cNvPr id="328" name="楕円 327">
          <a:extLst>
            <a:ext uri="{FF2B5EF4-FFF2-40B4-BE49-F238E27FC236}">
              <a16:creationId xmlns:a16="http://schemas.microsoft.com/office/drawing/2014/main" id="{2CBAB6A4-7080-4515-B9D4-198576C4CB4D}"/>
            </a:ext>
          </a:extLst>
        </xdr:cNvPr>
        <xdr:cNvSpPr/>
      </xdr:nvSpPr>
      <xdr:spPr>
        <a:xfrm>
          <a:off x="6921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30480</xdr:rowOff>
    </xdr:from>
    <xdr:to>
      <xdr:col>41</xdr:col>
      <xdr:colOff>50800</xdr:colOff>
      <xdr:row>86</xdr:row>
      <xdr:rowOff>32657</xdr:rowOff>
    </xdr:to>
    <xdr:cxnSp macro="">
      <xdr:nvCxnSpPr>
        <xdr:cNvPr id="329" name="直線コネクタ 328">
          <a:extLst>
            <a:ext uri="{FF2B5EF4-FFF2-40B4-BE49-F238E27FC236}">
              <a16:creationId xmlns:a16="http://schemas.microsoft.com/office/drawing/2014/main" id="{B0CF38EB-B85A-4DB9-A733-7211DF3CB92D}"/>
            </a:ext>
          </a:extLst>
        </xdr:cNvPr>
        <xdr:cNvCxnSpPr/>
      </xdr:nvCxnSpPr>
      <xdr:spPr>
        <a:xfrm>
          <a:off x="6972300" y="147751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143164</xdr:rowOff>
    </xdr:from>
    <xdr:ext cx="469744" cy="259045"/>
    <xdr:sp macro="" textlink="">
      <xdr:nvSpPr>
        <xdr:cNvPr id="330" name="n_1mainValue【福祉施設】&#10;一人当たり面積">
          <a:extLst>
            <a:ext uri="{FF2B5EF4-FFF2-40B4-BE49-F238E27FC236}">
              <a16:creationId xmlns:a16="http://schemas.microsoft.com/office/drawing/2014/main" id="{54008061-4860-4991-9A78-3F153FFF3BC3}"/>
            </a:ext>
          </a:extLst>
        </xdr:cNvPr>
        <xdr:cNvSpPr txBox="1"/>
      </xdr:nvSpPr>
      <xdr:spPr>
        <a:xfrm>
          <a:off x="9391727"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142076</xdr:rowOff>
    </xdr:from>
    <xdr:ext cx="469744" cy="259045"/>
    <xdr:sp macro="" textlink="">
      <xdr:nvSpPr>
        <xdr:cNvPr id="331" name="n_2mainValue【福祉施設】&#10;一人当たり面積">
          <a:extLst>
            <a:ext uri="{FF2B5EF4-FFF2-40B4-BE49-F238E27FC236}">
              <a16:creationId xmlns:a16="http://schemas.microsoft.com/office/drawing/2014/main" id="{E6B20FAB-8D52-4371-BB22-D08897C69E66}"/>
            </a:ext>
          </a:extLst>
        </xdr:cNvPr>
        <xdr:cNvSpPr txBox="1"/>
      </xdr:nvSpPr>
      <xdr:spPr>
        <a:xfrm>
          <a:off x="8515427" y="1488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74584</xdr:rowOff>
    </xdr:from>
    <xdr:ext cx="469744" cy="259045"/>
    <xdr:sp macro="" textlink="">
      <xdr:nvSpPr>
        <xdr:cNvPr id="332" name="n_3mainValue【福祉施設】&#10;一人当たり面積">
          <a:extLst>
            <a:ext uri="{FF2B5EF4-FFF2-40B4-BE49-F238E27FC236}">
              <a16:creationId xmlns:a16="http://schemas.microsoft.com/office/drawing/2014/main" id="{87C460D7-88D2-4B62-B532-D282C1333A9A}"/>
            </a:ext>
          </a:extLst>
        </xdr:cNvPr>
        <xdr:cNvSpPr txBox="1"/>
      </xdr:nvSpPr>
      <xdr:spPr>
        <a:xfrm>
          <a:off x="76264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72407</xdr:rowOff>
    </xdr:from>
    <xdr:ext cx="469744" cy="259045"/>
    <xdr:sp macro="" textlink="">
      <xdr:nvSpPr>
        <xdr:cNvPr id="333" name="n_4mainValue【福祉施設】&#10;一人当たり面積">
          <a:extLst>
            <a:ext uri="{FF2B5EF4-FFF2-40B4-BE49-F238E27FC236}">
              <a16:creationId xmlns:a16="http://schemas.microsoft.com/office/drawing/2014/main" id="{58241434-A888-4B4A-8470-99824A68A4B0}"/>
            </a:ext>
          </a:extLst>
        </xdr:cNvPr>
        <xdr:cNvSpPr txBox="1"/>
      </xdr:nvSpPr>
      <xdr:spPr>
        <a:xfrm>
          <a:off x="6737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a:extLst>
            <a:ext uri="{FF2B5EF4-FFF2-40B4-BE49-F238E27FC236}">
              <a16:creationId xmlns:a16="http://schemas.microsoft.com/office/drawing/2014/main" id="{8D8F7910-1470-4107-BE36-ABDE189587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5" name="正方形/長方形 334">
          <a:extLst>
            <a:ext uri="{FF2B5EF4-FFF2-40B4-BE49-F238E27FC236}">
              <a16:creationId xmlns:a16="http://schemas.microsoft.com/office/drawing/2014/main" id="{0D227B87-A29A-43D9-8928-0539AD695DCE}"/>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6" name="正方形/長方形 335">
          <a:extLst>
            <a:ext uri="{FF2B5EF4-FFF2-40B4-BE49-F238E27FC236}">
              <a16:creationId xmlns:a16="http://schemas.microsoft.com/office/drawing/2014/main" id="{447D7192-F230-4DED-952C-5FCB8A016598}"/>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7" name="正方形/長方形 336">
          <a:extLst>
            <a:ext uri="{FF2B5EF4-FFF2-40B4-BE49-F238E27FC236}">
              <a16:creationId xmlns:a16="http://schemas.microsoft.com/office/drawing/2014/main" id="{C4816921-1C95-49AA-88C5-021030FB9542}"/>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8" name="正方形/長方形 337">
          <a:extLst>
            <a:ext uri="{FF2B5EF4-FFF2-40B4-BE49-F238E27FC236}">
              <a16:creationId xmlns:a16="http://schemas.microsoft.com/office/drawing/2014/main" id="{5C3461D5-70A4-4790-B347-350A67070456}"/>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a:extLst>
            <a:ext uri="{FF2B5EF4-FFF2-40B4-BE49-F238E27FC236}">
              <a16:creationId xmlns:a16="http://schemas.microsoft.com/office/drawing/2014/main" id="{5CE5CAF2-610E-4DF9-AAC7-663FDC6FAA9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a:extLst>
            <a:ext uri="{FF2B5EF4-FFF2-40B4-BE49-F238E27FC236}">
              <a16:creationId xmlns:a16="http://schemas.microsoft.com/office/drawing/2014/main" id="{CE8B560E-B3B1-44C7-94F2-E443897A111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a:extLst>
            <a:ext uri="{FF2B5EF4-FFF2-40B4-BE49-F238E27FC236}">
              <a16:creationId xmlns:a16="http://schemas.microsoft.com/office/drawing/2014/main" id="{41D4DAD5-5D5A-4BB8-9C57-7AE7959C2EF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2" name="テキスト ボックス 341">
          <a:extLst>
            <a:ext uri="{FF2B5EF4-FFF2-40B4-BE49-F238E27FC236}">
              <a16:creationId xmlns:a16="http://schemas.microsoft.com/office/drawing/2014/main" id="{561AA0D5-8840-42BA-AB42-F71C97FAE63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3" name="直線コネクタ 342">
          <a:extLst>
            <a:ext uri="{FF2B5EF4-FFF2-40B4-BE49-F238E27FC236}">
              <a16:creationId xmlns:a16="http://schemas.microsoft.com/office/drawing/2014/main" id="{11C14167-00B3-426F-9D96-D83FC991783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4" name="テキスト ボックス 343">
          <a:extLst>
            <a:ext uri="{FF2B5EF4-FFF2-40B4-BE49-F238E27FC236}">
              <a16:creationId xmlns:a16="http://schemas.microsoft.com/office/drawing/2014/main" id="{D3037944-4255-4CD5-B583-0652005EF24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5" name="直線コネクタ 344">
          <a:extLst>
            <a:ext uri="{FF2B5EF4-FFF2-40B4-BE49-F238E27FC236}">
              <a16:creationId xmlns:a16="http://schemas.microsoft.com/office/drawing/2014/main" id="{4BFBEFF3-6B0F-47B0-9D0E-1BD1844B417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6" name="テキスト ボックス 345">
          <a:extLst>
            <a:ext uri="{FF2B5EF4-FFF2-40B4-BE49-F238E27FC236}">
              <a16:creationId xmlns:a16="http://schemas.microsoft.com/office/drawing/2014/main" id="{2FEBEE52-4F02-419A-B58D-A6F2B7F752A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7" name="直線コネクタ 346">
          <a:extLst>
            <a:ext uri="{FF2B5EF4-FFF2-40B4-BE49-F238E27FC236}">
              <a16:creationId xmlns:a16="http://schemas.microsoft.com/office/drawing/2014/main" id="{84945DB5-ACF5-4AFC-9921-1088555FDA3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8" name="テキスト ボックス 347">
          <a:extLst>
            <a:ext uri="{FF2B5EF4-FFF2-40B4-BE49-F238E27FC236}">
              <a16:creationId xmlns:a16="http://schemas.microsoft.com/office/drawing/2014/main" id="{AB0D1470-26CA-486B-A8A8-2B74288F399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9" name="直線コネクタ 348">
          <a:extLst>
            <a:ext uri="{FF2B5EF4-FFF2-40B4-BE49-F238E27FC236}">
              <a16:creationId xmlns:a16="http://schemas.microsoft.com/office/drawing/2014/main" id="{4F9E0FA4-FAEE-4805-8E63-7BBC6936EA3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0" name="テキスト ボックス 349">
          <a:extLst>
            <a:ext uri="{FF2B5EF4-FFF2-40B4-BE49-F238E27FC236}">
              <a16:creationId xmlns:a16="http://schemas.microsoft.com/office/drawing/2014/main" id="{BD286A5F-C8AD-487A-A9AA-78FEF3F227F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1" name="直線コネクタ 350">
          <a:extLst>
            <a:ext uri="{FF2B5EF4-FFF2-40B4-BE49-F238E27FC236}">
              <a16:creationId xmlns:a16="http://schemas.microsoft.com/office/drawing/2014/main" id="{0F883287-55E9-4126-A339-E205A86D52D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2" name="テキスト ボックス 351">
          <a:extLst>
            <a:ext uri="{FF2B5EF4-FFF2-40B4-BE49-F238E27FC236}">
              <a16:creationId xmlns:a16="http://schemas.microsoft.com/office/drawing/2014/main" id="{88369EC3-788E-4C87-BDBA-1A9F5D7E316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3" name="直線コネクタ 352">
          <a:extLst>
            <a:ext uri="{FF2B5EF4-FFF2-40B4-BE49-F238E27FC236}">
              <a16:creationId xmlns:a16="http://schemas.microsoft.com/office/drawing/2014/main" id="{3D2573B0-ABFF-4089-B7B2-D50F0893025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4" name="テキスト ボックス 353">
          <a:extLst>
            <a:ext uri="{FF2B5EF4-FFF2-40B4-BE49-F238E27FC236}">
              <a16:creationId xmlns:a16="http://schemas.microsoft.com/office/drawing/2014/main" id="{196E4D37-BDC7-4E41-BADF-280FC8B1C55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5" name="直線コネクタ 354">
          <a:extLst>
            <a:ext uri="{FF2B5EF4-FFF2-40B4-BE49-F238E27FC236}">
              <a16:creationId xmlns:a16="http://schemas.microsoft.com/office/drawing/2014/main" id="{81CF5038-2E5E-4C4E-B23C-8DB82C7929C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市民会館】&#10;有形固定資産減価償却率グラフ枠">
          <a:extLst>
            <a:ext uri="{FF2B5EF4-FFF2-40B4-BE49-F238E27FC236}">
              <a16:creationId xmlns:a16="http://schemas.microsoft.com/office/drawing/2014/main" id="{45B75385-C3FD-46E6-B5A5-D1165098995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94541</xdr:rowOff>
    </xdr:from>
    <xdr:ext cx="405111" cy="259045"/>
    <xdr:sp macro="" textlink="">
      <xdr:nvSpPr>
        <xdr:cNvPr id="357" name="【市民会館】&#10;有形固定資産減価償却率平均値テキスト">
          <a:extLst>
            <a:ext uri="{FF2B5EF4-FFF2-40B4-BE49-F238E27FC236}">
              <a16:creationId xmlns:a16="http://schemas.microsoft.com/office/drawing/2014/main" id="{5D914BB8-28C9-4EF5-80E4-18EE914EABC6}"/>
            </a:ext>
          </a:extLst>
        </xdr:cNvPr>
        <xdr:cNvSpPr txBox="1"/>
      </xdr:nvSpPr>
      <xdr:spPr>
        <a:xfrm>
          <a:off x="4673600" y="17753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358" name="フローチャート: 判断 357">
          <a:extLst>
            <a:ext uri="{FF2B5EF4-FFF2-40B4-BE49-F238E27FC236}">
              <a16:creationId xmlns:a16="http://schemas.microsoft.com/office/drawing/2014/main" id="{AA0D34EB-C174-4FBA-ABC1-71128E11D67F}"/>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359" name="フローチャート: 判断 358">
          <a:extLst>
            <a:ext uri="{FF2B5EF4-FFF2-40B4-BE49-F238E27FC236}">
              <a16:creationId xmlns:a16="http://schemas.microsoft.com/office/drawing/2014/main" id="{436C579F-AC9B-4B14-A84C-CE5259F19453}"/>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53720</xdr:rowOff>
    </xdr:from>
    <xdr:ext cx="405111" cy="259045"/>
    <xdr:sp macro="" textlink="">
      <xdr:nvSpPr>
        <xdr:cNvPr id="360" name="n_1aveValue【市民会館】&#10;有形固定資産減価償却率">
          <a:extLst>
            <a:ext uri="{FF2B5EF4-FFF2-40B4-BE49-F238E27FC236}">
              <a16:creationId xmlns:a16="http://schemas.microsoft.com/office/drawing/2014/main" id="{A8C3EABA-3989-4DD0-A702-622228E80C9C}"/>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98879</xdr:rowOff>
    </xdr:from>
    <xdr:to>
      <xdr:col>15</xdr:col>
      <xdr:colOff>101600</xdr:colOff>
      <xdr:row>105</xdr:row>
      <xdr:rowOff>29029</xdr:rowOff>
    </xdr:to>
    <xdr:sp macro="" textlink="">
      <xdr:nvSpPr>
        <xdr:cNvPr id="361" name="フローチャート: 判断 360">
          <a:extLst>
            <a:ext uri="{FF2B5EF4-FFF2-40B4-BE49-F238E27FC236}">
              <a16:creationId xmlns:a16="http://schemas.microsoft.com/office/drawing/2014/main" id="{D89D274E-90D7-4EEA-A0D6-CF97A9F91190}"/>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45556</xdr:rowOff>
    </xdr:from>
    <xdr:ext cx="405111" cy="259045"/>
    <xdr:sp macro="" textlink="">
      <xdr:nvSpPr>
        <xdr:cNvPr id="362" name="n_2aveValue【市民会館】&#10;有形固定資産減価償却率">
          <a:extLst>
            <a:ext uri="{FF2B5EF4-FFF2-40B4-BE49-F238E27FC236}">
              <a16:creationId xmlns:a16="http://schemas.microsoft.com/office/drawing/2014/main" id="{3C96B3F2-CCBF-4B20-BA19-252898FBA427}"/>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46627</xdr:rowOff>
    </xdr:from>
    <xdr:to>
      <xdr:col>10</xdr:col>
      <xdr:colOff>165100</xdr:colOff>
      <xdr:row>104</xdr:row>
      <xdr:rowOff>148227</xdr:rowOff>
    </xdr:to>
    <xdr:sp macro="" textlink="">
      <xdr:nvSpPr>
        <xdr:cNvPr id="363" name="フローチャート: 判断 362">
          <a:extLst>
            <a:ext uri="{FF2B5EF4-FFF2-40B4-BE49-F238E27FC236}">
              <a16:creationId xmlns:a16="http://schemas.microsoft.com/office/drawing/2014/main" id="{F3357F0F-51B2-4EC3-8700-C628FFED1B9C}"/>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164754</xdr:rowOff>
    </xdr:from>
    <xdr:ext cx="405111" cy="259045"/>
    <xdr:sp macro="" textlink="">
      <xdr:nvSpPr>
        <xdr:cNvPr id="364" name="n_3aveValue【市民会館】&#10;有形固定資産減価償却率">
          <a:extLst>
            <a:ext uri="{FF2B5EF4-FFF2-40B4-BE49-F238E27FC236}">
              <a16:creationId xmlns:a16="http://schemas.microsoft.com/office/drawing/2014/main" id="{E8D21FC2-73F0-47C1-9A0A-108F4215DBB3}"/>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31931</xdr:rowOff>
    </xdr:from>
    <xdr:to>
      <xdr:col>6</xdr:col>
      <xdr:colOff>38100</xdr:colOff>
      <xdr:row>104</xdr:row>
      <xdr:rowOff>133531</xdr:rowOff>
    </xdr:to>
    <xdr:sp macro="" textlink="">
      <xdr:nvSpPr>
        <xdr:cNvPr id="365" name="フローチャート: 判断 364">
          <a:extLst>
            <a:ext uri="{FF2B5EF4-FFF2-40B4-BE49-F238E27FC236}">
              <a16:creationId xmlns:a16="http://schemas.microsoft.com/office/drawing/2014/main" id="{EDF990B6-AEF8-4EBD-859A-DF35547A6F0D}"/>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150058</xdr:rowOff>
    </xdr:from>
    <xdr:ext cx="405111" cy="259045"/>
    <xdr:sp macro="" textlink="">
      <xdr:nvSpPr>
        <xdr:cNvPr id="366" name="n_4aveValue【市民会館】&#10;有形固定資産減価償却率">
          <a:extLst>
            <a:ext uri="{FF2B5EF4-FFF2-40B4-BE49-F238E27FC236}">
              <a16:creationId xmlns:a16="http://schemas.microsoft.com/office/drawing/2014/main" id="{1715B04A-2780-4DDB-92F2-F93170DBF70B}"/>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659171F2-593C-4492-B500-AAA5B94C257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C831DBA7-3755-44C5-87B6-34015D41875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F0229096-363F-4FC1-BBF3-1BFD003C1BA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4C5D9D24-41D6-436B-8FAE-7A07836CDBB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92355DD2-DCF4-4B7D-9714-66B8100A03E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27032</xdr:rowOff>
    </xdr:from>
    <xdr:to>
      <xdr:col>24</xdr:col>
      <xdr:colOff>114300</xdr:colOff>
      <xdr:row>105</xdr:row>
      <xdr:rowOff>128632</xdr:rowOff>
    </xdr:to>
    <xdr:sp macro="" textlink="">
      <xdr:nvSpPr>
        <xdr:cNvPr id="372" name="楕円 371">
          <a:extLst>
            <a:ext uri="{FF2B5EF4-FFF2-40B4-BE49-F238E27FC236}">
              <a16:creationId xmlns:a16="http://schemas.microsoft.com/office/drawing/2014/main" id="{90025089-89DA-407B-BD44-528640E47DF0}"/>
            </a:ext>
          </a:extLst>
        </xdr:cNvPr>
        <xdr:cNvSpPr/>
      </xdr:nvSpPr>
      <xdr:spPr>
        <a:xfrm>
          <a:off x="4584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5459</xdr:rowOff>
    </xdr:from>
    <xdr:ext cx="405111" cy="259045"/>
    <xdr:sp macro="" textlink="">
      <xdr:nvSpPr>
        <xdr:cNvPr id="373" name="【市民会館】&#10;有形固定資産減価償却率該当値テキスト">
          <a:extLst>
            <a:ext uri="{FF2B5EF4-FFF2-40B4-BE49-F238E27FC236}">
              <a16:creationId xmlns:a16="http://schemas.microsoft.com/office/drawing/2014/main" id="{862C9698-4D7F-43EE-93F5-174397478421}"/>
            </a:ext>
          </a:extLst>
        </xdr:cNvPr>
        <xdr:cNvSpPr txBox="1"/>
      </xdr:nvSpPr>
      <xdr:spPr>
        <a:xfrm>
          <a:off x="4673600"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41729</xdr:rowOff>
    </xdr:from>
    <xdr:to>
      <xdr:col>20</xdr:col>
      <xdr:colOff>38100</xdr:colOff>
      <xdr:row>105</xdr:row>
      <xdr:rowOff>143329</xdr:rowOff>
    </xdr:to>
    <xdr:sp macro="" textlink="">
      <xdr:nvSpPr>
        <xdr:cNvPr id="374" name="楕円 373">
          <a:extLst>
            <a:ext uri="{FF2B5EF4-FFF2-40B4-BE49-F238E27FC236}">
              <a16:creationId xmlns:a16="http://schemas.microsoft.com/office/drawing/2014/main" id="{2AC6C4C7-51C8-4770-AC13-B3BC2384BFF6}"/>
            </a:ext>
          </a:extLst>
        </xdr:cNvPr>
        <xdr:cNvSpPr/>
      </xdr:nvSpPr>
      <xdr:spPr>
        <a:xfrm>
          <a:off x="3746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77832</xdr:rowOff>
    </xdr:from>
    <xdr:to>
      <xdr:col>24</xdr:col>
      <xdr:colOff>63500</xdr:colOff>
      <xdr:row>105</xdr:row>
      <xdr:rowOff>92529</xdr:rowOff>
    </xdr:to>
    <xdr:cxnSp macro="">
      <xdr:nvCxnSpPr>
        <xdr:cNvPr id="375" name="直線コネクタ 374">
          <a:extLst>
            <a:ext uri="{FF2B5EF4-FFF2-40B4-BE49-F238E27FC236}">
              <a16:creationId xmlns:a16="http://schemas.microsoft.com/office/drawing/2014/main" id="{CC0D7ABF-FB6E-4BBB-BC92-49FB2847CBE0}"/>
            </a:ext>
          </a:extLst>
        </xdr:cNvPr>
        <xdr:cNvCxnSpPr/>
      </xdr:nvCxnSpPr>
      <xdr:spPr>
        <a:xfrm flipV="1">
          <a:off x="3797300" y="18080082"/>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5806</xdr:rowOff>
    </xdr:from>
    <xdr:to>
      <xdr:col>15</xdr:col>
      <xdr:colOff>101600</xdr:colOff>
      <xdr:row>105</xdr:row>
      <xdr:rowOff>107406</xdr:rowOff>
    </xdr:to>
    <xdr:sp macro="" textlink="">
      <xdr:nvSpPr>
        <xdr:cNvPr id="376" name="楕円 375">
          <a:extLst>
            <a:ext uri="{FF2B5EF4-FFF2-40B4-BE49-F238E27FC236}">
              <a16:creationId xmlns:a16="http://schemas.microsoft.com/office/drawing/2014/main" id="{A4A93031-F101-460C-9811-BF3494906AF4}"/>
            </a:ext>
          </a:extLst>
        </xdr:cNvPr>
        <xdr:cNvSpPr/>
      </xdr:nvSpPr>
      <xdr:spPr>
        <a:xfrm>
          <a:off x="2857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56606</xdr:rowOff>
    </xdr:from>
    <xdr:to>
      <xdr:col>19</xdr:col>
      <xdr:colOff>177800</xdr:colOff>
      <xdr:row>105</xdr:row>
      <xdr:rowOff>92529</xdr:rowOff>
    </xdr:to>
    <xdr:cxnSp macro="">
      <xdr:nvCxnSpPr>
        <xdr:cNvPr id="377" name="直線コネクタ 376">
          <a:extLst>
            <a:ext uri="{FF2B5EF4-FFF2-40B4-BE49-F238E27FC236}">
              <a16:creationId xmlns:a16="http://schemas.microsoft.com/office/drawing/2014/main" id="{6C7F0A83-4452-49AC-9A3C-1B35CEF3560F}"/>
            </a:ext>
          </a:extLst>
        </xdr:cNvPr>
        <xdr:cNvCxnSpPr/>
      </xdr:nvCxnSpPr>
      <xdr:spPr>
        <a:xfrm>
          <a:off x="2908300" y="180588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144599</xdr:rowOff>
    </xdr:from>
    <xdr:to>
      <xdr:col>10</xdr:col>
      <xdr:colOff>165100</xdr:colOff>
      <xdr:row>105</xdr:row>
      <xdr:rowOff>74749</xdr:rowOff>
    </xdr:to>
    <xdr:sp macro="" textlink="">
      <xdr:nvSpPr>
        <xdr:cNvPr id="378" name="楕円 377">
          <a:extLst>
            <a:ext uri="{FF2B5EF4-FFF2-40B4-BE49-F238E27FC236}">
              <a16:creationId xmlns:a16="http://schemas.microsoft.com/office/drawing/2014/main" id="{01048CAB-9F66-40D0-AE32-0D3138929D35}"/>
            </a:ext>
          </a:extLst>
        </xdr:cNvPr>
        <xdr:cNvSpPr/>
      </xdr:nvSpPr>
      <xdr:spPr>
        <a:xfrm>
          <a:off x="1968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23949</xdr:rowOff>
    </xdr:from>
    <xdr:to>
      <xdr:col>15</xdr:col>
      <xdr:colOff>50800</xdr:colOff>
      <xdr:row>105</xdr:row>
      <xdr:rowOff>56606</xdr:rowOff>
    </xdr:to>
    <xdr:cxnSp macro="">
      <xdr:nvCxnSpPr>
        <xdr:cNvPr id="379" name="直線コネクタ 378">
          <a:extLst>
            <a:ext uri="{FF2B5EF4-FFF2-40B4-BE49-F238E27FC236}">
              <a16:creationId xmlns:a16="http://schemas.microsoft.com/office/drawing/2014/main" id="{4602F5BD-F594-4469-AEB7-D04E93C1E9D4}"/>
            </a:ext>
          </a:extLst>
        </xdr:cNvPr>
        <xdr:cNvCxnSpPr/>
      </xdr:nvCxnSpPr>
      <xdr:spPr>
        <a:xfrm>
          <a:off x="2019300" y="180261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108676</xdr:rowOff>
    </xdr:from>
    <xdr:to>
      <xdr:col>6</xdr:col>
      <xdr:colOff>38100</xdr:colOff>
      <xdr:row>105</xdr:row>
      <xdr:rowOff>38826</xdr:rowOff>
    </xdr:to>
    <xdr:sp macro="" textlink="">
      <xdr:nvSpPr>
        <xdr:cNvPr id="380" name="楕円 379">
          <a:extLst>
            <a:ext uri="{FF2B5EF4-FFF2-40B4-BE49-F238E27FC236}">
              <a16:creationId xmlns:a16="http://schemas.microsoft.com/office/drawing/2014/main" id="{38533D85-E33C-48CB-9C0D-FAD3A47A0705}"/>
            </a:ext>
          </a:extLst>
        </xdr:cNvPr>
        <xdr:cNvSpPr/>
      </xdr:nvSpPr>
      <xdr:spPr>
        <a:xfrm>
          <a:off x="1079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159476</xdr:rowOff>
    </xdr:from>
    <xdr:to>
      <xdr:col>10</xdr:col>
      <xdr:colOff>114300</xdr:colOff>
      <xdr:row>105</xdr:row>
      <xdr:rowOff>23949</xdr:rowOff>
    </xdr:to>
    <xdr:cxnSp macro="">
      <xdr:nvCxnSpPr>
        <xdr:cNvPr id="381" name="直線コネクタ 380">
          <a:extLst>
            <a:ext uri="{FF2B5EF4-FFF2-40B4-BE49-F238E27FC236}">
              <a16:creationId xmlns:a16="http://schemas.microsoft.com/office/drawing/2014/main" id="{35FA7092-FE6C-4A97-BCCE-3B338B01BED2}"/>
            </a:ext>
          </a:extLst>
        </xdr:cNvPr>
        <xdr:cNvCxnSpPr/>
      </xdr:nvCxnSpPr>
      <xdr:spPr>
        <a:xfrm>
          <a:off x="1130300" y="179902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134456</xdr:rowOff>
    </xdr:from>
    <xdr:ext cx="405111" cy="259045"/>
    <xdr:sp macro="" textlink="">
      <xdr:nvSpPr>
        <xdr:cNvPr id="382" name="n_1mainValue【市民会館】&#10;有形固定資産減価償却率">
          <a:extLst>
            <a:ext uri="{FF2B5EF4-FFF2-40B4-BE49-F238E27FC236}">
              <a16:creationId xmlns:a16="http://schemas.microsoft.com/office/drawing/2014/main" id="{7F2E61CE-266A-486F-8856-5ECF54506D65}"/>
            </a:ext>
          </a:extLst>
        </xdr:cNvPr>
        <xdr:cNvSpPr txBox="1"/>
      </xdr:nvSpPr>
      <xdr:spPr>
        <a:xfrm>
          <a:off x="35820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98533</xdr:rowOff>
    </xdr:from>
    <xdr:ext cx="405111" cy="259045"/>
    <xdr:sp macro="" textlink="">
      <xdr:nvSpPr>
        <xdr:cNvPr id="383" name="n_2mainValue【市民会館】&#10;有形固定資産減価償却率">
          <a:extLst>
            <a:ext uri="{FF2B5EF4-FFF2-40B4-BE49-F238E27FC236}">
              <a16:creationId xmlns:a16="http://schemas.microsoft.com/office/drawing/2014/main" id="{B3866EAA-2729-4FBA-AAAF-C684968278A9}"/>
            </a:ext>
          </a:extLst>
        </xdr:cNvPr>
        <xdr:cNvSpPr txBox="1"/>
      </xdr:nvSpPr>
      <xdr:spPr>
        <a:xfrm>
          <a:off x="2705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65876</xdr:rowOff>
    </xdr:from>
    <xdr:ext cx="405111" cy="259045"/>
    <xdr:sp macro="" textlink="">
      <xdr:nvSpPr>
        <xdr:cNvPr id="384" name="n_3mainValue【市民会館】&#10;有形固定資産減価償却率">
          <a:extLst>
            <a:ext uri="{FF2B5EF4-FFF2-40B4-BE49-F238E27FC236}">
              <a16:creationId xmlns:a16="http://schemas.microsoft.com/office/drawing/2014/main" id="{B66AAE6C-C522-415E-B254-F164D6462D51}"/>
            </a:ext>
          </a:extLst>
        </xdr:cNvPr>
        <xdr:cNvSpPr txBox="1"/>
      </xdr:nvSpPr>
      <xdr:spPr>
        <a:xfrm>
          <a:off x="1816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29953</xdr:rowOff>
    </xdr:from>
    <xdr:ext cx="405111" cy="259045"/>
    <xdr:sp macro="" textlink="">
      <xdr:nvSpPr>
        <xdr:cNvPr id="385" name="n_4mainValue【市民会館】&#10;有形固定資産減価償却率">
          <a:extLst>
            <a:ext uri="{FF2B5EF4-FFF2-40B4-BE49-F238E27FC236}">
              <a16:creationId xmlns:a16="http://schemas.microsoft.com/office/drawing/2014/main" id="{D573C061-690D-43E1-A599-0C486FA4BAC9}"/>
            </a:ext>
          </a:extLst>
        </xdr:cNvPr>
        <xdr:cNvSpPr txBox="1"/>
      </xdr:nvSpPr>
      <xdr:spPr>
        <a:xfrm>
          <a:off x="927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59B2263D-A165-4B83-8D63-F886E498D7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7" name="正方形/長方形 386">
          <a:extLst>
            <a:ext uri="{FF2B5EF4-FFF2-40B4-BE49-F238E27FC236}">
              <a16:creationId xmlns:a16="http://schemas.microsoft.com/office/drawing/2014/main" id="{F898FE3C-5233-442C-86D3-75D5200D4AFB}"/>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8" name="正方形/長方形 387">
          <a:extLst>
            <a:ext uri="{FF2B5EF4-FFF2-40B4-BE49-F238E27FC236}">
              <a16:creationId xmlns:a16="http://schemas.microsoft.com/office/drawing/2014/main" id="{215104C3-D1B0-4726-ACA8-2704B6723D2D}"/>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9" name="正方形/長方形 388">
          <a:extLst>
            <a:ext uri="{FF2B5EF4-FFF2-40B4-BE49-F238E27FC236}">
              <a16:creationId xmlns:a16="http://schemas.microsoft.com/office/drawing/2014/main" id="{92BD6117-3309-443B-A450-7F1000AC33D5}"/>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0" name="正方形/長方形 389">
          <a:extLst>
            <a:ext uri="{FF2B5EF4-FFF2-40B4-BE49-F238E27FC236}">
              <a16:creationId xmlns:a16="http://schemas.microsoft.com/office/drawing/2014/main" id="{F675183E-BFB3-40C9-A5B8-E2A3A451CF70}"/>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92FD51FF-DD07-4296-95BD-07AFE76A7A8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2" name="テキスト ボックス 391">
          <a:extLst>
            <a:ext uri="{FF2B5EF4-FFF2-40B4-BE49-F238E27FC236}">
              <a16:creationId xmlns:a16="http://schemas.microsoft.com/office/drawing/2014/main" id="{94B446F7-55B8-47F6-9F2F-719A374B1AE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3" name="直線コネクタ 392">
          <a:extLst>
            <a:ext uri="{FF2B5EF4-FFF2-40B4-BE49-F238E27FC236}">
              <a16:creationId xmlns:a16="http://schemas.microsoft.com/office/drawing/2014/main" id="{2D9D7973-FCBC-4E11-A71C-F4DA9190FC3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4" name="直線コネクタ 393">
          <a:extLst>
            <a:ext uri="{FF2B5EF4-FFF2-40B4-BE49-F238E27FC236}">
              <a16:creationId xmlns:a16="http://schemas.microsoft.com/office/drawing/2014/main" id="{34422A46-C72B-436E-AA23-218BDDF9429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BFBE0089-A105-4998-8F63-A0B74888E6D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6" name="直線コネクタ 395">
          <a:extLst>
            <a:ext uri="{FF2B5EF4-FFF2-40B4-BE49-F238E27FC236}">
              <a16:creationId xmlns:a16="http://schemas.microsoft.com/office/drawing/2014/main" id="{5E5D0FFA-022E-47DF-95F4-B5499E8039A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7" name="テキスト ボックス 396">
          <a:extLst>
            <a:ext uri="{FF2B5EF4-FFF2-40B4-BE49-F238E27FC236}">
              <a16:creationId xmlns:a16="http://schemas.microsoft.com/office/drawing/2014/main" id="{61B4B47E-39F0-41D0-B9D5-29054B9B3A1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8" name="直線コネクタ 397">
          <a:extLst>
            <a:ext uri="{FF2B5EF4-FFF2-40B4-BE49-F238E27FC236}">
              <a16:creationId xmlns:a16="http://schemas.microsoft.com/office/drawing/2014/main" id="{B9760DD6-E9F0-409D-9E7C-20E6F15B0CA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9" name="テキスト ボックス 398">
          <a:extLst>
            <a:ext uri="{FF2B5EF4-FFF2-40B4-BE49-F238E27FC236}">
              <a16:creationId xmlns:a16="http://schemas.microsoft.com/office/drawing/2014/main" id="{45641670-4675-4D83-9236-D0D0E82136E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0" name="直線コネクタ 399">
          <a:extLst>
            <a:ext uri="{FF2B5EF4-FFF2-40B4-BE49-F238E27FC236}">
              <a16:creationId xmlns:a16="http://schemas.microsoft.com/office/drawing/2014/main" id="{79504D36-58C2-4156-AF73-329F63D2691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1" name="テキスト ボックス 400">
          <a:extLst>
            <a:ext uri="{FF2B5EF4-FFF2-40B4-BE49-F238E27FC236}">
              <a16:creationId xmlns:a16="http://schemas.microsoft.com/office/drawing/2014/main" id="{A52CCA86-E682-45F0-AC9F-9DD108E56C9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2" name="直線コネクタ 401">
          <a:extLst>
            <a:ext uri="{FF2B5EF4-FFF2-40B4-BE49-F238E27FC236}">
              <a16:creationId xmlns:a16="http://schemas.microsoft.com/office/drawing/2014/main" id="{2930830A-AA2A-4948-AB84-E8EEAC50124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3" name="テキスト ボックス 402">
          <a:extLst>
            <a:ext uri="{FF2B5EF4-FFF2-40B4-BE49-F238E27FC236}">
              <a16:creationId xmlns:a16="http://schemas.microsoft.com/office/drawing/2014/main" id="{B644AE66-343B-4CD4-8776-0ADE219ADFA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4" name="直線コネクタ 403">
          <a:extLst>
            <a:ext uri="{FF2B5EF4-FFF2-40B4-BE49-F238E27FC236}">
              <a16:creationId xmlns:a16="http://schemas.microsoft.com/office/drawing/2014/main" id="{AB2167ED-E260-4B7A-8A91-23DEBBDF25E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5" name="テキスト ボックス 404">
          <a:extLst>
            <a:ext uri="{FF2B5EF4-FFF2-40B4-BE49-F238E27FC236}">
              <a16:creationId xmlns:a16="http://schemas.microsoft.com/office/drawing/2014/main" id="{3E183F5C-55CA-455F-B14F-199492F774D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6" name="【市民会館】&#10;一人当たり面積グラフ枠">
          <a:extLst>
            <a:ext uri="{FF2B5EF4-FFF2-40B4-BE49-F238E27FC236}">
              <a16:creationId xmlns:a16="http://schemas.microsoft.com/office/drawing/2014/main" id="{F0A99B03-206A-46E6-8733-8407D6FCEDF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168927</xdr:rowOff>
    </xdr:from>
    <xdr:ext cx="469744" cy="259045"/>
    <xdr:sp macro="" textlink="">
      <xdr:nvSpPr>
        <xdr:cNvPr id="407" name="【市民会館】&#10;一人当たり面積平均値テキスト">
          <a:extLst>
            <a:ext uri="{FF2B5EF4-FFF2-40B4-BE49-F238E27FC236}">
              <a16:creationId xmlns:a16="http://schemas.microsoft.com/office/drawing/2014/main" id="{C6E244F3-7BD3-4BA6-820F-FD365C4E3644}"/>
            </a:ext>
          </a:extLst>
        </xdr:cNvPr>
        <xdr:cNvSpPr txBox="1"/>
      </xdr:nvSpPr>
      <xdr:spPr>
        <a:xfrm>
          <a:off x="10515600" y="18171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08" name="フローチャート: 判断 407">
          <a:extLst>
            <a:ext uri="{FF2B5EF4-FFF2-40B4-BE49-F238E27FC236}">
              <a16:creationId xmlns:a16="http://schemas.microsoft.com/office/drawing/2014/main" id="{A2B86B26-6BBC-4C03-9FAD-15F855AC0DD2}"/>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09" name="フローチャート: 判断 408">
          <a:extLst>
            <a:ext uri="{FF2B5EF4-FFF2-40B4-BE49-F238E27FC236}">
              <a16:creationId xmlns:a16="http://schemas.microsoft.com/office/drawing/2014/main" id="{B94336DC-D6B2-4F32-A93E-7D791EE148CD}"/>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160038</xdr:rowOff>
    </xdr:from>
    <xdr:ext cx="469744" cy="259045"/>
    <xdr:sp macro="" textlink="">
      <xdr:nvSpPr>
        <xdr:cNvPr id="410" name="n_1aveValue【市民会館】&#10;一人当たり面積">
          <a:extLst>
            <a:ext uri="{FF2B5EF4-FFF2-40B4-BE49-F238E27FC236}">
              <a16:creationId xmlns:a16="http://schemas.microsoft.com/office/drawing/2014/main" id="{2C1690B2-690B-415D-94A2-DF41F037E1C2}"/>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41911</xdr:rowOff>
    </xdr:from>
    <xdr:to>
      <xdr:col>46</xdr:col>
      <xdr:colOff>38100</xdr:colOff>
      <xdr:row>107</xdr:row>
      <xdr:rowOff>143511</xdr:rowOff>
    </xdr:to>
    <xdr:sp macro="" textlink="">
      <xdr:nvSpPr>
        <xdr:cNvPr id="411" name="フローチャート: 判断 410">
          <a:extLst>
            <a:ext uri="{FF2B5EF4-FFF2-40B4-BE49-F238E27FC236}">
              <a16:creationId xmlns:a16="http://schemas.microsoft.com/office/drawing/2014/main" id="{514FDDFF-9E90-4B89-B061-2D0B0DB7747B}"/>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160038</xdr:rowOff>
    </xdr:from>
    <xdr:ext cx="469744" cy="259045"/>
    <xdr:sp macro="" textlink="">
      <xdr:nvSpPr>
        <xdr:cNvPr id="412" name="n_2aveValue【市民会館】&#10;一人当たり面積">
          <a:extLst>
            <a:ext uri="{FF2B5EF4-FFF2-40B4-BE49-F238E27FC236}">
              <a16:creationId xmlns:a16="http://schemas.microsoft.com/office/drawing/2014/main" id="{53E8E236-495E-4D62-9ADF-7F0E0DADECF3}"/>
            </a:ext>
          </a:extLst>
        </xdr:cNvPr>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36830</xdr:rowOff>
    </xdr:from>
    <xdr:to>
      <xdr:col>41</xdr:col>
      <xdr:colOff>101600</xdr:colOff>
      <xdr:row>107</xdr:row>
      <xdr:rowOff>138430</xdr:rowOff>
    </xdr:to>
    <xdr:sp macro="" textlink="">
      <xdr:nvSpPr>
        <xdr:cNvPr id="413" name="フローチャート: 判断 412">
          <a:extLst>
            <a:ext uri="{FF2B5EF4-FFF2-40B4-BE49-F238E27FC236}">
              <a16:creationId xmlns:a16="http://schemas.microsoft.com/office/drawing/2014/main" id="{4B78A1C7-3CB6-4629-BCB0-A8AD2236242A}"/>
            </a:ext>
          </a:extLst>
        </xdr:cNvPr>
        <xdr:cNvSpPr/>
      </xdr:nvSpPr>
      <xdr:spPr>
        <a:xfrm>
          <a:off x="7810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154957</xdr:rowOff>
    </xdr:from>
    <xdr:ext cx="469744" cy="259045"/>
    <xdr:sp macro="" textlink="">
      <xdr:nvSpPr>
        <xdr:cNvPr id="414" name="n_3aveValue【市民会館】&#10;一人当たり面積">
          <a:extLst>
            <a:ext uri="{FF2B5EF4-FFF2-40B4-BE49-F238E27FC236}">
              <a16:creationId xmlns:a16="http://schemas.microsoft.com/office/drawing/2014/main" id="{3222B4DD-3A61-4CAF-A438-BA8056CE6D5E}"/>
            </a:ext>
          </a:extLst>
        </xdr:cNvPr>
        <xdr:cNvSpPr txBox="1"/>
      </xdr:nvSpPr>
      <xdr:spPr>
        <a:xfrm>
          <a:off x="76264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45720</xdr:rowOff>
    </xdr:from>
    <xdr:to>
      <xdr:col>36</xdr:col>
      <xdr:colOff>165100</xdr:colOff>
      <xdr:row>107</xdr:row>
      <xdr:rowOff>147320</xdr:rowOff>
    </xdr:to>
    <xdr:sp macro="" textlink="">
      <xdr:nvSpPr>
        <xdr:cNvPr id="415" name="フローチャート: 判断 414">
          <a:extLst>
            <a:ext uri="{FF2B5EF4-FFF2-40B4-BE49-F238E27FC236}">
              <a16:creationId xmlns:a16="http://schemas.microsoft.com/office/drawing/2014/main" id="{D04F6F3C-50A9-4CB0-9451-91E13B6075E8}"/>
            </a:ext>
          </a:extLst>
        </xdr:cNvPr>
        <xdr:cNvSpPr/>
      </xdr:nvSpPr>
      <xdr:spPr>
        <a:xfrm>
          <a:off x="6921500" y="1839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163847</xdr:rowOff>
    </xdr:from>
    <xdr:ext cx="469744" cy="259045"/>
    <xdr:sp macro="" textlink="">
      <xdr:nvSpPr>
        <xdr:cNvPr id="416" name="n_4aveValue【市民会館】&#10;一人当たり面積">
          <a:extLst>
            <a:ext uri="{FF2B5EF4-FFF2-40B4-BE49-F238E27FC236}">
              <a16:creationId xmlns:a16="http://schemas.microsoft.com/office/drawing/2014/main" id="{38F670E0-55AA-4A9C-AF4B-3FB05D53A932}"/>
            </a:ext>
          </a:extLst>
        </xdr:cNvPr>
        <xdr:cNvSpPr txBox="1"/>
      </xdr:nvSpPr>
      <xdr:spPr>
        <a:xfrm>
          <a:off x="6737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B755D8-2DE2-430A-B670-B50670A4BD0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AC83E5E-BC58-4BCA-A647-4DC72CB6F9D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5576712-7815-4533-AA9F-6A7ECC06705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55D71FA-BBBF-4D28-9CCF-D5215E1F096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E9ED5DAF-A7A3-4736-9ABC-7A5B3794B5F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163830</xdr:rowOff>
    </xdr:from>
    <xdr:to>
      <xdr:col>55</xdr:col>
      <xdr:colOff>50800</xdr:colOff>
      <xdr:row>108</xdr:row>
      <xdr:rowOff>93980</xdr:rowOff>
    </xdr:to>
    <xdr:sp macro="" textlink="">
      <xdr:nvSpPr>
        <xdr:cNvPr id="422" name="楕円 421">
          <a:extLst>
            <a:ext uri="{FF2B5EF4-FFF2-40B4-BE49-F238E27FC236}">
              <a16:creationId xmlns:a16="http://schemas.microsoft.com/office/drawing/2014/main" id="{E7A9D2BA-86B1-4ABC-A3D5-3EF792C64191}"/>
            </a:ext>
          </a:extLst>
        </xdr:cNvPr>
        <xdr:cNvSpPr/>
      </xdr:nvSpPr>
      <xdr:spPr>
        <a:xfrm>
          <a:off x="10426700" y="185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78757</xdr:rowOff>
    </xdr:from>
    <xdr:ext cx="469744" cy="259045"/>
    <xdr:sp macro="" textlink="">
      <xdr:nvSpPr>
        <xdr:cNvPr id="423" name="【市民会館】&#10;一人当たり面積該当値テキスト">
          <a:extLst>
            <a:ext uri="{FF2B5EF4-FFF2-40B4-BE49-F238E27FC236}">
              <a16:creationId xmlns:a16="http://schemas.microsoft.com/office/drawing/2014/main" id="{4DEE649D-3FD3-40A2-A947-8201D2E86835}"/>
            </a:ext>
          </a:extLst>
        </xdr:cNvPr>
        <xdr:cNvSpPr txBox="1"/>
      </xdr:nvSpPr>
      <xdr:spPr>
        <a:xfrm>
          <a:off x="10515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162561</xdr:rowOff>
    </xdr:from>
    <xdr:to>
      <xdr:col>50</xdr:col>
      <xdr:colOff>165100</xdr:colOff>
      <xdr:row>108</xdr:row>
      <xdr:rowOff>92711</xdr:rowOff>
    </xdr:to>
    <xdr:sp macro="" textlink="">
      <xdr:nvSpPr>
        <xdr:cNvPr id="424" name="楕円 423">
          <a:extLst>
            <a:ext uri="{FF2B5EF4-FFF2-40B4-BE49-F238E27FC236}">
              <a16:creationId xmlns:a16="http://schemas.microsoft.com/office/drawing/2014/main" id="{105D4870-C6C3-4F1D-B9F0-941BF4E51590}"/>
            </a:ext>
          </a:extLst>
        </xdr:cNvPr>
        <xdr:cNvSpPr/>
      </xdr:nvSpPr>
      <xdr:spPr>
        <a:xfrm>
          <a:off x="9588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41911</xdr:rowOff>
    </xdr:from>
    <xdr:to>
      <xdr:col>55</xdr:col>
      <xdr:colOff>0</xdr:colOff>
      <xdr:row>108</xdr:row>
      <xdr:rowOff>43180</xdr:rowOff>
    </xdr:to>
    <xdr:cxnSp macro="">
      <xdr:nvCxnSpPr>
        <xdr:cNvPr id="425" name="直線コネクタ 424">
          <a:extLst>
            <a:ext uri="{FF2B5EF4-FFF2-40B4-BE49-F238E27FC236}">
              <a16:creationId xmlns:a16="http://schemas.microsoft.com/office/drawing/2014/main" id="{37091F2F-24EE-48BE-BA66-C8B9AF849780}"/>
            </a:ext>
          </a:extLst>
        </xdr:cNvPr>
        <xdr:cNvCxnSpPr/>
      </xdr:nvCxnSpPr>
      <xdr:spPr>
        <a:xfrm>
          <a:off x="9639300" y="185585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162561</xdr:rowOff>
    </xdr:from>
    <xdr:to>
      <xdr:col>46</xdr:col>
      <xdr:colOff>38100</xdr:colOff>
      <xdr:row>108</xdr:row>
      <xdr:rowOff>92711</xdr:rowOff>
    </xdr:to>
    <xdr:sp macro="" textlink="">
      <xdr:nvSpPr>
        <xdr:cNvPr id="426" name="楕円 425">
          <a:extLst>
            <a:ext uri="{FF2B5EF4-FFF2-40B4-BE49-F238E27FC236}">
              <a16:creationId xmlns:a16="http://schemas.microsoft.com/office/drawing/2014/main" id="{65C6EBD9-F737-469E-A773-740988695D38}"/>
            </a:ext>
          </a:extLst>
        </xdr:cNvPr>
        <xdr:cNvSpPr/>
      </xdr:nvSpPr>
      <xdr:spPr>
        <a:xfrm>
          <a:off x="8699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41911</xdr:rowOff>
    </xdr:from>
    <xdr:to>
      <xdr:col>50</xdr:col>
      <xdr:colOff>114300</xdr:colOff>
      <xdr:row>108</xdr:row>
      <xdr:rowOff>41911</xdr:rowOff>
    </xdr:to>
    <xdr:cxnSp macro="">
      <xdr:nvCxnSpPr>
        <xdr:cNvPr id="427" name="直線コネクタ 426">
          <a:extLst>
            <a:ext uri="{FF2B5EF4-FFF2-40B4-BE49-F238E27FC236}">
              <a16:creationId xmlns:a16="http://schemas.microsoft.com/office/drawing/2014/main" id="{E32770E5-1500-4A8A-B6DD-F95AFC32571C}"/>
            </a:ext>
          </a:extLst>
        </xdr:cNvPr>
        <xdr:cNvCxnSpPr/>
      </xdr:nvCxnSpPr>
      <xdr:spPr>
        <a:xfrm>
          <a:off x="8750300" y="1855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160020</xdr:rowOff>
    </xdr:from>
    <xdr:to>
      <xdr:col>41</xdr:col>
      <xdr:colOff>101600</xdr:colOff>
      <xdr:row>108</xdr:row>
      <xdr:rowOff>90170</xdr:rowOff>
    </xdr:to>
    <xdr:sp macro="" textlink="">
      <xdr:nvSpPr>
        <xdr:cNvPr id="428" name="楕円 427">
          <a:extLst>
            <a:ext uri="{FF2B5EF4-FFF2-40B4-BE49-F238E27FC236}">
              <a16:creationId xmlns:a16="http://schemas.microsoft.com/office/drawing/2014/main" id="{0EA6D677-B053-465A-9F0E-CB23D1B028DF}"/>
            </a:ext>
          </a:extLst>
        </xdr:cNvPr>
        <xdr:cNvSpPr/>
      </xdr:nvSpPr>
      <xdr:spPr>
        <a:xfrm>
          <a:off x="7810500" y="185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39370</xdr:rowOff>
    </xdr:from>
    <xdr:to>
      <xdr:col>45</xdr:col>
      <xdr:colOff>177800</xdr:colOff>
      <xdr:row>108</xdr:row>
      <xdr:rowOff>41911</xdr:rowOff>
    </xdr:to>
    <xdr:cxnSp macro="">
      <xdr:nvCxnSpPr>
        <xdr:cNvPr id="429" name="直線コネクタ 428">
          <a:extLst>
            <a:ext uri="{FF2B5EF4-FFF2-40B4-BE49-F238E27FC236}">
              <a16:creationId xmlns:a16="http://schemas.microsoft.com/office/drawing/2014/main" id="{09F6D2F0-5DED-4146-B398-93F20D396B62}"/>
            </a:ext>
          </a:extLst>
        </xdr:cNvPr>
        <xdr:cNvCxnSpPr/>
      </xdr:nvCxnSpPr>
      <xdr:spPr>
        <a:xfrm>
          <a:off x="7861300" y="185559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158750</xdr:rowOff>
    </xdr:from>
    <xdr:to>
      <xdr:col>36</xdr:col>
      <xdr:colOff>165100</xdr:colOff>
      <xdr:row>108</xdr:row>
      <xdr:rowOff>88900</xdr:rowOff>
    </xdr:to>
    <xdr:sp macro="" textlink="">
      <xdr:nvSpPr>
        <xdr:cNvPr id="430" name="楕円 429">
          <a:extLst>
            <a:ext uri="{FF2B5EF4-FFF2-40B4-BE49-F238E27FC236}">
              <a16:creationId xmlns:a16="http://schemas.microsoft.com/office/drawing/2014/main" id="{88BD39EE-51A7-4146-AFFD-AC5D789185FC}"/>
            </a:ext>
          </a:extLst>
        </xdr:cNvPr>
        <xdr:cNvSpPr/>
      </xdr:nvSpPr>
      <xdr:spPr>
        <a:xfrm>
          <a:off x="6921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38100</xdr:rowOff>
    </xdr:from>
    <xdr:to>
      <xdr:col>41</xdr:col>
      <xdr:colOff>50800</xdr:colOff>
      <xdr:row>108</xdr:row>
      <xdr:rowOff>39370</xdr:rowOff>
    </xdr:to>
    <xdr:cxnSp macro="">
      <xdr:nvCxnSpPr>
        <xdr:cNvPr id="431" name="直線コネクタ 430">
          <a:extLst>
            <a:ext uri="{FF2B5EF4-FFF2-40B4-BE49-F238E27FC236}">
              <a16:creationId xmlns:a16="http://schemas.microsoft.com/office/drawing/2014/main" id="{40484509-6B64-4FF0-A515-AA1784899C11}"/>
            </a:ext>
          </a:extLst>
        </xdr:cNvPr>
        <xdr:cNvCxnSpPr/>
      </xdr:nvCxnSpPr>
      <xdr:spPr>
        <a:xfrm>
          <a:off x="6972300" y="185547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83838</xdr:rowOff>
    </xdr:from>
    <xdr:ext cx="469744" cy="259045"/>
    <xdr:sp macro="" textlink="">
      <xdr:nvSpPr>
        <xdr:cNvPr id="432" name="n_1mainValue【市民会館】&#10;一人当たり面積">
          <a:extLst>
            <a:ext uri="{FF2B5EF4-FFF2-40B4-BE49-F238E27FC236}">
              <a16:creationId xmlns:a16="http://schemas.microsoft.com/office/drawing/2014/main" id="{DB03E44A-FCAE-4268-9A6B-ABC7333ABFF0}"/>
            </a:ext>
          </a:extLst>
        </xdr:cNvPr>
        <xdr:cNvSpPr txBox="1"/>
      </xdr:nvSpPr>
      <xdr:spPr>
        <a:xfrm>
          <a:off x="93917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83838</xdr:rowOff>
    </xdr:from>
    <xdr:ext cx="469744" cy="259045"/>
    <xdr:sp macro="" textlink="">
      <xdr:nvSpPr>
        <xdr:cNvPr id="433" name="n_2mainValue【市民会館】&#10;一人当たり面積">
          <a:extLst>
            <a:ext uri="{FF2B5EF4-FFF2-40B4-BE49-F238E27FC236}">
              <a16:creationId xmlns:a16="http://schemas.microsoft.com/office/drawing/2014/main" id="{DAF4026C-9BBE-449B-BD57-361C56E876DB}"/>
            </a:ext>
          </a:extLst>
        </xdr:cNvPr>
        <xdr:cNvSpPr txBox="1"/>
      </xdr:nvSpPr>
      <xdr:spPr>
        <a:xfrm>
          <a:off x="8515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81297</xdr:rowOff>
    </xdr:from>
    <xdr:ext cx="469744" cy="259045"/>
    <xdr:sp macro="" textlink="">
      <xdr:nvSpPr>
        <xdr:cNvPr id="434" name="n_3mainValue【市民会館】&#10;一人当たり面積">
          <a:extLst>
            <a:ext uri="{FF2B5EF4-FFF2-40B4-BE49-F238E27FC236}">
              <a16:creationId xmlns:a16="http://schemas.microsoft.com/office/drawing/2014/main" id="{54A05335-F364-44F5-8C5A-AF426D379C84}"/>
            </a:ext>
          </a:extLst>
        </xdr:cNvPr>
        <xdr:cNvSpPr txBox="1"/>
      </xdr:nvSpPr>
      <xdr:spPr>
        <a:xfrm>
          <a:off x="7626427" y="1859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80027</xdr:rowOff>
    </xdr:from>
    <xdr:ext cx="469744" cy="259045"/>
    <xdr:sp macro="" textlink="">
      <xdr:nvSpPr>
        <xdr:cNvPr id="435" name="n_4mainValue【市民会館】&#10;一人当たり面積">
          <a:extLst>
            <a:ext uri="{FF2B5EF4-FFF2-40B4-BE49-F238E27FC236}">
              <a16:creationId xmlns:a16="http://schemas.microsoft.com/office/drawing/2014/main" id="{A81DF589-E705-44F9-A66C-3F8015F10F3D}"/>
            </a:ext>
          </a:extLst>
        </xdr:cNvPr>
        <xdr:cNvSpPr txBox="1"/>
      </xdr:nvSpPr>
      <xdr:spPr>
        <a:xfrm>
          <a:off x="6737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6" name="正方形/長方形 435">
          <a:extLst>
            <a:ext uri="{FF2B5EF4-FFF2-40B4-BE49-F238E27FC236}">
              <a16:creationId xmlns:a16="http://schemas.microsoft.com/office/drawing/2014/main" id="{F933F1A9-D445-46D5-AFE0-93094E83FCA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28</xdr:row>
      <xdr:rowOff>50800</xdr:rowOff>
    </xdr:from>
    <xdr:to>
      <xdr:col>73</xdr:col>
      <xdr:colOff>63500</xdr:colOff>
      <xdr:row>29</xdr:row>
      <xdr:rowOff>133350</xdr:rowOff>
    </xdr:to>
    <xdr:sp macro="" textlink="">
      <xdr:nvSpPr>
        <xdr:cNvPr id="437" name="正方形/長方形 436">
          <a:extLst>
            <a:ext uri="{FF2B5EF4-FFF2-40B4-BE49-F238E27FC236}">
              <a16:creationId xmlns:a16="http://schemas.microsoft.com/office/drawing/2014/main" id="{362C83D5-3A3F-4A41-B99C-512F276752E9}"/>
            </a:ext>
          </a:extLst>
        </xdr:cNvPr>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29</xdr:row>
      <xdr:rowOff>82550</xdr:rowOff>
    </xdr:from>
    <xdr:to>
      <xdr:col>73</xdr:col>
      <xdr:colOff>63500</xdr:colOff>
      <xdr:row>30</xdr:row>
      <xdr:rowOff>165100</xdr:rowOff>
    </xdr:to>
    <xdr:sp macro="" textlink="">
      <xdr:nvSpPr>
        <xdr:cNvPr id="438" name="正方形/長方形 437">
          <a:extLst>
            <a:ext uri="{FF2B5EF4-FFF2-40B4-BE49-F238E27FC236}">
              <a16:creationId xmlns:a16="http://schemas.microsoft.com/office/drawing/2014/main" id="{81E5A56A-472B-481F-B7A0-DD9934E51FC8}"/>
            </a:ext>
          </a:extLst>
        </xdr:cNvPr>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28</xdr:row>
      <xdr:rowOff>50800</xdr:rowOff>
    </xdr:from>
    <xdr:to>
      <xdr:col>80</xdr:col>
      <xdr:colOff>0</xdr:colOff>
      <xdr:row>29</xdr:row>
      <xdr:rowOff>133350</xdr:rowOff>
    </xdr:to>
    <xdr:sp macro="" textlink="">
      <xdr:nvSpPr>
        <xdr:cNvPr id="439" name="正方形/長方形 438">
          <a:extLst>
            <a:ext uri="{FF2B5EF4-FFF2-40B4-BE49-F238E27FC236}">
              <a16:creationId xmlns:a16="http://schemas.microsoft.com/office/drawing/2014/main" id="{D627A88C-2CB9-4CF6-B669-28C74749375B}"/>
            </a:ext>
          </a:extLst>
        </xdr:cNvPr>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29</xdr:row>
      <xdr:rowOff>82550</xdr:rowOff>
    </xdr:from>
    <xdr:to>
      <xdr:col>80</xdr:col>
      <xdr:colOff>0</xdr:colOff>
      <xdr:row>30</xdr:row>
      <xdr:rowOff>165100</xdr:rowOff>
    </xdr:to>
    <xdr:sp macro="" textlink="">
      <xdr:nvSpPr>
        <xdr:cNvPr id="440" name="正方形/長方形 439">
          <a:extLst>
            <a:ext uri="{FF2B5EF4-FFF2-40B4-BE49-F238E27FC236}">
              <a16:creationId xmlns:a16="http://schemas.microsoft.com/office/drawing/2014/main" id="{BB97AF24-8D73-40A6-B6D2-31C26D4E632A}"/>
            </a:ext>
          </a:extLst>
        </xdr:cNvPr>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1" name="正方形/長方形 440">
          <a:extLst>
            <a:ext uri="{FF2B5EF4-FFF2-40B4-BE49-F238E27FC236}">
              <a16:creationId xmlns:a16="http://schemas.microsoft.com/office/drawing/2014/main" id="{B301378E-A52D-4318-977B-69152B1A21F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2" name="テキスト ボックス 441">
          <a:extLst>
            <a:ext uri="{FF2B5EF4-FFF2-40B4-BE49-F238E27FC236}">
              <a16:creationId xmlns:a16="http://schemas.microsoft.com/office/drawing/2014/main" id="{C6D25B3A-A06B-4DF5-A282-B6E3EB9E931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3" name="直線コネクタ 442">
          <a:extLst>
            <a:ext uri="{FF2B5EF4-FFF2-40B4-BE49-F238E27FC236}">
              <a16:creationId xmlns:a16="http://schemas.microsoft.com/office/drawing/2014/main" id="{8F21EDF3-7764-49C1-86C6-1994BFECE74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4" name="テキスト ボックス 443">
          <a:extLst>
            <a:ext uri="{FF2B5EF4-FFF2-40B4-BE49-F238E27FC236}">
              <a16:creationId xmlns:a16="http://schemas.microsoft.com/office/drawing/2014/main" id="{83B1AAC4-33A3-4FC9-B94D-5224D09400D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5" name="直線コネクタ 444">
          <a:extLst>
            <a:ext uri="{FF2B5EF4-FFF2-40B4-BE49-F238E27FC236}">
              <a16:creationId xmlns:a16="http://schemas.microsoft.com/office/drawing/2014/main" id="{1394A540-8EAD-4FCC-9D56-955D35B558D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46" name="テキスト ボックス 445">
          <a:extLst>
            <a:ext uri="{FF2B5EF4-FFF2-40B4-BE49-F238E27FC236}">
              <a16:creationId xmlns:a16="http://schemas.microsoft.com/office/drawing/2014/main" id="{1000E88F-7455-45BA-959F-7B9BE933F8A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7" name="直線コネクタ 446">
          <a:extLst>
            <a:ext uri="{FF2B5EF4-FFF2-40B4-BE49-F238E27FC236}">
              <a16:creationId xmlns:a16="http://schemas.microsoft.com/office/drawing/2014/main" id="{9A8C1624-CD82-4DDB-835E-BA3D93B4BA4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8" name="テキスト ボックス 447">
          <a:extLst>
            <a:ext uri="{FF2B5EF4-FFF2-40B4-BE49-F238E27FC236}">
              <a16:creationId xmlns:a16="http://schemas.microsoft.com/office/drawing/2014/main" id="{4D526258-5F3C-4EFE-AC49-C659BF43AEC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9" name="直線コネクタ 448">
          <a:extLst>
            <a:ext uri="{FF2B5EF4-FFF2-40B4-BE49-F238E27FC236}">
              <a16:creationId xmlns:a16="http://schemas.microsoft.com/office/drawing/2014/main" id="{7808BCA7-B7CF-47B7-AA4E-0D25E65373B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0" name="テキスト ボックス 449">
          <a:extLst>
            <a:ext uri="{FF2B5EF4-FFF2-40B4-BE49-F238E27FC236}">
              <a16:creationId xmlns:a16="http://schemas.microsoft.com/office/drawing/2014/main" id="{A6852BAE-A2A2-4FD8-BE83-F0EF084C67D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1" name="直線コネクタ 450">
          <a:extLst>
            <a:ext uri="{FF2B5EF4-FFF2-40B4-BE49-F238E27FC236}">
              <a16:creationId xmlns:a16="http://schemas.microsoft.com/office/drawing/2014/main" id="{982B97B3-719B-4A6B-A48F-C62B8B827B2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2" name="テキスト ボックス 451">
          <a:extLst>
            <a:ext uri="{FF2B5EF4-FFF2-40B4-BE49-F238E27FC236}">
              <a16:creationId xmlns:a16="http://schemas.microsoft.com/office/drawing/2014/main" id="{1B047E6C-7D50-40E8-91F6-536AD7326F3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53" name="直線コネクタ 452">
          <a:extLst>
            <a:ext uri="{FF2B5EF4-FFF2-40B4-BE49-F238E27FC236}">
              <a16:creationId xmlns:a16="http://schemas.microsoft.com/office/drawing/2014/main" id="{12923AFE-0582-467D-95D8-06990049469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54" name="テキスト ボックス 453">
          <a:extLst>
            <a:ext uri="{FF2B5EF4-FFF2-40B4-BE49-F238E27FC236}">
              <a16:creationId xmlns:a16="http://schemas.microsoft.com/office/drawing/2014/main" id="{81C30AF8-8BE5-4850-B698-49C1A6D6BEC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5" name="直線コネクタ 454">
          <a:extLst>
            <a:ext uri="{FF2B5EF4-FFF2-40B4-BE49-F238E27FC236}">
              <a16:creationId xmlns:a16="http://schemas.microsoft.com/office/drawing/2014/main" id="{23B8465E-5DAE-467E-9472-56CF820771A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56" name="テキスト ボックス 455">
          <a:extLst>
            <a:ext uri="{FF2B5EF4-FFF2-40B4-BE49-F238E27FC236}">
              <a16:creationId xmlns:a16="http://schemas.microsoft.com/office/drawing/2014/main" id="{A31653D9-30D5-4620-9AC0-B350493C81F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7" name="【一般廃棄物処理施設】&#10;有形固定資産減価償却率グラフ枠">
          <a:extLst>
            <a:ext uri="{FF2B5EF4-FFF2-40B4-BE49-F238E27FC236}">
              <a16:creationId xmlns:a16="http://schemas.microsoft.com/office/drawing/2014/main" id="{53FD311B-F57E-4D64-8AF2-3925582B65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107332</xdr:rowOff>
    </xdr:from>
    <xdr:ext cx="405111" cy="259045"/>
    <xdr:sp macro="" textlink="">
      <xdr:nvSpPr>
        <xdr:cNvPr id="458" name="【一般廃棄物処理施設】&#10;有形固定資産減価償却率平均値テキスト">
          <a:extLst>
            <a:ext uri="{FF2B5EF4-FFF2-40B4-BE49-F238E27FC236}">
              <a16:creationId xmlns:a16="http://schemas.microsoft.com/office/drawing/2014/main" id="{C9237552-86DC-47A2-AAA0-24860B4B5446}"/>
            </a:ext>
          </a:extLst>
        </xdr:cNvPr>
        <xdr:cNvSpPr txBox="1"/>
      </xdr:nvSpPr>
      <xdr:spPr>
        <a:xfrm>
          <a:off x="16357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59" name="フローチャート: 判断 458">
          <a:extLst>
            <a:ext uri="{FF2B5EF4-FFF2-40B4-BE49-F238E27FC236}">
              <a16:creationId xmlns:a16="http://schemas.microsoft.com/office/drawing/2014/main" id="{F4C3D742-A34C-4449-9B77-3192E5D703AB}"/>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60" name="フローチャート: 判断 459">
          <a:extLst>
            <a:ext uri="{FF2B5EF4-FFF2-40B4-BE49-F238E27FC236}">
              <a16:creationId xmlns:a16="http://schemas.microsoft.com/office/drawing/2014/main" id="{6C5999E5-5B6D-4EBB-A250-52D7D08FAA90}"/>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90187</xdr:rowOff>
    </xdr:from>
    <xdr:ext cx="405111" cy="259045"/>
    <xdr:sp macro="" textlink="">
      <xdr:nvSpPr>
        <xdr:cNvPr id="461" name="n_1aveValue【一般廃棄物処理施設】&#10;有形固定資産減価償却率">
          <a:extLst>
            <a:ext uri="{FF2B5EF4-FFF2-40B4-BE49-F238E27FC236}">
              <a16:creationId xmlns:a16="http://schemas.microsoft.com/office/drawing/2014/main" id="{02A641ED-E394-440B-8A19-9D077A9E2123}"/>
            </a:ext>
          </a:extLst>
        </xdr:cNvPr>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162560</xdr:rowOff>
    </xdr:from>
    <xdr:to>
      <xdr:col>76</xdr:col>
      <xdr:colOff>165100</xdr:colOff>
      <xdr:row>38</xdr:row>
      <xdr:rowOff>92710</xdr:rowOff>
    </xdr:to>
    <xdr:sp macro="" textlink="">
      <xdr:nvSpPr>
        <xdr:cNvPr id="462" name="フローチャート: 判断 461">
          <a:extLst>
            <a:ext uri="{FF2B5EF4-FFF2-40B4-BE49-F238E27FC236}">
              <a16:creationId xmlns:a16="http://schemas.microsoft.com/office/drawing/2014/main" id="{5DD73A6A-6A5A-498F-9FAD-DEBD6448903C}"/>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109237</xdr:rowOff>
    </xdr:from>
    <xdr:ext cx="405111" cy="259045"/>
    <xdr:sp macro="" textlink="">
      <xdr:nvSpPr>
        <xdr:cNvPr id="463" name="n_2aveValue【一般廃棄物処理施設】&#10;有形固定資産減価償却率">
          <a:extLst>
            <a:ext uri="{FF2B5EF4-FFF2-40B4-BE49-F238E27FC236}">
              <a16:creationId xmlns:a16="http://schemas.microsoft.com/office/drawing/2014/main" id="{E207D621-DEC9-448D-8524-9847CD1AD1F5}"/>
            </a:ext>
          </a:extLst>
        </xdr:cNvPr>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52070</xdr:rowOff>
    </xdr:from>
    <xdr:to>
      <xdr:col>72</xdr:col>
      <xdr:colOff>38100</xdr:colOff>
      <xdr:row>37</xdr:row>
      <xdr:rowOff>153670</xdr:rowOff>
    </xdr:to>
    <xdr:sp macro="" textlink="">
      <xdr:nvSpPr>
        <xdr:cNvPr id="464" name="フローチャート: 判断 463">
          <a:extLst>
            <a:ext uri="{FF2B5EF4-FFF2-40B4-BE49-F238E27FC236}">
              <a16:creationId xmlns:a16="http://schemas.microsoft.com/office/drawing/2014/main" id="{9EF99179-E04B-4A87-A360-155B5A62AE4A}"/>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144797</xdr:rowOff>
    </xdr:from>
    <xdr:ext cx="405111" cy="259045"/>
    <xdr:sp macro="" textlink="">
      <xdr:nvSpPr>
        <xdr:cNvPr id="465" name="n_3aveValue【一般廃棄物処理施設】&#10;有形固定資産減価償却率">
          <a:extLst>
            <a:ext uri="{FF2B5EF4-FFF2-40B4-BE49-F238E27FC236}">
              <a16:creationId xmlns:a16="http://schemas.microsoft.com/office/drawing/2014/main" id="{EE776A2F-320B-42AB-A322-98DD3FDCB8F8}"/>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52070</xdr:rowOff>
    </xdr:from>
    <xdr:to>
      <xdr:col>67</xdr:col>
      <xdr:colOff>101600</xdr:colOff>
      <xdr:row>37</xdr:row>
      <xdr:rowOff>153670</xdr:rowOff>
    </xdr:to>
    <xdr:sp macro="" textlink="">
      <xdr:nvSpPr>
        <xdr:cNvPr id="466" name="フローチャート: 判断 465">
          <a:extLst>
            <a:ext uri="{FF2B5EF4-FFF2-40B4-BE49-F238E27FC236}">
              <a16:creationId xmlns:a16="http://schemas.microsoft.com/office/drawing/2014/main" id="{2176F38D-1634-4E70-BC30-BD7BD6298D5F}"/>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37</xdr:row>
      <xdr:rowOff>144797</xdr:rowOff>
    </xdr:from>
    <xdr:ext cx="405111" cy="259045"/>
    <xdr:sp macro="" textlink="">
      <xdr:nvSpPr>
        <xdr:cNvPr id="467" name="n_4aveValue【一般廃棄物処理施設】&#10;有形固定資産減価償却率">
          <a:extLst>
            <a:ext uri="{FF2B5EF4-FFF2-40B4-BE49-F238E27FC236}">
              <a16:creationId xmlns:a16="http://schemas.microsoft.com/office/drawing/2014/main" id="{F8CC8B4D-6045-456F-B3DA-2A32559FCD18}"/>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74644239-0921-474F-B0B1-3E510072C13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E6277F7D-8C85-479C-9735-AD74E5F9C8F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8342A915-BA14-4A6A-8B35-17342ED44E8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9847D102-2842-49EB-85B1-6C517973264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8C5DEB26-713B-49CF-9DEF-3860C6C109F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88265</xdr:rowOff>
    </xdr:from>
    <xdr:to>
      <xdr:col>85</xdr:col>
      <xdr:colOff>177800</xdr:colOff>
      <xdr:row>40</xdr:row>
      <xdr:rowOff>18415</xdr:rowOff>
    </xdr:to>
    <xdr:sp macro="" textlink="">
      <xdr:nvSpPr>
        <xdr:cNvPr id="473" name="楕円 472">
          <a:extLst>
            <a:ext uri="{FF2B5EF4-FFF2-40B4-BE49-F238E27FC236}">
              <a16:creationId xmlns:a16="http://schemas.microsoft.com/office/drawing/2014/main" id="{DE214A82-0C74-405C-BCFF-7585FA22A210}"/>
            </a:ext>
          </a:extLst>
        </xdr:cNvPr>
        <xdr:cNvSpPr/>
      </xdr:nvSpPr>
      <xdr:spPr>
        <a:xfrm>
          <a:off x="16268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66692</xdr:rowOff>
    </xdr:from>
    <xdr:ext cx="405111" cy="259045"/>
    <xdr:sp macro="" textlink="">
      <xdr:nvSpPr>
        <xdr:cNvPr id="474" name="【一般廃棄物処理施設】&#10;有形固定資産減価償却率該当値テキスト">
          <a:extLst>
            <a:ext uri="{FF2B5EF4-FFF2-40B4-BE49-F238E27FC236}">
              <a16:creationId xmlns:a16="http://schemas.microsoft.com/office/drawing/2014/main" id="{B80FC066-6FE0-4479-B107-0DDF0A3E3A0D}"/>
            </a:ext>
          </a:extLst>
        </xdr:cNvPr>
        <xdr:cNvSpPr txBox="1"/>
      </xdr:nvSpPr>
      <xdr:spPr>
        <a:xfrm>
          <a:off x="16357600"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50165</xdr:rowOff>
    </xdr:from>
    <xdr:to>
      <xdr:col>81</xdr:col>
      <xdr:colOff>101600</xdr:colOff>
      <xdr:row>39</xdr:row>
      <xdr:rowOff>151765</xdr:rowOff>
    </xdr:to>
    <xdr:sp macro="" textlink="">
      <xdr:nvSpPr>
        <xdr:cNvPr id="475" name="楕円 474">
          <a:extLst>
            <a:ext uri="{FF2B5EF4-FFF2-40B4-BE49-F238E27FC236}">
              <a16:creationId xmlns:a16="http://schemas.microsoft.com/office/drawing/2014/main" id="{254D9B6E-E100-4D6F-A3A4-B04908B77A98}"/>
            </a:ext>
          </a:extLst>
        </xdr:cNvPr>
        <xdr:cNvSpPr/>
      </xdr:nvSpPr>
      <xdr:spPr>
        <a:xfrm>
          <a:off x="15430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100965</xdr:rowOff>
    </xdr:from>
    <xdr:to>
      <xdr:col>85</xdr:col>
      <xdr:colOff>127000</xdr:colOff>
      <xdr:row>39</xdr:row>
      <xdr:rowOff>139065</xdr:rowOff>
    </xdr:to>
    <xdr:cxnSp macro="">
      <xdr:nvCxnSpPr>
        <xdr:cNvPr id="476" name="直線コネクタ 475">
          <a:extLst>
            <a:ext uri="{FF2B5EF4-FFF2-40B4-BE49-F238E27FC236}">
              <a16:creationId xmlns:a16="http://schemas.microsoft.com/office/drawing/2014/main" id="{A0C2F75E-0473-4EEF-B9E7-B337D5862477}"/>
            </a:ext>
          </a:extLst>
        </xdr:cNvPr>
        <xdr:cNvCxnSpPr/>
      </xdr:nvCxnSpPr>
      <xdr:spPr>
        <a:xfrm>
          <a:off x="15481300" y="67875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124460</xdr:rowOff>
    </xdr:from>
    <xdr:to>
      <xdr:col>76</xdr:col>
      <xdr:colOff>165100</xdr:colOff>
      <xdr:row>39</xdr:row>
      <xdr:rowOff>54610</xdr:rowOff>
    </xdr:to>
    <xdr:sp macro="" textlink="">
      <xdr:nvSpPr>
        <xdr:cNvPr id="477" name="楕円 476">
          <a:extLst>
            <a:ext uri="{FF2B5EF4-FFF2-40B4-BE49-F238E27FC236}">
              <a16:creationId xmlns:a16="http://schemas.microsoft.com/office/drawing/2014/main" id="{FA6C693A-8C7E-4E35-93EE-0B44DFAAA0ED}"/>
            </a:ext>
          </a:extLst>
        </xdr:cNvPr>
        <xdr:cNvSpPr/>
      </xdr:nvSpPr>
      <xdr:spPr>
        <a:xfrm>
          <a:off x="14541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xdr:rowOff>
    </xdr:from>
    <xdr:to>
      <xdr:col>81</xdr:col>
      <xdr:colOff>50800</xdr:colOff>
      <xdr:row>39</xdr:row>
      <xdr:rowOff>100965</xdr:rowOff>
    </xdr:to>
    <xdr:cxnSp macro="">
      <xdr:nvCxnSpPr>
        <xdr:cNvPr id="478" name="直線コネクタ 477">
          <a:extLst>
            <a:ext uri="{FF2B5EF4-FFF2-40B4-BE49-F238E27FC236}">
              <a16:creationId xmlns:a16="http://schemas.microsoft.com/office/drawing/2014/main" id="{F2F8DFFD-10F8-4ADF-A55C-8F0CEFBBEC39}"/>
            </a:ext>
          </a:extLst>
        </xdr:cNvPr>
        <xdr:cNvCxnSpPr/>
      </xdr:nvCxnSpPr>
      <xdr:spPr>
        <a:xfrm>
          <a:off x="14592300" y="669036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23495</xdr:rowOff>
    </xdr:from>
    <xdr:to>
      <xdr:col>72</xdr:col>
      <xdr:colOff>38100</xdr:colOff>
      <xdr:row>35</xdr:row>
      <xdr:rowOff>125095</xdr:rowOff>
    </xdr:to>
    <xdr:sp macro="" textlink="">
      <xdr:nvSpPr>
        <xdr:cNvPr id="479" name="楕円 478">
          <a:extLst>
            <a:ext uri="{FF2B5EF4-FFF2-40B4-BE49-F238E27FC236}">
              <a16:creationId xmlns:a16="http://schemas.microsoft.com/office/drawing/2014/main" id="{74C1DB1B-3E29-4AED-8CAB-8C5FDE96E79A}"/>
            </a:ext>
          </a:extLst>
        </xdr:cNvPr>
        <xdr:cNvSpPr/>
      </xdr:nvSpPr>
      <xdr:spPr>
        <a:xfrm>
          <a:off x="13652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74295</xdr:rowOff>
    </xdr:from>
    <xdr:to>
      <xdr:col>76</xdr:col>
      <xdr:colOff>114300</xdr:colOff>
      <xdr:row>39</xdr:row>
      <xdr:rowOff>3810</xdr:rowOff>
    </xdr:to>
    <xdr:cxnSp macro="">
      <xdr:nvCxnSpPr>
        <xdr:cNvPr id="480" name="直線コネクタ 479">
          <a:extLst>
            <a:ext uri="{FF2B5EF4-FFF2-40B4-BE49-F238E27FC236}">
              <a16:creationId xmlns:a16="http://schemas.microsoft.com/office/drawing/2014/main" id="{C76D6BB2-FFF7-4E02-8A47-C7E473F58FA1}"/>
            </a:ext>
          </a:extLst>
        </xdr:cNvPr>
        <xdr:cNvCxnSpPr/>
      </xdr:nvCxnSpPr>
      <xdr:spPr>
        <a:xfrm>
          <a:off x="13703300" y="6075045"/>
          <a:ext cx="889000" cy="6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149225</xdr:rowOff>
    </xdr:from>
    <xdr:to>
      <xdr:col>67</xdr:col>
      <xdr:colOff>101600</xdr:colOff>
      <xdr:row>35</xdr:row>
      <xdr:rowOff>79375</xdr:rowOff>
    </xdr:to>
    <xdr:sp macro="" textlink="">
      <xdr:nvSpPr>
        <xdr:cNvPr id="481" name="楕円 480">
          <a:extLst>
            <a:ext uri="{FF2B5EF4-FFF2-40B4-BE49-F238E27FC236}">
              <a16:creationId xmlns:a16="http://schemas.microsoft.com/office/drawing/2014/main" id="{FB69E6C9-FDEA-4FBB-BEEB-4C3E116BB45D}"/>
            </a:ext>
          </a:extLst>
        </xdr:cNvPr>
        <xdr:cNvSpPr/>
      </xdr:nvSpPr>
      <xdr:spPr>
        <a:xfrm>
          <a:off x="127635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28575</xdr:rowOff>
    </xdr:from>
    <xdr:to>
      <xdr:col>71</xdr:col>
      <xdr:colOff>177800</xdr:colOff>
      <xdr:row>35</xdr:row>
      <xdr:rowOff>74295</xdr:rowOff>
    </xdr:to>
    <xdr:cxnSp macro="">
      <xdr:nvCxnSpPr>
        <xdr:cNvPr id="482" name="直線コネクタ 481">
          <a:extLst>
            <a:ext uri="{FF2B5EF4-FFF2-40B4-BE49-F238E27FC236}">
              <a16:creationId xmlns:a16="http://schemas.microsoft.com/office/drawing/2014/main" id="{E4C2DA5E-E634-4167-9508-3A006F9ADAA8}"/>
            </a:ext>
          </a:extLst>
        </xdr:cNvPr>
        <xdr:cNvCxnSpPr/>
      </xdr:nvCxnSpPr>
      <xdr:spPr>
        <a:xfrm>
          <a:off x="12814300" y="60293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142892</xdr:rowOff>
    </xdr:from>
    <xdr:ext cx="405111" cy="259045"/>
    <xdr:sp macro="" textlink="">
      <xdr:nvSpPr>
        <xdr:cNvPr id="483" name="n_1mainValue【一般廃棄物処理施設】&#10;有形固定資産減価償却率">
          <a:extLst>
            <a:ext uri="{FF2B5EF4-FFF2-40B4-BE49-F238E27FC236}">
              <a16:creationId xmlns:a16="http://schemas.microsoft.com/office/drawing/2014/main" id="{A8C94AB1-0A46-4DC6-A79A-9A7757A61952}"/>
            </a:ext>
          </a:extLst>
        </xdr:cNvPr>
        <xdr:cNvSpPr txBox="1"/>
      </xdr:nvSpPr>
      <xdr:spPr>
        <a:xfrm>
          <a:off x="152660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45737</xdr:rowOff>
    </xdr:from>
    <xdr:ext cx="405111" cy="259045"/>
    <xdr:sp macro="" textlink="">
      <xdr:nvSpPr>
        <xdr:cNvPr id="484" name="n_2mainValue【一般廃棄物処理施設】&#10;有形固定資産減価償却率">
          <a:extLst>
            <a:ext uri="{FF2B5EF4-FFF2-40B4-BE49-F238E27FC236}">
              <a16:creationId xmlns:a16="http://schemas.microsoft.com/office/drawing/2014/main" id="{803B6089-DA16-4945-B5FB-E65AD0A1998F}"/>
            </a:ext>
          </a:extLst>
        </xdr:cNvPr>
        <xdr:cNvSpPr txBox="1"/>
      </xdr:nvSpPr>
      <xdr:spPr>
        <a:xfrm>
          <a:off x="14389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141622</xdr:rowOff>
    </xdr:from>
    <xdr:ext cx="405111" cy="259045"/>
    <xdr:sp macro="" textlink="">
      <xdr:nvSpPr>
        <xdr:cNvPr id="485" name="n_3mainValue【一般廃棄物処理施設】&#10;有形固定資産減価償却率">
          <a:extLst>
            <a:ext uri="{FF2B5EF4-FFF2-40B4-BE49-F238E27FC236}">
              <a16:creationId xmlns:a16="http://schemas.microsoft.com/office/drawing/2014/main" id="{F7CDDF4D-3BAC-4B79-A2D0-0E0DD08C8E2B}"/>
            </a:ext>
          </a:extLst>
        </xdr:cNvPr>
        <xdr:cNvSpPr txBox="1"/>
      </xdr:nvSpPr>
      <xdr:spPr>
        <a:xfrm>
          <a:off x="135007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95902</xdr:rowOff>
    </xdr:from>
    <xdr:ext cx="405111" cy="259045"/>
    <xdr:sp macro="" textlink="">
      <xdr:nvSpPr>
        <xdr:cNvPr id="486" name="n_4mainValue【一般廃棄物処理施設】&#10;有形固定資産減価償却率">
          <a:extLst>
            <a:ext uri="{FF2B5EF4-FFF2-40B4-BE49-F238E27FC236}">
              <a16:creationId xmlns:a16="http://schemas.microsoft.com/office/drawing/2014/main" id="{B8EE2621-6896-4596-9E27-C24A8A5BEF92}"/>
            </a:ext>
          </a:extLst>
        </xdr:cNvPr>
        <xdr:cNvSpPr txBox="1"/>
      </xdr:nvSpPr>
      <xdr:spPr>
        <a:xfrm>
          <a:off x="12611744"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7" name="正方形/長方形 486">
          <a:extLst>
            <a:ext uri="{FF2B5EF4-FFF2-40B4-BE49-F238E27FC236}">
              <a16:creationId xmlns:a16="http://schemas.microsoft.com/office/drawing/2014/main" id="{72DCF1B6-F85C-448A-B474-31C6EC19A56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0</xdr:colOff>
      <xdr:row>28</xdr:row>
      <xdr:rowOff>50800</xdr:rowOff>
    </xdr:from>
    <xdr:to>
      <xdr:col>104</xdr:col>
      <xdr:colOff>0</xdr:colOff>
      <xdr:row>29</xdr:row>
      <xdr:rowOff>133350</xdr:rowOff>
    </xdr:to>
    <xdr:sp macro="" textlink="">
      <xdr:nvSpPr>
        <xdr:cNvPr id="488" name="正方形/長方形 487">
          <a:extLst>
            <a:ext uri="{FF2B5EF4-FFF2-40B4-BE49-F238E27FC236}">
              <a16:creationId xmlns:a16="http://schemas.microsoft.com/office/drawing/2014/main" id="{5DD7EB1F-3AF7-453A-B8BE-D8E53902A883}"/>
            </a:ext>
          </a:extLst>
        </xdr:cNvPr>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29</xdr:row>
      <xdr:rowOff>82550</xdr:rowOff>
    </xdr:from>
    <xdr:to>
      <xdr:col>104</xdr:col>
      <xdr:colOff>0</xdr:colOff>
      <xdr:row>30</xdr:row>
      <xdr:rowOff>165100</xdr:rowOff>
    </xdr:to>
    <xdr:sp macro="" textlink="">
      <xdr:nvSpPr>
        <xdr:cNvPr id="489" name="正方形/長方形 488">
          <a:extLst>
            <a:ext uri="{FF2B5EF4-FFF2-40B4-BE49-F238E27FC236}">
              <a16:creationId xmlns:a16="http://schemas.microsoft.com/office/drawing/2014/main" id="{E8FABBF9-3C75-4E27-9961-866D3C3753C6}"/>
            </a:ext>
          </a:extLst>
        </xdr:cNvPr>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28</xdr:row>
      <xdr:rowOff>50800</xdr:rowOff>
    </xdr:from>
    <xdr:to>
      <xdr:col>110</xdr:col>
      <xdr:colOff>127000</xdr:colOff>
      <xdr:row>29</xdr:row>
      <xdr:rowOff>133350</xdr:rowOff>
    </xdr:to>
    <xdr:sp macro="" textlink="">
      <xdr:nvSpPr>
        <xdr:cNvPr id="490" name="正方形/長方形 489">
          <a:extLst>
            <a:ext uri="{FF2B5EF4-FFF2-40B4-BE49-F238E27FC236}">
              <a16:creationId xmlns:a16="http://schemas.microsoft.com/office/drawing/2014/main" id="{4586D049-1955-4ADA-9C69-3F302818AD94}"/>
            </a:ext>
          </a:extLst>
        </xdr:cNvPr>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29</xdr:row>
      <xdr:rowOff>82550</xdr:rowOff>
    </xdr:from>
    <xdr:to>
      <xdr:col>110</xdr:col>
      <xdr:colOff>127000</xdr:colOff>
      <xdr:row>30</xdr:row>
      <xdr:rowOff>165100</xdr:rowOff>
    </xdr:to>
    <xdr:sp macro="" textlink="">
      <xdr:nvSpPr>
        <xdr:cNvPr id="491" name="正方形/長方形 490">
          <a:extLst>
            <a:ext uri="{FF2B5EF4-FFF2-40B4-BE49-F238E27FC236}">
              <a16:creationId xmlns:a16="http://schemas.microsoft.com/office/drawing/2014/main" id="{C8E474A9-ACAF-49E7-AFED-AD1395E6CDDE}"/>
            </a:ext>
          </a:extLst>
        </xdr:cNvPr>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2" name="正方形/長方形 491">
          <a:extLst>
            <a:ext uri="{FF2B5EF4-FFF2-40B4-BE49-F238E27FC236}">
              <a16:creationId xmlns:a16="http://schemas.microsoft.com/office/drawing/2014/main" id="{7DFF61C8-749A-470C-99FE-AE0D0A3553C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3" name="テキスト ボックス 492">
          <a:extLst>
            <a:ext uri="{FF2B5EF4-FFF2-40B4-BE49-F238E27FC236}">
              <a16:creationId xmlns:a16="http://schemas.microsoft.com/office/drawing/2014/main" id="{4F869C6C-EB94-4EB4-8932-E640668CD58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4" name="直線コネクタ 493">
          <a:extLst>
            <a:ext uri="{FF2B5EF4-FFF2-40B4-BE49-F238E27FC236}">
              <a16:creationId xmlns:a16="http://schemas.microsoft.com/office/drawing/2014/main" id="{A8D1DC7D-1679-4220-B523-1B11E80883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5" name="直線コネクタ 494">
          <a:extLst>
            <a:ext uri="{FF2B5EF4-FFF2-40B4-BE49-F238E27FC236}">
              <a16:creationId xmlns:a16="http://schemas.microsoft.com/office/drawing/2014/main" id="{B5267E03-F8FB-4512-B818-5628FAAFDB2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6" name="テキスト ボックス 495">
          <a:extLst>
            <a:ext uri="{FF2B5EF4-FFF2-40B4-BE49-F238E27FC236}">
              <a16:creationId xmlns:a16="http://schemas.microsoft.com/office/drawing/2014/main" id="{5766E566-7B10-448B-BA4B-6AF3723115F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7" name="直線コネクタ 496">
          <a:extLst>
            <a:ext uri="{FF2B5EF4-FFF2-40B4-BE49-F238E27FC236}">
              <a16:creationId xmlns:a16="http://schemas.microsoft.com/office/drawing/2014/main" id="{BBBF8207-67BE-4BC8-B541-D71870E684B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8" name="テキスト ボックス 497">
          <a:extLst>
            <a:ext uri="{FF2B5EF4-FFF2-40B4-BE49-F238E27FC236}">
              <a16:creationId xmlns:a16="http://schemas.microsoft.com/office/drawing/2014/main" id="{A6FABE67-4E4A-4BDC-BE24-9BBD3BD6AE5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9" name="直線コネクタ 498">
          <a:extLst>
            <a:ext uri="{FF2B5EF4-FFF2-40B4-BE49-F238E27FC236}">
              <a16:creationId xmlns:a16="http://schemas.microsoft.com/office/drawing/2014/main" id="{ECB9E66B-6000-45E6-B13F-3A91BDF40E9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0" name="テキスト ボックス 499">
          <a:extLst>
            <a:ext uri="{FF2B5EF4-FFF2-40B4-BE49-F238E27FC236}">
              <a16:creationId xmlns:a16="http://schemas.microsoft.com/office/drawing/2014/main" id="{967AA793-32F3-4B19-B3A0-32C6D5908D5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1" name="直線コネクタ 500">
          <a:extLst>
            <a:ext uri="{FF2B5EF4-FFF2-40B4-BE49-F238E27FC236}">
              <a16:creationId xmlns:a16="http://schemas.microsoft.com/office/drawing/2014/main" id="{FB5C9B09-C68A-4D6B-88C9-85DF3E4301E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2" name="テキスト ボックス 501">
          <a:extLst>
            <a:ext uri="{FF2B5EF4-FFF2-40B4-BE49-F238E27FC236}">
              <a16:creationId xmlns:a16="http://schemas.microsoft.com/office/drawing/2014/main" id="{F1A26568-3EA4-42A2-BA95-59995A38C1B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3" name="直線コネクタ 502">
          <a:extLst>
            <a:ext uri="{FF2B5EF4-FFF2-40B4-BE49-F238E27FC236}">
              <a16:creationId xmlns:a16="http://schemas.microsoft.com/office/drawing/2014/main" id="{32FF9D7A-EC54-4A24-AB94-9ACF04FEE3E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04" name="テキスト ボックス 503">
          <a:extLst>
            <a:ext uri="{FF2B5EF4-FFF2-40B4-BE49-F238E27FC236}">
              <a16:creationId xmlns:a16="http://schemas.microsoft.com/office/drawing/2014/main" id="{88742711-A70A-444F-AD19-60FBAE4CB0D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5" name="直線コネクタ 504">
          <a:extLst>
            <a:ext uri="{FF2B5EF4-FFF2-40B4-BE49-F238E27FC236}">
              <a16:creationId xmlns:a16="http://schemas.microsoft.com/office/drawing/2014/main" id="{808AA3FA-847E-4FC0-A9F3-BF5A813DDC2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06" name="テキスト ボックス 505">
          <a:extLst>
            <a:ext uri="{FF2B5EF4-FFF2-40B4-BE49-F238E27FC236}">
              <a16:creationId xmlns:a16="http://schemas.microsoft.com/office/drawing/2014/main" id="{DFCD780A-26B7-4CCB-9BAB-3C5ECFAAA89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7" name="【一般廃棄物処理施設】&#10;一人当たり有形固定資産（償却資産）額グラフ枠">
          <a:extLst>
            <a:ext uri="{FF2B5EF4-FFF2-40B4-BE49-F238E27FC236}">
              <a16:creationId xmlns:a16="http://schemas.microsoft.com/office/drawing/2014/main" id="{54455E5B-C424-4ABC-8AB7-313A2867E8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57133</xdr:rowOff>
    </xdr:from>
    <xdr:ext cx="599010" cy="259045"/>
    <xdr:sp macro="" textlink="">
      <xdr:nvSpPr>
        <xdr:cNvPr id="508" name="【一般廃棄物処理施設】&#10;一人当たり有形固定資産（償却資産）額平均値テキスト">
          <a:extLst>
            <a:ext uri="{FF2B5EF4-FFF2-40B4-BE49-F238E27FC236}">
              <a16:creationId xmlns:a16="http://schemas.microsoft.com/office/drawing/2014/main" id="{615A22E6-12AA-4775-A706-2C627EAA347F}"/>
            </a:ext>
          </a:extLst>
        </xdr:cNvPr>
        <xdr:cNvSpPr txBox="1"/>
      </xdr:nvSpPr>
      <xdr:spPr>
        <a:xfrm>
          <a:off x="22199600" y="674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09" name="フローチャート: 判断 508">
          <a:extLst>
            <a:ext uri="{FF2B5EF4-FFF2-40B4-BE49-F238E27FC236}">
              <a16:creationId xmlns:a16="http://schemas.microsoft.com/office/drawing/2014/main" id="{0576D7EF-C8A1-4A9B-8838-021E50FE3506}"/>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10" name="フローチャート: 判断 509">
          <a:extLst>
            <a:ext uri="{FF2B5EF4-FFF2-40B4-BE49-F238E27FC236}">
              <a16:creationId xmlns:a16="http://schemas.microsoft.com/office/drawing/2014/main" id="{4B4F665E-9F30-4834-8009-4A5377102DDD}"/>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34081</xdr:rowOff>
    </xdr:from>
    <xdr:ext cx="599010" cy="259045"/>
    <xdr:sp macro="" textlink="">
      <xdr:nvSpPr>
        <xdr:cNvPr id="511" name="n_1aveValue【一般廃棄物処理施設】&#10;一人当たり有形固定資産（償却資産）額">
          <a:extLst>
            <a:ext uri="{FF2B5EF4-FFF2-40B4-BE49-F238E27FC236}">
              <a16:creationId xmlns:a16="http://schemas.microsoft.com/office/drawing/2014/main" id="{0749C882-75A9-493F-8C1F-301FF331CEE6}"/>
            </a:ext>
          </a:extLst>
        </xdr:cNvPr>
        <xdr:cNvSpPr txBox="1"/>
      </xdr:nvSpPr>
      <xdr:spPr>
        <a:xfrm>
          <a:off x="21011095" y="672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104901</xdr:rowOff>
    </xdr:from>
    <xdr:to>
      <xdr:col>107</xdr:col>
      <xdr:colOff>101600</xdr:colOff>
      <xdr:row>41</xdr:row>
      <xdr:rowOff>35051</xdr:rowOff>
    </xdr:to>
    <xdr:sp macro="" textlink="">
      <xdr:nvSpPr>
        <xdr:cNvPr id="512" name="フローチャート: 判断 511">
          <a:extLst>
            <a:ext uri="{FF2B5EF4-FFF2-40B4-BE49-F238E27FC236}">
              <a16:creationId xmlns:a16="http://schemas.microsoft.com/office/drawing/2014/main" id="{A096D424-CE75-4689-AA3E-DB407D6C7709}"/>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51578</xdr:rowOff>
    </xdr:from>
    <xdr:ext cx="599010" cy="259045"/>
    <xdr:sp macro="" textlink="">
      <xdr:nvSpPr>
        <xdr:cNvPr id="513" name="n_2aveValue【一般廃棄物処理施設】&#10;一人当たり有形固定資産（償却資産）額">
          <a:extLst>
            <a:ext uri="{FF2B5EF4-FFF2-40B4-BE49-F238E27FC236}">
              <a16:creationId xmlns:a16="http://schemas.microsoft.com/office/drawing/2014/main" id="{5198EAC3-5491-424C-8D28-655114E4322C}"/>
            </a:ext>
          </a:extLst>
        </xdr:cNvPr>
        <xdr:cNvSpPr txBox="1"/>
      </xdr:nvSpPr>
      <xdr:spPr>
        <a:xfrm>
          <a:off x="201347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111626</xdr:rowOff>
    </xdr:from>
    <xdr:to>
      <xdr:col>102</xdr:col>
      <xdr:colOff>165100</xdr:colOff>
      <xdr:row>41</xdr:row>
      <xdr:rowOff>41776</xdr:rowOff>
    </xdr:to>
    <xdr:sp macro="" textlink="">
      <xdr:nvSpPr>
        <xdr:cNvPr id="514" name="フローチャート: 判断 513">
          <a:extLst>
            <a:ext uri="{FF2B5EF4-FFF2-40B4-BE49-F238E27FC236}">
              <a16:creationId xmlns:a16="http://schemas.microsoft.com/office/drawing/2014/main" id="{8C68C900-795E-4D57-82BA-241BB3105208}"/>
            </a:ext>
          </a:extLst>
        </xdr:cNvPr>
        <xdr:cNvSpPr/>
      </xdr:nvSpPr>
      <xdr:spPr>
        <a:xfrm>
          <a:off x="19494500" y="69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58303</xdr:rowOff>
    </xdr:from>
    <xdr:ext cx="599010" cy="259045"/>
    <xdr:sp macro="" textlink="">
      <xdr:nvSpPr>
        <xdr:cNvPr id="515" name="n_3aveValue【一般廃棄物処理施設】&#10;一人当たり有形固定資産（償却資産）額">
          <a:extLst>
            <a:ext uri="{FF2B5EF4-FFF2-40B4-BE49-F238E27FC236}">
              <a16:creationId xmlns:a16="http://schemas.microsoft.com/office/drawing/2014/main" id="{369A16B7-FB06-486F-94B4-6D55AC5AC02E}"/>
            </a:ext>
          </a:extLst>
        </xdr:cNvPr>
        <xdr:cNvSpPr txBox="1"/>
      </xdr:nvSpPr>
      <xdr:spPr>
        <a:xfrm>
          <a:off x="19245795" y="674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117221</xdr:rowOff>
    </xdr:from>
    <xdr:to>
      <xdr:col>98</xdr:col>
      <xdr:colOff>38100</xdr:colOff>
      <xdr:row>41</xdr:row>
      <xdr:rowOff>47371</xdr:rowOff>
    </xdr:to>
    <xdr:sp macro="" textlink="">
      <xdr:nvSpPr>
        <xdr:cNvPr id="516" name="フローチャート: 判断 515">
          <a:extLst>
            <a:ext uri="{FF2B5EF4-FFF2-40B4-BE49-F238E27FC236}">
              <a16:creationId xmlns:a16="http://schemas.microsoft.com/office/drawing/2014/main" id="{3CFE1407-C8AF-4004-A25F-9937A562CF61}"/>
            </a:ext>
          </a:extLst>
        </xdr:cNvPr>
        <xdr:cNvSpPr/>
      </xdr:nvSpPr>
      <xdr:spPr>
        <a:xfrm>
          <a:off x="18605500" y="697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39</xdr:row>
      <xdr:rowOff>63898</xdr:rowOff>
    </xdr:from>
    <xdr:ext cx="599010" cy="259045"/>
    <xdr:sp macro="" textlink="">
      <xdr:nvSpPr>
        <xdr:cNvPr id="517" name="n_4aveValue【一般廃棄物処理施設】&#10;一人当たり有形固定資産（償却資産）額">
          <a:extLst>
            <a:ext uri="{FF2B5EF4-FFF2-40B4-BE49-F238E27FC236}">
              <a16:creationId xmlns:a16="http://schemas.microsoft.com/office/drawing/2014/main" id="{B5FC21CD-2F95-4E50-9277-4AF9E4AC068A}"/>
            </a:ext>
          </a:extLst>
        </xdr:cNvPr>
        <xdr:cNvSpPr txBox="1"/>
      </xdr:nvSpPr>
      <xdr:spPr>
        <a:xfrm>
          <a:off x="18356795" y="675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677F6A83-C598-42C9-B092-32CCB144844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8D5B28AC-7B12-4E22-AAEE-4FF779E8FBB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B07ECECA-9123-4CE5-A805-F726FF602C3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35FF4EE-187D-447B-8FFE-78733A6F005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BCE2C841-1839-4CBA-8301-9717FA3C5F9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90812</xdr:rowOff>
    </xdr:from>
    <xdr:to>
      <xdr:col>116</xdr:col>
      <xdr:colOff>114300</xdr:colOff>
      <xdr:row>42</xdr:row>
      <xdr:rowOff>20962</xdr:rowOff>
    </xdr:to>
    <xdr:sp macro="" textlink="">
      <xdr:nvSpPr>
        <xdr:cNvPr id="523" name="楕円 522">
          <a:extLst>
            <a:ext uri="{FF2B5EF4-FFF2-40B4-BE49-F238E27FC236}">
              <a16:creationId xmlns:a16="http://schemas.microsoft.com/office/drawing/2014/main" id="{2B7940CC-4124-46FC-97B8-887FF239A86D}"/>
            </a:ext>
          </a:extLst>
        </xdr:cNvPr>
        <xdr:cNvSpPr/>
      </xdr:nvSpPr>
      <xdr:spPr>
        <a:xfrm>
          <a:off x="22110700" y="712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5739</xdr:rowOff>
    </xdr:from>
    <xdr:ext cx="534377" cy="259045"/>
    <xdr:sp macro="" textlink="">
      <xdr:nvSpPr>
        <xdr:cNvPr id="524" name="【一般廃棄物処理施設】&#10;一人当たり有形固定資産（償却資産）額該当値テキスト">
          <a:extLst>
            <a:ext uri="{FF2B5EF4-FFF2-40B4-BE49-F238E27FC236}">
              <a16:creationId xmlns:a16="http://schemas.microsoft.com/office/drawing/2014/main" id="{8D49808E-DEB5-4242-9945-6AA8556BFD65}"/>
            </a:ext>
          </a:extLst>
        </xdr:cNvPr>
        <xdr:cNvSpPr txBox="1"/>
      </xdr:nvSpPr>
      <xdr:spPr>
        <a:xfrm>
          <a:off x="22199600" y="703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91223</xdr:rowOff>
    </xdr:from>
    <xdr:to>
      <xdr:col>112</xdr:col>
      <xdr:colOff>38100</xdr:colOff>
      <xdr:row>42</xdr:row>
      <xdr:rowOff>21373</xdr:rowOff>
    </xdr:to>
    <xdr:sp macro="" textlink="">
      <xdr:nvSpPr>
        <xdr:cNvPr id="525" name="楕円 524">
          <a:extLst>
            <a:ext uri="{FF2B5EF4-FFF2-40B4-BE49-F238E27FC236}">
              <a16:creationId xmlns:a16="http://schemas.microsoft.com/office/drawing/2014/main" id="{CE4AA195-5FB0-463F-9BDF-59E87EC29C54}"/>
            </a:ext>
          </a:extLst>
        </xdr:cNvPr>
        <xdr:cNvSpPr/>
      </xdr:nvSpPr>
      <xdr:spPr>
        <a:xfrm>
          <a:off x="21272500" y="71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141612</xdr:rowOff>
    </xdr:from>
    <xdr:to>
      <xdr:col>116</xdr:col>
      <xdr:colOff>63500</xdr:colOff>
      <xdr:row>41</xdr:row>
      <xdr:rowOff>142023</xdr:rowOff>
    </xdr:to>
    <xdr:cxnSp macro="">
      <xdr:nvCxnSpPr>
        <xdr:cNvPr id="526" name="直線コネクタ 525">
          <a:extLst>
            <a:ext uri="{FF2B5EF4-FFF2-40B4-BE49-F238E27FC236}">
              <a16:creationId xmlns:a16="http://schemas.microsoft.com/office/drawing/2014/main" id="{909D54BB-5573-4FF0-848D-9D1C662BE3F9}"/>
            </a:ext>
          </a:extLst>
        </xdr:cNvPr>
        <xdr:cNvCxnSpPr/>
      </xdr:nvCxnSpPr>
      <xdr:spPr>
        <a:xfrm flipV="1">
          <a:off x="21323300" y="7171062"/>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91330</xdr:rowOff>
    </xdr:from>
    <xdr:to>
      <xdr:col>107</xdr:col>
      <xdr:colOff>101600</xdr:colOff>
      <xdr:row>42</xdr:row>
      <xdr:rowOff>21480</xdr:rowOff>
    </xdr:to>
    <xdr:sp macro="" textlink="">
      <xdr:nvSpPr>
        <xdr:cNvPr id="527" name="楕円 526">
          <a:extLst>
            <a:ext uri="{FF2B5EF4-FFF2-40B4-BE49-F238E27FC236}">
              <a16:creationId xmlns:a16="http://schemas.microsoft.com/office/drawing/2014/main" id="{AFD9EAE4-5908-4E97-B8D4-266A9442DEAD}"/>
            </a:ext>
          </a:extLst>
        </xdr:cNvPr>
        <xdr:cNvSpPr/>
      </xdr:nvSpPr>
      <xdr:spPr>
        <a:xfrm>
          <a:off x="20383500" y="712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142023</xdr:rowOff>
    </xdr:from>
    <xdr:to>
      <xdr:col>111</xdr:col>
      <xdr:colOff>177800</xdr:colOff>
      <xdr:row>41</xdr:row>
      <xdr:rowOff>142130</xdr:rowOff>
    </xdr:to>
    <xdr:cxnSp macro="">
      <xdr:nvCxnSpPr>
        <xdr:cNvPr id="528" name="直線コネクタ 527">
          <a:extLst>
            <a:ext uri="{FF2B5EF4-FFF2-40B4-BE49-F238E27FC236}">
              <a16:creationId xmlns:a16="http://schemas.microsoft.com/office/drawing/2014/main" id="{45C4CC08-5AE8-4695-AAF9-65E269317604}"/>
            </a:ext>
          </a:extLst>
        </xdr:cNvPr>
        <xdr:cNvCxnSpPr/>
      </xdr:nvCxnSpPr>
      <xdr:spPr>
        <a:xfrm flipV="1">
          <a:off x="20434300" y="7171473"/>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27448</xdr:rowOff>
    </xdr:from>
    <xdr:to>
      <xdr:col>102</xdr:col>
      <xdr:colOff>165100</xdr:colOff>
      <xdr:row>41</xdr:row>
      <xdr:rowOff>129048</xdr:rowOff>
    </xdr:to>
    <xdr:sp macro="" textlink="">
      <xdr:nvSpPr>
        <xdr:cNvPr id="529" name="楕円 528">
          <a:extLst>
            <a:ext uri="{FF2B5EF4-FFF2-40B4-BE49-F238E27FC236}">
              <a16:creationId xmlns:a16="http://schemas.microsoft.com/office/drawing/2014/main" id="{05EBF9C8-3347-4908-B887-2C5CD6DE2379}"/>
            </a:ext>
          </a:extLst>
        </xdr:cNvPr>
        <xdr:cNvSpPr/>
      </xdr:nvSpPr>
      <xdr:spPr>
        <a:xfrm>
          <a:off x="19494500" y="705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78248</xdr:rowOff>
    </xdr:from>
    <xdr:to>
      <xdr:col>107</xdr:col>
      <xdr:colOff>50800</xdr:colOff>
      <xdr:row>41</xdr:row>
      <xdr:rowOff>142130</xdr:rowOff>
    </xdr:to>
    <xdr:cxnSp macro="">
      <xdr:nvCxnSpPr>
        <xdr:cNvPr id="530" name="直線コネクタ 529">
          <a:extLst>
            <a:ext uri="{FF2B5EF4-FFF2-40B4-BE49-F238E27FC236}">
              <a16:creationId xmlns:a16="http://schemas.microsoft.com/office/drawing/2014/main" id="{0C8D3409-F11E-4AA3-BBBE-7D3224430D87}"/>
            </a:ext>
          </a:extLst>
        </xdr:cNvPr>
        <xdr:cNvCxnSpPr/>
      </xdr:nvCxnSpPr>
      <xdr:spPr>
        <a:xfrm>
          <a:off x="19545300" y="7107698"/>
          <a:ext cx="889000" cy="6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56951</xdr:rowOff>
    </xdr:from>
    <xdr:to>
      <xdr:col>98</xdr:col>
      <xdr:colOff>38100</xdr:colOff>
      <xdr:row>41</xdr:row>
      <xdr:rowOff>158551</xdr:rowOff>
    </xdr:to>
    <xdr:sp macro="" textlink="">
      <xdr:nvSpPr>
        <xdr:cNvPr id="531" name="楕円 530">
          <a:extLst>
            <a:ext uri="{FF2B5EF4-FFF2-40B4-BE49-F238E27FC236}">
              <a16:creationId xmlns:a16="http://schemas.microsoft.com/office/drawing/2014/main" id="{FB267146-53DE-41B5-89E1-D96681C65747}"/>
            </a:ext>
          </a:extLst>
        </xdr:cNvPr>
        <xdr:cNvSpPr/>
      </xdr:nvSpPr>
      <xdr:spPr>
        <a:xfrm>
          <a:off x="18605500" y="708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78248</xdr:rowOff>
    </xdr:from>
    <xdr:to>
      <xdr:col>102</xdr:col>
      <xdr:colOff>114300</xdr:colOff>
      <xdr:row>41</xdr:row>
      <xdr:rowOff>107751</xdr:rowOff>
    </xdr:to>
    <xdr:cxnSp macro="">
      <xdr:nvCxnSpPr>
        <xdr:cNvPr id="532" name="直線コネクタ 531">
          <a:extLst>
            <a:ext uri="{FF2B5EF4-FFF2-40B4-BE49-F238E27FC236}">
              <a16:creationId xmlns:a16="http://schemas.microsoft.com/office/drawing/2014/main" id="{1E5C7BB2-9821-4D9B-9DA7-26EDE26CDFA1}"/>
            </a:ext>
          </a:extLst>
        </xdr:cNvPr>
        <xdr:cNvCxnSpPr/>
      </xdr:nvCxnSpPr>
      <xdr:spPr>
        <a:xfrm flipV="1">
          <a:off x="18656300" y="7107698"/>
          <a:ext cx="889000" cy="2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12500</xdr:rowOff>
    </xdr:from>
    <xdr:ext cx="534377" cy="259045"/>
    <xdr:sp macro="" textlink="">
      <xdr:nvSpPr>
        <xdr:cNvPr id="533" name="n_1mainValue【一般廃棄物処理施設】&#10;一人当たり有形固定資産（償却資産）額">
          <a:extLst>
            <a:ext uri="{FF2B5EF4-FFF2-40B4-BE49-F238E27FC236}">
              <a16:creationId xmlns:a16="http://schemas.microsoft.com/office/drawing/2014/main" id="{7BA9AAFB-7347-4B34-ABC9-634E4C570F71}"/>
            </a:ext>
          </a:extLst>
        </xdr:cNvPr>
        <xdr:cNvSpPr txBox="1"/>
      </xdr:nvSpPr>
      <xdr:spPr>
        <a:xfrm>
          <a:off x="21043411" y="721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12607</xdr:rowOff>
    </xdr:from>
    <xdr:ext cx="534377" cy="259045"/>
    <xdr:sp macro="" textlink="">
      <xdr:nvSpPr>
        <xdr:cNvPr id="534" name="n_2mainValue【一般廃棄物処理施設】&#10;一人当たり有形固定資産（償却資産）額">
          <a:extLst>
            <a:ext uri="{FF2B5EF4-FFF2-40B4-BE49-F238E27FC236}">
              <a16:creationId xmlns:a16="http://schemas.microsoft.com/office/drawing/2014/main" id="{4771CB92-35A6-479A-882E-5A5BF86D2293}"/>
            </a:ext>
          </a:extLst>
        </xdr:cNvPr>
        <xdr:cNvSpPr txBox="1"/>
      </xdr:nvSpPr>
      <xdr:spPr>
        <a:xfrm>
          <a:off x="20167111" y="721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120175</xdr:rowOff>
    </xdr:from>
    <xdr:ext cx="534377" cy="259045"/>
    <xdr:sp macro="" textlink="">
      <xdr:nvSpPr>
        <xdr:cNvPr id="535" name="n_3mainValue【一般廃棄物処理施設】&#10;一人当たり有形固定資産（償却資産）額">
          <a:extLst>
            <a:ext uri="{FF2B5EF4-FFF2-40B4-BE49-F238E27FC236}">
              <a16:creationId xmlns:a16="http://schemas.microsoft.com/office/drawing/2014/main" id="{2E02C0E4-1FF9-4908-B7A5-62D6CE325AEC}"/>
            </a:ext>
          </a:extLst>
        </xdr:cNvPr>
        <xdr:cNvSpPr txBox="1"/>
      </xdr:nvSpPr>
      <xdr:spPr>
        <a:xfrm>
          <a:off x="19278111" y="714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149678</xdr:rowOff>
    </xdr:from>
    <xdr:ext cx="534377" cy="259045"/>
    <xdr:sp macro="" textlink="">
      <xdr:nvSpPr>
        <xdr:cNvPr id="536" name="n_4mainValue【一般廃棄物処理施設】&#10;一人当たり有形固定資産（償却資産）額">
          <a:extLst>
            <a:ext uri="{FF2B5EF4-FFF2-40B4-BE49-F238E27FC236}">
              <a16:creationId xmlns:a16="http://schemas.microsoft.com/office/drawing/2014/main" id="{1A5FDC42-0800-4814-A3A5-84A0D8A5AE6D}"/>
            </a:ext>
          </a:extLst>
        </xdr:cNvPr>
        <xdr:cNvSpPr txBox="1"/>
      </xdr:nvSpPr>
      <xdr:spPr>
        <a:xfrm>
          <a:off x="18389111" y="717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7" name="正方形/長方形 536">
          <a:extLst>
            <a:ext uri="{FF2B5EF4-FFF2-40B4-BE49-F238E27FC236}">
              <a16:creationId xmlns:a16="http://schemas.microsoft.com/office/drawing/2014/main" id="{03F018D6-F9EC-452D-918D-E919AE14A6A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50</xdr:row>
      <xdr:rowOff>88900</xdr:rowOff>
    </xdr:from>
    <xdr:to>
      <xdr:col>73</xdr:col>
      <xdr:colOff>63500</xdr:colOff>
      <xdr:row>52</xdr:row>
      <xdr:rowOff>0</xdr:rowOff>
    </xdr:to>
    <xdr:sp macro="" textlink="">
      <xdr:nvSpPr>
        <xdr:cNvPr id="538" name="正方形/長方形 537">
          <a:extLst>
            <a:ext uri="{FF2B5EF4-FFF2-40B4-BE49-F238E27FC236}">
              <a16:creationId xmlns:a16="http://schemas.microsoft.com/office/drawing/2014/main" id="{0E0F7913-65E1-4AC1-A48E-5DE56675C7D8}"/>
            </a:ext>
          </a:extLst>
        </xdr:cNvPr>
        <xdr:cNvSpPr/>
      </xdr:nvSpPr>
      <xdr:spPr>
        <a:xfrm>
          <a:off x="1244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51</xdr:row>
      <xdr:rowOff>120650</xdr:rowOff>
    </xdr:from>
    <xdr:to>
      <xdr:col>73</xdr:col>
      <xdr:colOff>63500</xdr:colOff>
      <xdr:row>53</xdr:row>
      <xdr:rowOff>31750</xdr:rowOff>
    </xdr:to>
    <xdr:sp macro="" textlink="">
      <xdr:nvSpPr>
        <xdr:cNvPr id="539" name="正方形/長方形 538">
          <a:extLst>
            <a:ext uri="{FF2B5EF4-FFF2-40B4-BE49-F238E27FC236}">
              <a16:creationId xmlns:a16="http://schemas.microsoft.com/office/drawing/2014/main" id="{57713DE4-7EE0-4F3A-9555-390962DB1480}"/>
            </a:ext>
          </a:extLst>
        </xdr:cNvPr>
        <xdr:cNvSpPr/>
      </xdr:nvSpPr>
      <xdr:spPr>
        <a:xfrm>
          <a:off x="1244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50</xdr:row>
      <xdr:rowOff>88900</xdr:rowOff>
    </xdr:from>
    <xdr:to>
      <xdr:col>80</xdr:col>
      <xdr:colOff>0</xdr:colOff>
      <xdr:row>52</xdr:row>
      <xdr:rowOff>0</xdr:rowOff>
    </xdr:to>
    <xdr:sp macro="" textlink="">
      <xdr:nvSpPr>
        <xdr:cNvPr id="540" name="正方形/長方形 539">
          <a:extLst>
            <a:ext uri="{FF2B5EF4-FFF2-40B4-BE49-F238E27FC236}">
              <a16:creationId xmlns:a16="http://schemas.microsoft.com/office/drawing/2014/main" id="{55CB519E-AF24-4CB1-B205-DA54193AF804}"/>
            </a:ext>
          </a:extLst>
        </xdr:cNvPr>
        <xdr:cNvSpPr/>
      </xdr:nvSpPr>
      <xdr:spPr>
        <a:xfrm>
          <a:off x="1371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51</xdr:row>
      <xdr:rowOff>120650</xdr:rowOff>
    </xdr:from>
    <xdr:to>
      <xdr:col>80</xdr:col>
      <xdr:colOff>0</xdr:colOff>
      <xdr:row>53</xdr:row>
      <xdr:rowOff>31750</xdr:rowOff>
    </xdr:to>
    <xdr:sp macro="" textlink="">
      <xdr:nvSpPr>
        <xdr:cNvPr id="541" name="正方形/長方形 540">
          <a:extLst>
            <a:ext uri="{FF2B5EF4-FFF2-40B4-BE49-F238E27FC236}">
              <a16:creationId xmlns:a16="http://schemas.microsoft.com/office/drawing/2014/main" id="{C049AA36-3A8F-41D9-B25F-246A12F85C18}"/>
            </a:ext>
          </a:extLst>
        </xdr:cNvPr>
        <xdr:cNvSpPr/>
      </xdr:nvSpPr>
      <xdr:spPr>
        <a:xfrm>
          <a:off x="1371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2" name="正方形/長方形 541">
          <a:extLst>
            <a:ext uri="{FF2B5EF4-FFF2-40B4-BE49-F238E27FC236}">
              <a16:creationId xmlns:a16="http://schemas.microsoft.com/office/drawing/2014/main" id="{8F3EC8C6-8F14-43E1-BE8A-62C948098D5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3" name="テキスト ボックス 542">
          <a:extLst>
            <a:ext uri="{FF2B5EF4-FFF2-40B4-BE49-F238E27FC236}">
              <a16:creationId xmlns:a16="http://schemas.microsoft.com/office/drawing/2014/main" id="{19DFC9E3-8FE2-4205-8958-47FAB258BA7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4" name="直線コネクタ 543">
          <a:extLst>
            <a:ext uri="{FF2B5EF4-FFF2-40B4-BE49-F238E27FC236}">
              <a16:creationId xmlns:a16="http://schemas.microsoft.com/office/drawing/2014/main" id="{1579065A-0D49-409E-B46E-C81C532A58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45" name="テキスト ボックス 544">
          <a:extLst>
            <a:ext uri="{FF2B5EF4-FFF2-40B4-BE49-F238E27FC236}">
              <a16:creationId xmlns:a16="http://schemas.microsoft.com/office/drawing/2014/main" id="{EF872B50-4E34-46C2-954C-FD87F649A3D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46" name="直線コネクタ 545">
          <a:extLst>
            <a:ext uri="{FF2B5EF4-FFF2-40B4-BE49-F238E27FC236}">
              <a16:creationId xmlns:a16="http://schemas.microsoft.com/office/drawing/2014/main" id="{B3CDB358-E86D-4AFF-A112-544D525F3CA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47" name="テキスト ボックス 546">
          <a:extLst>
            <a:ext uri="{FF2B5EF4-FFF2-40B4-BE49-F238E27FC236}">
              <a16:creationId xmlns:a16="http://schemas.microsoft.com/office/drawing/2014/main" id="{16609B3A-E905-4C4A-9E1C-CCB4817F0BF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8" name="直線コネクタ 547">
          <a:extLst>
            <a:ext uri="{FF2B5EF4-FFF2-40B4-BE49-F238E27FC236}">
              <a16:creationId xmlns:a16="http://schemas.microsoft.com/office/drawing/2014/main" id="{192122EB-A24D-42DE-BDFA-3D8195F885F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9" name="テキスト ボックス 548">
          <a:extLst>
            <a:ext uri="{FF2B5EF4-FFF2-40B4-BE49-F238E27FC236}">
              <a16:creationId xmlns:a16="http://schemas.microsoft.com/office/drawing/2014/main" id="{7879F607-B0EC-4969-84BA-8B33B1EAC9B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0" name="直線コネクタ 549">
          <a:extLst>
            <a:ext uri="{FF2B5EF4-FFF2-40B4-BE49-F238E27FC236}">
              <a16:creationId xmlns:a16="http://schemas.microsoft.com/office/drawing/2014/main" id="{D7FAD0D2-5FF7-4C5C-B861-8981D9BF2CE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1" name="テキスト ボックス 550">
          <a:extLst>
            <a:ext uri="{FF2B5EF4-FFF2-40B4-BE49-F238E27FC236}">
              <a16:creationId xmlns:a16="http://schemas.microsoft.com/office/drawing/2014/main" id="{1E8000E7-55C0-4BDB-BAF6-AE2979D0110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2" name="直線コネクタ 551">
          <a:extLst>
            <a:ext uri="{FF2B5EF4-FFF2-40B4-BE49-F238E27FC236}">
              <a16:creationId xmlns:a16="http://schemas.microsoft.com/office/drawing/2014/main" id="{0AAF4EA3-AAC8-4306-A08A-29F551EF6C9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3" name="テキスト ボックス 552">
          <a:extLst>
            <a:ext uri="{FF2B5EF4-FFF2-40B4-BE49-F238E27FC236}">
              <a16:creationId xmlns:a16="http://schemas.microsoft.com/office/drawing/2014/main" id="{6F49FC49-3C4C-47D6-AF5F-D143734E343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4" name="直線コネクタ 553">
          <a:extLst>
            <a:ext uri="{FF2B5EF4-FFF2-40B4-BE49-F238E27FC236}">
              <a16:creationId xmlns:a16="http://schemas.microsoft.com/office/drawing/2014/main" id="{5A6A5361-56D2-4FCB-921F-94D767380AD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5" name="テキスト ボックス 554">
          <a:extLst>
            <a:ext uri="{FF2B5EF4-FFF2-40B4-BE49-F238E27FC236}">
              <a16:creationId xmlns:a16="http://schemas.microsoft.com/office/drawing/2014/main" id="{BD82A989-2726-4100-855D-E437AC03B99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56" name="直線コネクタ 555">
          <a:extLst>
            <a:ext uri="{FF2B5EF4-FFF2-40B4-BE49-F238E27FC236}">
              <a16:creationId xmlns:a16="http://schemas.microsoft.com/office/drawing/2014/main" id="{1CAFFF01-F67A-4584-9C2D-1C757D8F38C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57" name="テキスト ボックス 556">
          <a:extLst>
            <a:ext uri="{FF2B5EF4-FFF2-40B4-BE49-F238E27FC236}">
              <a16:creationId xmlns:a16="http://schemas.microsoft.com/office/drawing/2014/main" id="{02ADDC4D-2AFA-4F56-BFC6-3A48FCB71BE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8" name="直線コネクタ 557">
          <a:extLst>
            <a:ext uri="{FF2B5EF4-FFF2-40B4-BE49-F238E27FC236}">
              <a16:creationId xmlns:a16="http://schemas.microsoft.com/office/drawing/2014/main" id="{80EFC1A5-6592-4112-9FB8-72B8AB71E32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保健センター・保健所】&#10;有形固定資産減価償却率グラフ枠">
          <a:extLst>
            <a:ext uri="{FF2B5EF4-FFF2-40B4-BE49-F238E27FC236}">
              <a16:creationId xmlns:a16="http://schemas.microsoft.com/office/drawing/2014/main" id="{55F8D4B6-724B-46E7-B039-6FFBD01BF52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102887</xdr:rowOff>
    </xdr:from>
    <xdr:ext cx="405111" cy="259045"/>
    <xdr:sp macro="" textlink="">
      <xdr:nvSpPr>
        <xdr:cNvPr id="560" name="【保健センター・保健所】&#10;有形固定資産減価償却率平均値テキスト">
          <a:extLst>
            <a:ext uri="{FF2B5EF4-FFF2-40B4-BE49-F238E27FC236}">
              <a16:creationId xmlns:a16="http://schemas.microsoft.com/office/drawing/2014/main" id="{80CC98D5-347A-489D-A080-75E036252A54}"/>
            </a:ext>
          </a:extLst>
        </xdr:cNvPr>
        <xdr:cNvSpPr txBox="1"/>
      </xdr:nvSpPr>
      <xdr:spPr>
        <a:xfrm>
          <a:off x="16357600" y="10218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61" name="フローチャート: 判断 560">
          <a:extLst>
            <a:ext uri="{FF2B5EF4-FFF2-40B4-BE49-F238E27FC236}">
              <a16:creationId xmlns:a16="http://schemas.microsoft.com/office/drawing/2014/main" id="{1ADFF569-F6A7-4B90-8D32-1D1FB2587A87}"/>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562" name="フローチャート: 判断 561">
          <a:extLst>
            <a:ext uri="{FF2B5EF4-FFF2-40B4-BE49-F238E27FC236}">
              <a16:creationId xmlns:a16="http://schemas.microsoft.com/office/drawing/2014/main" id="{824DBF78-6C3B-46EF-B83A-7677B0E211E2}"/>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99984</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2904F736-6E5E-4EE8-B899-057BA05A986C}"/>
            </a:ext>
          </a:extLst>
        </xdr:cNvPr>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128815</xdr:rowOff>
    </xdr:from>
    <xdr:to>
      <xdr:col>76</xdr:col>
      <xdr:colOff>165100</xdr:colOff>
      <xdr:row>60</xdr:row>
      <xdr:rowOff>58965</xdr:rowOff>
    </xdr:to>
    <xdr:sp macro="" textlink="">
      <xdr:nvSpPr>
        <xdr:cNvPr id="564" name="フローチャート: 判断 563">
          <a:extLst>
            <a:ext uri="{FF2B5EF4-FFF2-40B4-BE49-F238E27FC236}">
              <a16:creationId xmlns:a16="http://schemas.microsoft.com/office/drawing/2014/main" id="{9B4E0111-FFBB-4D4D-B103-225217778804}"/>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75492</xdr:rowOff>
    </xdr:from>
    <xdr:ext cx="405111" cy="259045"/>
    <xdr:sp macro="" textlink="">
      <xdr:nvSpPr>
        <xdr:cNvPr id="565" name="n_2aveValue【保健センター・保健所】&#10;有形固定資産減価償却率">
          <a:extLst>
            <a:ext uri="{FF2B5EF4-FFF2-40B4-BE49-F238E27FC236}">
              <a16:creationId xmlns:a16="http://schemas.microsoft.com/office/drawing/2014/main" id="{C02DDD03-0D01-489E-89D1-F3529D416905}"/>
            </a:ext>
          </a:extLst>
        </xdr:cNvPr>
        <xdr:cNvSpPr txBox="1"/>
      </xdr:nvSpPr>
      <xdr:spPr>
        <a:xfrm>
          <a:off x="14389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132080</xdr:rowOff>
    </xdr:from>
    <xdr:to>
      <xdr:col>72</xdr:col>
      <xdr:colOff>38100</xdr:colOff>
      <xdr:row>60</xdr:row>
      <xdr:rowOff>62230</xdr:rowOff>
    </xdr:to>
    <xdr:sp macro="" textlink="">
      <xdr:nvSpPr>
        <xdr:cNvPr id="566" name="フローチャート: 判断 565">
          <a:extLst>
            <a:ext uri="{FF2B5EF4-FFF2-40B4-BE49-F238E27FC236}">
              <a16:creationId xmlns:a16="http://schemas.microsoft.com/office/drawing/2014/main" id="{EC7EDE4F-24BD-4194-AACC-4A51E091F2B7}"/>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53357</xdr:rowOff>
    </xdr:from>
    <xdr:ext cx="405111" cy="259045"/>
    <xdr:sp macro="" textlink="">
      <xdr:nvSpPr>
        <xdr:cNvPr id="567" name="n_3aveValue【保健センター・保健所】&#10;有形固定資産減価償却率">
          <a:extLst>
            <a:ext uri="{FF2B5EF4-FFF2-40B4-BE49-F238E27FC236}">
              <a16:creationId xmlns:a16="http://schemas.microsoft.com/office/drawing/2014/main" id="{BCDD455F-B9A3-4C70-BD64-DBDD3796B425}"/>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81462</xdr:rowOff>
    </xdr:from>
    <xdr:to>
      <xdr:col>67</xdr:col>
      <xdr:colOff>101600</xdr:colOff>
      <xdr:row>60</xdr:row>
      <xdr:rowOff>11612</xdr:rowOff>
    </xdr:to>
    <xdr:sp macro="" textlink="">
      <xdr:nvSpPr>
        <xdr:cNvPr id="568" name="フローチャート: 判断 567">
          <a:extLst>
            <a:ext uri="{FF2B5EF4-FFF2-40B4-BE49-F238E27FC236}">
              <a16:creationId xmlns:a16="http://schemas.microsoft.com/office/drawing/2014/main" id="{695A6D22-EA80-4E15-A55E-94D3C5C09A0B}"/>
            </a:ext>
          </a:extLst>
        </xdr:cNvPr>
        <xdr:cNvSpPr/>
      </xdr:nvSpPr>
      <xdr:spPr>
        <a:xfrm>
          <a:off x="12763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58</xdr:row>
      <xdr:rowOff>28139</xdr:rowOff>
    </xdr:from>
    <xdr:ext cx="405111" cy="259045"/>
    <xdr:sp macro="" textlink="">
      <xdr:nvSpPr>
        <xdr:cNvPr id="569" name="n_4aveValue【保健センター・保健所】&#10;有形固定資産減価償却率">
          <a:extLst>
            <a:ext uri="{FF2B5EF4-FFF2-40B4-BE49-F238E27FC236}">
              <a16:creationId xmlns:a16="http://schemas.microsoft.com/office/drawing/2014/main" id="{A5E1AECB-5AAA-43D1-B001-EEA96A25FD61}"/>
            </a:ext>
          </a:extLst>
        </xdr:cNvPr>
        <xdr:cNvSpPr txBox="1"/>
      </xdr:nvSpPr>
      <xdr:spPr>
        <a:xfrm>
          <a:off x="12611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43164547-6B3E-4F51-A4C3-39F23C87FB5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C1F983AE-1810-4FAA-AEDE-D6C69733BB2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266D6E02-CD7C-48C0-A4D4-94604CB955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5AA04C11-D204-4627-81A2-C6B72100D18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9FE55E80-B119-4080-AB79-25F10523AA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120650</xdr:rowOff>
    </xdr:from>
    <xdr:to>
      <xdr:col>72</xdr:col>
      <xdr:colOff>38100</xdr:colOff>
      <xdr:row>60</xdr:row>
      <xdr:rowOff>50800</xdr:rowOff>
    </xdr:to>
    <xdr:sp macro="" textlink="">
      <xdr:nvSpPr>
        <xdr:cNvPr id="575" name="楕円 574">
          <a:extLst>
            <a:ext uri="{FF2B5EF4-FFF2-40B4-BE49-F238E27FC236}">
              <a16:creationId xmlns:a16="http://schemas.microsoft.com/office/drawing/2014/main" id="{70AB1165-7E5C-43B8-93C1-9644C175A5BD}"/>
            </a:ext>
          </a:extLst>
        </xdr:cNvPr>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576" name="楕円 575">
          <a:extLst>
            <a:ext uri="{FF2B5EF4-FFF2-40B4-BE49-F238E27FC236}">
              <a16:creationId xmlns:a16="http://schemas.microsoft.com/office/drawing/2014/main" id="{1AA6B62F-6F07-4FD4-8D23-95ED8C21E655}"/>
            </a:ext>
          </a:extLst>
        </xdr:cNvPr>
        <xdr:cNvSpPr/>
      </xdr:nvSpPr>
      <xdr:spPr>
        <a:xfrm>
          <a:off x="12763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138793</xdr:rowOff>
    </xdr:from>
    <xdr:to>
      <xdr:col>71</xdr:col>
      <xdr:colOff>177800</xdr:colOff>
      <xdr:row>60</xdr:row>
      <xdr:rowOff>0</xdr:rowOff>
    </xdr:to>
    <xdr:cxnSp macro="">
      <xdr:nvCxnSpPr>
        <xdr:cNvPr id="577" name="直線コネクタ 576">
          <a:extLst>
            <a:ext uri="{FF2B5EF4-FFF2-40B4-BE49-F238E27FC236}">
              <a16:creationId xmlns:a16="http://schemas.microsoft.com/office/drawing/2014/main" id="{03968D8E-353D-49A8-810E-56BC4C98B8B6}"/>
            </a:ext>
          </a:extLst>
        </xdr:cNvPr>
        <xdr:cNvCxnSpPr/>
      </xdr:nvCxnSpPr>
      <xdr:spPr>
        <a:xfrm>
          <a:off x="12814300" y="1025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165744</xdr:colOff>
      <xdr:row>58</xdr:row>
      <xdr:rowOff>67327</xdr:rowOff>
    </xdr:from>
    <xdr:ext cx="405111" cy="259045"/>
    <xdr:sp macro="" textlink="">
      <xdr:nvSpPr>
        <xdr:cNvPr id="578" name="n_3mainValue【保健センター・保健所】&#10;有形固定資産減価償却率">
          <a:extLst>
            <a:ext uri="{FF2B5EF4-FFF2-40B4-BE49-F238E27FC236}">
              <a16:creationId xmlns:a16="http://schemas.microsoft.com/office/drawing/2014/main" id="{5428B2E5-AF1E-4822-A745-67EC7082C5C8}"/>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579" name="n_4mainValue【保健センター・保健所】&#10;有形固定資産減価償却率">
          <a:extLst>
            <a:ext uri="{FF2B5EF4-FFF2-40B4-BE49-F238E27FC236}">
              <a16:creationId xmlns:a16="http://schemas.microsoft.com/office/drawing/2014/main" id="{F3B1CCD0-DE0D-496B-8C4B-CE2BEFFAD68F}"/>
            </a:ext>
          </a:extLst>
        </xdr:cNvPr>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0" name="正方形/長方形 579">
          <a:extLst>
            <a:ext uri="{FF2B5EF4-FFF2-40B4-BE49-F238E27FC236}">
              <a16:creationId xmlns:a16="http://schemas.microsoft.com/office/drawing/2014/main" id="{9B765E6D-3BF3-45C2-885D-EDBD662BDB4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50</xdr:row>
      <xdr:rowOff>88900</xdr:rowOff>
    </xdr:from>
    <xdr:to>
      <xdr:col>104</xdr:col>
      <xdr:colOff>0</xdr:colOff>
      <xdr:row>52</xdr:row>
      <xdr:rowOff>0</xdr:rowOff>
    </xdr:to>
    <xdr:sp macro="" textlink="">
      <xdr:nvSpPr>
        <xdr:cNvPr id="581" name="正方形/長方形 580">
          <a:extLst>
            <a:ext uri="{FF2B5EF4-FFF2-40B4-BE49-F238E27FC236}">
              <a16:creationId xmlns:a16="http://schemas.microsoft.com/office/drawing/2014/main" id="{136C08BE-B976-4798-BFE5-5468CBB79A6A}"/>
            </a:ext>
          </a:extLst>
        </xdr:cNvPr>
        <xdr:cNvSpPr/>
      </xdr:nvSpPr>
      <xdr:spPr>
        <a:xfrm>
          <a:off x="1828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51</xdr:row>
      <xdr:rowOff>120650</xdr:rowOff>
    </xdr:from>
    <xdr:to>
      <xdr:col>104</xdr:col>
      <xdr:colOff>0</xdr:colOff>
      <xdr:row>53</xdr:row>
      <xdr:rowOff>31750</xdr:rowOff>
    </xdr:to>
    <xdr:sp macro="" textlink="">
      <xdr:nvSpPr>
        <xdr:cNvPr id="582" name="正方形/長方形 581">
          <a:extLst>
            <a:ext uri="{FF2B5EF4-FFF2-40B4-BE49-F238E27FC236}">
              <a16:creationId xmlns:a16="http://schemas.microsoft.com/office/drawing/2014/main" id="{238F2DAF-45B2-4C7D-B03A-1EAA3359628F}"/>
            </a:ext>
          </a:extLst>
        </xdr:cNvPr>
        <xdr:cNvSpPr/>
      </xdr:nvSpPr>
      <xdr:spPr>
        <a:xfrm>
          <a:off x="1828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50</xdr:row>
      <xdr:rowOff>88900</xdr:rowOff>
    </xdr:from>
    <xdr:to>
      <xdr:col>110</xdr:col>
      <xdr:colOff>127000</xdr:colOff>
      <xdr:row>52</xdr:row>
      <xdr:rowOff>0</xdr:rowOff>
    </xdr:to>
    <xdr:sp macro="" textlink="">
      <xdr:nvSpPr>
        <xdr:cNvPr id="583" name="正方形/長方形 582">
          <a:extLst>
            <a:ext uri="{FF2B5EF4-FFF2-40B4-BE49-F238E27FC236}">
              <a16:creationId xmlns:a16="http://schemas.microsoft.com/office/drawing/2014/main" id="{2DB37D69-5608-45CC-AC84-DC371B0E108B}"/>
            </a:ext>
          </a:extLst>
        </xdr:cNvPr>
        <xdr:cNvSpPr/>
      </xdr:nvSpPr>
      <xdr:spPr>
        <a:xfrm>
          <a:off x="1955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51</xdr:row>
      <xdr:rowOff>120650</xdr:rowOff>
    </xdr:from>
    <xdr:to>
      <xdr:col>110</xdr:col>
      <xdr:colOff>127000</xdr:colOff>
      <xdr:row>53</xdr:row>
      <xdr:rowOff>31750</xdr:rowOff>
    </xdr:to>
    <xdr:sp macro="" textlink="">
      <xdr:nvSpPr>
        <xdr:cNvPr id="584" name="正方形/長方形 583">
          <a:extLst>
            <a:ext uri="{FF2B5EF4-FFF2-40B4-BE49-F238E27FC236}">
              <a16:creationId xmlns:a16="http://schemas.microsoft.com/office/drawing/2014/main" id="{91428940-CD8A-4DB4-98D6-6AEF166367B7}"/>
            </a:ext>
          </a:extLst>
        </xdr:cNvPr>
        <xdr:cNvSpPr/>
      </xdr:nvSpPr>
      <xdr:spPr>
        <a:xfrm>
          <a:off x="1955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a:extLst>
            <a:ext uri="{FF2B5EF4-FFF2-40B4-BE49-F238E27FC236}">
              <a16:creationId xmlns:a16="http://schemas.microsoft.com/office/drawing/2014/main" id="{652D7097-0938-4F08-82D8-27D1DFDC758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6" name="テキスト ボックス 585">
          <a:extLst>
            <a:ext uri="{FF2B5EF4-FFF2-40B4-BE49-F238E27FC236}">
              <a16:creationId xmlns:a16="http://schemas.microsoft.com/office/drawing/2014/main" id="{01465F56-7B99-4B68-9EAE-4DE8A99D0C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7" name="直線コネクタ 586">
          <a:extLst>
            <a:ext uri="{FF2B5EF4-FFF2-40B4-BE49-F238E27FC236}">
              <a16:creationId xmlns:a16="http://schemas.microsoft.com/office/drawing/2014/main" id="{9AC7FCF7-5E35-41E9-9B43-C71B3E8E803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8" name="直線コネクタ 587">
          <a:extLst>
            <a:ext uri="{FF2B5EF4-FFF2-40B4-BE49-F238E27FC236}">
              <a16:creationId xmlns:a16="http://schemas.microsoft.com/office/drawing/2014/main" id="{9176A62B-DDF3-4421-B994-4A4B0F684AA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9" name="テキスト ボックス 588">
          <a:extLst>
            <a:ext uri="{FF2B5EF4-FFF2-40B4-BE49-F238E27FC236}">
              <a16:creationId xmlns:a16="http://schemas.microsoft.com/office/drawing/2014/main" id="{A5099824-D75F-472F-9C35-F92C0EAA52F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90" name="直線コネクタ 589">
          <a:extLst>
            <a:ext uri="{FF2B5EF4-FFF2-40B4-BE49-F238E27FC236}">
              <a16:creationId xmlns:a16="http://schemas.microsoft.com/office/drawing/2014/main" id="{B4E45614-1E8E-464A-A85A-BABDCC85408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91" name="テキスト ボックス 590">
          <a:extLst>
            <a:ext uri="{FF2B5EF4-FFF2-40B4-BE49-F238E27FC236}">
              <a16:creationId xmlns:a16="http://schemas.microsoft.com/office/drawing/2014/main" id="{BBF5D6B5-0DF3-4722-BEAE-CC0C83BCD5B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2" name="直線コネクタ 591">
          <a:extLst>
            <a:ext uri="{FF2B5EF4-FFF2-40B4-BE49-F238E27FC236}">
              <a16:creationId xmlns:a16="http://schemas.microsoft.com/office/drawing/2014/main" id="{E716FF5B-83A2-4A3C-8C8B-FC6D71BEE13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3" name="テキスト ボックス 592">
          <a:extLst>
            <a:ext uri="{FF2B5EF4-FFF2-40B4-BE49-F238E27FC236}">
              <a16:creationId xmlns:a16="http://schemas.microsoft.com/office/drawing/2014/main" id="{06E0F87B-32FF-44F7-9154-8DE82DC0A1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4" name="直線コネクタ 593">
          <a:extLst>
            <a:ext uri="{FF2B5EF4-FFF2-40B4-BE49-F238E27FC236}">
              <a16:creationId xmlns:a16="http://schemas.microsoft.com/office/drawing/2014/main" id="{9974A343-2F2D-4F99-9A35-C8C9D1C2A28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5" name="テキスト ボックス 594">
          <a:extLst>
            <a:ext uri="{FF2B5EF4-FFF2-40B4-BE49-F238E27FC236}">
              <a16:creationId xmlns:a16="http://schemas.microsoft.com/office/drawing/2014/main" id="{5C816D07-6895-40C4-A57B-BA19C7BB538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D2FCBA84-DA5E-416B-9676-03F6F7D0DE2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a:extLst>
            <a:ext uri="{FF2B5EF4-FFF2-40B4-BE49-F238E27FC236}">
              <a16:creationId xmlns:a16="http://schemas.microsoft.com/office/drawing/2014/main" id="{E6827E39-4B4D-4EC7-A59E-4E97FF5925E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保健センター・保健所】&#10;一人当たり面積グラフ枠">
          <a:extLst>
            <a:ext uri="{FF2B5EF4-FFF2-40B4-BE49-F238E27FC236}">
              <a16:creationId xmlns:a16="http://schemas.microsoft.com/office/drawing/2014/main" id="{B367148B-BB67-4199-8DB5-2D074599E25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41165</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3154A0BF-27E4-41A7-936B-2F3249CE4C34}"/>
            </a:ext>
          </a:extLst>
        </xdr:cNvPr>
        <xdr:cNvSpPr txBox="1"/>
      </xdr:nvSpPr>
      <xdr:spPr>
        <a:xfrm>
          <a:off x="22199600" y="104996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00" name="フローチャート: 判断 599">
          <a:extLst>
            <a:ext uri="{FF2B5EF4-FFF2-40B4-BE49-F238E27FC236}">
              <a16:creationId xmlns:a16="http://schemas.microsoft.com/office/drawing/2014/main" id="{A65FF68F-E0B7-4054-9684-862DCCC38340}"/>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01" name="フローチャート: 判断 600">
          <a:extLst>
            <a:ext uri="{FF2B5EF4-FFF2-40B4-BE49-F238E27FC236}">
              <a16:creationId xmlns:a16="http://schemas.microsoft.com/office/drawing/2014/main" id="{4854E212-E1B7-4CF4-B213-13AA26C0635D}"/>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85615</xdr:rowOff>
    </xdr:from>
    <xdr:ext cx="469744" cy="259045"/>
    <xdr:sp macro="" textlink="">
      <xdr:nvSpPr>
        <xdr:cNvPr id="602" name="n_1aveValue【保健センター・保健所】&#10;一人当たり面積">
          <a:extLst>
            <a:ext uri="{FF2B5EF4-FFF2-40B4-BE49-F238E27FC236}">
              <a16:creationId xmlns:a16="http://schemas.microsoft.com/office/drawing/2014/main" id="{14F5ADAF-440E-47E6-907E-9CC5661ABDC7}"/>
            </a:ext>
          </a:extLst>
        </xdr:cNvPr>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143510</xdr:rowOff>
    </xdr:from>
    <xdr:to>
      <xdr:col>107</xdr:col>
      <xdr:colOff>101600</xdr:colOff>
      <xdr:row>62</xdr:row>
      <xdr:rowOff>73660</xdr:rowOff>
    </xdr:to>
    <xdr:sp macro="" textlink="">
      <xdr:nvSpPr>
        <xdr:cNvPr id="603" name="フローチャート: 判断 602">
          <a:extLst>
            <a:ext uri="{FF2B5EF4-FFF2-40B4-BE49-F238E27FC236}">
              <a16:creationId xmlns:a16="http://schemas.microsoft.com/office/drawing/2014/main" id="{D9A8EC2B-CDCA-4693-9DCD-0EB93DA463F2}"/>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90187</xdr:rowOff>
    </xdr:from>
    <xdr:ext cx="469744" cy="259045"/>
    <xdr:sp macro="" textlink="">
      <xdr:nvSpPr>
        <xdr:cNvPr id="604" name="n_2aveValue【保健センター・保健所】&#10;一人当たり面積">
          <a:extLst>
            <a:ext uri="{FF2B5EF4-FFF2-40B4-BE49-F238E27FC236}">
              <a16:creationId xmlns:a16="http://schemas.microsoft.com/office/drawing/2014/main" id="{BC85DAD3-2371-4C18-971C-6ADAE55829FA}"/>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111506</xdr:rowOff>
    </xdr:from>
    <xdr:to>
      <xdr:col>102</xdr:col>
      <xdr:colOff>165100</xdr:colOff>
      <xdr:row>62</xdr:row>
      <xdr:rowOff>41656</xdr:rowOff>
    </xdr:to>
    <xdr:sp macro="" textlink="">
      <xdr:nvSpPr>
        <xdr:cNvPr id="605" name="フローチャート: 判断 604">
          <a:extLst>
            <a:ext uri="{FF2B5EF4-FFF2-40B4-BE49-F238E27FC236}">
              <a16:creationId xmlns:a16="http://schemas.microsoft.com/office/drawing/2014/main" id="{D0DFE1E8-CD5D-4FD0-B9F8-18444C302691}"/>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58183</xdr:rowOff>
    </xdr:from>
    <xdr:ext cx="469744" cy="259045"/>
    <xdr:sp macro="" textlink="">
      <xdr:nvSpPr>
        <xdr:cNvPr id="606" name="n_3aveValue【保健センター・保健所】&#10;一人当たり面積">
          <a:extLst>
            <a:ext uri="{FF2B5EF4-FFF2-40B4-BE49-F238E27FC236}">
              <a16:creationId xmlns:a16="http://schemas.microsoft.com/office/drawing/2014/main" id="{FE8E0ABB-B673-4825-AD82-31A468C3229B}"/>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79502</xdr:rowOff>
    </xdr:from>
    <xdr:to>
      <xdr:col>98</xdr:col>
      <xdr:colOff>38100</xdr:colOff>
      <xdr:row>62</xdr:row>
      <xdr:rowOff>9652</xdr:rowOff>
    </xdr:to>
    <xdr:sp macro="" textlink="">
      <xdr:nvSpPr>
        <xdr:cNvPr id="607" name="フローチャート: 判断 606">
          <a:extLst>
            <a:ext uri="{FF2B5EF4-FFF2-40B4-BE49-F238E27FC236}">
              <a16:creationId xmlns:a16="http://schemas.microsoft.com/office/drawing/2014/main" id="{DE2D2E5D-9875-41BC-9900-B7480A23A852}"/>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26179</xdr:rowOff>
    </xdr:from>
    <xdr:ext cx="469744" cy="259045"/>
    <xdr:sp macro="" textlink="">
      <xdr:nvSpPr>
        <xdr:cNvPr id="608" name="n_4aveValue【保健センター・保健所】&#10;一人当たり面積">
          <a:extLst>
            <a:ext uri="{FF2B5EF4-FFF2-40B4-BE49-F238E27FC236}">
              <a16:creationId xmlns:a16="http://schemas.microsoft.com/office/drawing/2014/main" id="{5F847476-2B92-4D56-848F-CE5A2A248ABF}"/>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F02FD16-EC68-4559-A5DB-3B59EF01CF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47D83C2-6F80-4086-B4E3-2995FA74B49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6EE0187-50E6-4841-AC85-01C5CBCC5B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9EC850E1-1998-4874-A4E5-735961D1C77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6386E36E-AB68-430B-A35C-852651544C1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42926</xdr:rowOff>
    </xdr:from>
    <xdr:to>
      <xdr:col>102</xdr:col>
      <xdr:colOff>165100</xdr:colOff>
      <xdr:row>63</xdr:row>
      <xdr:rowOff>144526</xdr:rowOff>
    </xdr:to>
    <xdr:sp macro="" textlink="">
      <xdr:nvSpPr>
        <xdr:cNvPr id="614" name="楕円 613">
          <a:extLst>
            <a:ext uri="{FF2B5EF4-FFF2-40B4-BE49-F238E27FC236}">
              <a16:creationId xmlns:a16="http://schemas.microsoft.com/office/drawing/2014/main" id="{AD1943E5-61F3-44AE-AC40-540798EB3908}"/>
            </a:ext>
          </a:extLst>
        </xdr:cNvPr>
        <xdr:cNvSpPr/>
      </xdr:nvSpPr>
      <xdr:spPr>
        <a:xfrm>
          <a:off x="19494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42926</xdr:rowOff>
    </xdr:from>
    <xdr:to>
      <xdr:col>98</xdr:col>
      <xdr:colOff>38100</xdr:colOff>
      <xdr:row>63</xdr:row>
      <xdr:rowOff>144526</xdr:rowOff>
    </xdr:to>
    <xdr:sp macro="" textlink="">
      <xdr:nvSpPr>
        <xdr:cNvPr id="615" name="楕円 614">
          <a:extLst>
            <a:ext uri="{FF2B5EF4-FFF2-40B4-BE49-F238E27FC236}">
              <a16:creationId xmlns:a16="http://schemas.microsoft.com/office/drawing/2014/main" id="{9C4AC5ED-AF14-4A86-89AB-C731C85F70CF}"/>
            </a:ext>
          </a:extLst>
        </xdr:cNvPr>
        <xdr:cNvSpPr/>
      </xdr:nvSpPr>
      <xdr:spPr>
        <a:xfrm>
          <a:off x="18605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93726</xdr:rowOff>
    </xdr:from>
    <xdr:to>
      <xdr:col>102</xdr:col>
      <xdr:colOff>114300</xdr:colOff>
      <xdr:row>63</xdr:row>
      <xdr:rowOff>93726</xdr:rowOff>
    </xdr:to>
    <xdr:cxnSp macro="">
      <xdr:nvCxnSpPr>
        <xdr:cNvPr id="616" name="直線コネクタ 615">
          <a:extLst>
            <a:ext uri="{FF2B5EF4-FFF2-40B4-BE49-F238E27FC236}">
              <a16:creationId xmlns:a16="http://schemas.microsoft.com/office/drawing/2014/main" id="{4FBF8A95-76F9-4A42-B76A-4FE8DAC30A25}"/>
            </a:ext>
          </a:extLst>
        </xdr:cNvPr>
        <xdr:cNvCxnSpPr/>
      </xdr:nvCxnSpPr>
      <xdr:spPr>
        <a:xfrm>
          <a:off x="18656300" y="1089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69927</xdr:colOff>
      <xdr:row>63</xdr:row>
      <xdr:rowOff>135653</xdr:rowOff>
    </xdr:from>
    <xdr:ext cx="469744" cy="259045"/>
    <xdr:sp macro="" textlink="">
      <xdr:nvSpPr>
        <xdr:cNvPr id="617" name="n_3mainValue【保健センター・保健所】&#10;一人当たり面積">
          <a:extLst>
            <a:ext uri="{FF2B5EF4-FFF2-40B4-BE49-F238E27FC236}">
              <a16:creationId xmlns:a16="http://schemas.microsoft.com/office/drawing/2014/main" id="{35E414DF-65BA-454E-A407-7669AFAB8CF2}"/>
            </a:ext>
          </a:extLst>
        </xdr:cNvPr>
        <xdr:cNvSpPr txBox="1"/>
      </xdr:nvSpPr>
      <xdr:spPr>
        <a:xfrm>
          <a:off x="19310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135653</xdr:rowOff>
    </xdr:from>
    <xdr:ext cx="469744" cy="259045"/>
    <xdr:sp macro="" textlink="">
      <xdr:nvSpPr>
        <xdr:cNvPr id="618" name="n_4mainValue【保健センター・保健所】&#10;一人当たり面積">
          <a:extLst>
            <a:ext uri="{FF2B5EF4-FFF2-40B4-BE49-F238E27FC236}">
              <a16:creationId xmlns:a16="http://schemas.microsoft.com/office/drawing/2014/main" id="{BD7C6764-5394-4DFD-980C-46660800F730}"/>
            </a:ext>
          </a:extLst>
        </xdr:cNvPr>
        <xdr:cNvSpPr txBox="1"/>
      </xdr:nvSpPr>
      <xdr:spPr>
        <a:xfrm>
          <a:off x="18421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0365B6F9-0E7E-46AE-84B7-7891D6C9B86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0" name="正方形/長方形 619">
          <a:extLst>
            <a:ext uri="{FF2B5EF4-FFF2-40B4-BE49-F238E27FC236}">
              <a16:creationId xmlns:a16="http://schemas.microsoft.com/office/drawing/2014/main" id="{FDAE5984-0FFB-4F2C-927E-1A3FB3F1A931}"/>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21" name="正方形/長方形 620">
          <a:extLst>
            <a:ext uri="{FF2B5EF4-FFF2-40B4-BE49-F238E27FC236}">
              <a16:creationId xmlns:a16="http://schemas.microsoft.com/office/drawing/2014/main" id="{2D7C6354-A661-417F-AD88-2C8A2E8574AC}"/>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22" name="正方形/長方形 621">
          <a:extLst>
            <a:ext uri="{FF2B5EF4-FFF2-40B4-BE49-F238E27FC236}">
              <a16:creationId xmlns:a16="http://schemas.microsoft.com/office/drawing/2014/main" id="{3D05E351-7D2C-4E55-B4E8-827D71ACE215}"/>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23" name="正方形/長方形 622">
          <a:extLst>
            <a:ext uri="{FF2B5EF4-FFF2-40B4-BE49-F238E27FC236}">
              <a16:creationId xmlns:a16="http://schemas.microsoft.com/office/drawing/2014/main" id="{23E958C4-20C0-4268-B7D1-FE1B752AFE26}"/>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9455EAA7-EE4B-4E1D-8534-C9623B64D70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9E606ADB-C795-4EC8-B109-8B594E33AC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D6CFB858-F63B-43BD-A9A6-5FC3CF63E4F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A940E54E-6F8F-42CC-9649-835F53E62FA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BFD57D76-C2F9-407B-9DED-95428784DD1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E9BEA647-6585-4586-9906-4F4B3850105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F18624B7-6001-4775-89FE-3D53D52AC25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C9907A2D-BE38-48DA-9F5A-3FEAFC2CC53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C3CE6AB3-0F0E-4273-AB56-8A1DAC0465C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2D986555-AAE7-49BB-A375-E9F093361B4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B60B20BE-D17F-47F7-90DD-26867D89ED5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FCCC3DB4-494B-47C8-A18A-C2FD5CEE532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F1487E34-E110-48B7-A659-EA5B4584B1E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7EF21492-67EC-4548-BF5A-8B1BA21E2E2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9D2F727F-E535-45D7-AEB2-2A41197AC0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C9C6C2E0-C158-4F89-B6FB-E3B1ED21ECA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消防施設】&#10;有形固定資産減価償却率グラフ枠">
          <a:extLst>
            <a:ext uri="{FF2B5EF4-FFF2-40B4-BE49-F238E27FC236}">
              <a16:creationId xmlns:a16="http://schemas.microsoft.com/office/drawing/2014/main" id="{1DEED356-8748-4D7E-8685-754F3DD9F25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100982</xdr:rowOff>
    </xdr:from>
    <xdr:ext cx="405111" cy="259045"/>
    <xdr:sp macro="" textlink="">
      <xdr:nvSpPr>
        <xdr:cNvPr id="641" name="【消防施設】&#10;有形固定資産減価償却率平均値テキスト">
          <a:extLst>
            <a:ext uri="{FF2B5EF4-FFF2-40B4-BE49-F238E27FC236}">
              <a16:creationId xmlns:a16="http://schemas.microsoft.com/office/drawing/2014/main" id="{56844FD1-1FAD-4D5E-B76E-E469A819DE6C}"/>
            </a:ext>
          </a:extLst>
        </xdr:cNvPr>
        <xdr:cNvSpPr txBox="1"/>
      </xdr:nvSpPr>
      <xdr:spPr>
        <a:xfrm>
          <a:off x="16357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42" name="フローチャート: 判断 641">
          <a:extLst>
            <a:ext uri="{FF2B5EF4-FFF2-40B4-BE49-F238E27FC236}">
              <a16:creationId xmlns:a16="http://schemas.microsoft.com/office/drawing/2014/main" id="{96C928B4-2F16-4312-B080-7E0E42D5EDA3}"/>
            </a:ext>
          </a:extLst>
        </xdr:cNvPr>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643" name="フローチャート: 判断 642">
          <a:extLst>
            <a:ext uri="{FF2B5EF4-FFF2-40B4-BE49-F238E27FC236}">
              <a16:creationId xmlns:a16="http://schemas.microsoft.com/office/drawing/2014/main" id="{9406F675-BB61-4F0E-B6A9-36E314F58721}"/>
            </a:ext>
          </a:extLst>
        </xdr:cNvPr>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59072</xdr:rowOff>
    </xdr:from>
    <xdr:ext cx="405111" cy="259045"/>
    <xdr:sp macro="" textlink="">
      <xdr:nvSpPr>
        <xdr:cNvPr id="644" name="n_1aveValue【消防施設】&#10;有形固定資産減価償却率">
          <a:extLst>
            <a:ext uri="{FF2B5EF4-FFF2-40B4-BE49-F238E27FC236}">
              <a16:creationId xmlns:a16="http://schemas.microsoft.com/office/drawing/2014/main" id="{E5A99F72-AB63-430B-94F7-98E8E9E4AC0B}"/>
            </a:ext>
          </a:extLst>
        </xdr:cNvPr>
        <xdr:cNvSpPr txBox="1"/>
      </xdr:nvSpPr>
      <xdr:spPr>
        <a:xfrm>
          <a:off x="15266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97789</xdr:rowOff>
    </xdr:from>
    <xdr:to>
      <xdr:col>76</xdr:col>
      <xdr:colOff>165100</xdr:colOff>
      <xdr:row>82</xdr:row>
      <xdr:rowOff>27939</xdr:rowOff>
    </xdr:to>
    <xdr:sp macro="" textlink="">
      <xdr:nvSpPr>
        <xdr:cNvPr id="645" name="フローチャート: 判断 644">
          <a:extLst>
            <a:ext uri="{FF2B5EF4-FFF2-40B4-BE49-F238E27FC236}">
              <a16:creationId xmlns:a16="http://schemas.microsoft.com/office/drawing/2014/main" id="{894C2844-EDDC-4046-90A7-57EA7E9AB6B9}"/>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19066</xdr:rowOff>
    </xdr:from>
    <xdr:ext cx="405111" cy="259045"/>
    <xdr:sp macro="" textlink="">
      <xdr:nvSpPr>
        <xdr:cNvPr id="646" name="n_2aveValue【消防施設】&#10;有形固定資産減価償却率">
          <a:extLst>
            <a:ext uri="{FF2B5EF4-FFF2-40B4-BE49-F238E27FC236}">
              <a16:creationId xmlns:a16="http://schemas.microsoft.com/office/drawing/2014/main" id="{511873BC-5521-4BBF-8027-F0067CEB31A6}"/>
            </a:ext>
          </a:extLst>
        </xdr:cNvPr>
        <xdr:cNvSpPr txBox="1"/>
      </xdr:nvSpPr>
      <xdr:spPr>
        <a:xfrm>
          <a:off x="14389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636</xdr:rowOff>
    </xdr:from>
    <xdr:to>
      <xdr:col>72</xdr:col>
      <xdr:colOff>38100</xdr:colOff>
      <xdr:row>82</xdr:row>
      <xdr:rowOff>102236</xdr:rowOff>
    </xdr:to>
    <xdr:sp macro="" textlink="">
      <xdr:nvSpPr>
        <xdr:cNvPr id="647" name="フローチャート: 判断 646">
          <a:extLst>
            <a:ext uri="{FF2B5EF4-FFF2-40B4-BE49-F238E27FC236}">
              <a16:creationId xmlns:a16="http://schemas.microsoft.com/office/drawing/2014/main" id="{EB5FC75C-A6B2-4A68-8CE7-0D0FD488D4EA}"/>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93363</xdr:rowOff>
    </xdr:from>
    <xdr:ext cx="405111" cy="259045"/>
    <xdr:sp macro="" textlink="">
      <xdr:nvSpPr>
        <xdr:cNvPr id="648" name="n_3aveValue【消防施設】&#10;有形固定資産減価償却率">
          <a:extLst>
            <a:ext uri="{FF2B5EF4-FFF2-40B4-BE49-F238E27FC236}">
              <a16:creationId xmlns:a16="http://schemas.microsoft.com/office/drawing/2014/main" id="{839D79B9-B7F2-410D-A8CE-0F146C0047D0}"/>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17780</xdr:rowOff>
    </xdr:from>
    <xdr:to>
      <xdr:col>67</xdr:col>
      <xdr:colOff>101600</xdr:colOff>
      <xdr:row>82</xdr:row>
      <xdr:rowOff>119380</xdr:rowOff>
    </xdr:to>
    <xdr:sp macro="" textlink="">
      <xdr:nvSpPr>
        <xdr:cNvPr id="649" name="フローチャート: 判断 648">
          <a:extLst>
            <a:ext uri="{FF2B5EF4-FFF2-40B4-BE49-F238E27FC236}">
              <a16:creationId xmlns:a16="http://schemas.microsoft.com/office/drawing/2014/main" id="{73F60D30-B26D-44BB-8DBD-50F77C374715}"/>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110507</xdr:rowOff>
    </xdr:from>
    <xdr:ext cx="405111" cy="259045"/>
    <xdr:sp macro="" textlink="">
      <xdr:nvSpPr>
        <xdr:cNvPr id="650" name="n_4aveValue【消防施設】&#10;有形固定資産減価償却率">
          <a:extLst>
            <a:ext uri="{FF2B5EF4-FFF2-40B4-BE49-F238E27FC236}">
              <a16:creationId xmlns:a16="http://schemas.microsoft.com/office/drawing/2014/main" id="{3F540BAF-FE43-44F8-93C2-54EA9705DD29}"/>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3490E4CF-C8D9-47A8-BD7D-A329FD8C232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F4A3618F-0DC4-46A2-9E57-9D2402FD656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808F75E6-8F93-456F-93AB-B5DA639206A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F4568E8-501D-4FE1-B82B-25BDC1BDA46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ACEC8426-43A3-4B53-9702-4B4E2249195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12064</xdr:rowOff>
    </xdr:from>
    <xdr:to>
      <xdr:col>85</xdr:col>
      <xdr:colOff>177800</xdr:colOff>
      <xdr:row>78</xdr:row>
      <xdr:rowOff>113664</xdr:rowOff>
    </xdr:to>
    <xdr:sp macro="" textlink="">
      <xdr:nvSpPr>
        <xdr:cNvPr id="656" name="楕円 655">
          <a:extLst>
            <a:ext uri="{FF2B5EF4-FFF2-40B4-BE49-F238E27FC236}">
              <a16:creationId xmlns:a16="http://schemas.microsoft.com/office/drawing/2014/main" id="{A26D15AB-6FE2-4326-BBD2-C22BF65C4C21}"/>
            </a:ext>
          </a:extLst>
        </xdr:cNvPr>
        <xdr:cNvSpPr/>
      </xdr:nvSpPr>
      <xdr:spPr>
        <a:xfrm>
          <a:off x="16268700" y="133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130191</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35329459-8CE8-4659-854B-70D3600931B6}"/>
            </a:ext>
          </a:extLst>
        </xdr:cNvPr>
        <xdr:cNvSpPr txBox="1"/>
      </xdr:nvSpPr>
      <xdr:spPr>
        <a:xfrm>
          <a:off x="16357600" y="1316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126364</xdr:rowOff>
    </xdr:from>
    <xdr:to>
      <xdr:col>81</xdr:col>
      <xdr:colOff>101600</xdr:colOff>
      <xdr:row>80</xdr:row>
      <xdr:rowOff>56514</xdr:rowOff>
    </xdr:to>
    <xdr:sp macro="" textlink="">
      <xdr:nvSpPr>
        <xdr:cNvPr id="658" name="楕円 657">
          <a:extLst>
            <a:ext uri="{FF2B5EF4-FFF2-40B4-BE49-F238E27FC236}">
              <a16:creationId xmlns:a16="http://schemas.microsoft.com/office/drawing/2014/main" id="{C36726AA-DFF9-4F1C-8BC4-D08A3F60DAF5}"/>
            </a:ext>
          </a:extLst>
        </xdr:cNvPr>
        <xdr:cNvSpPr/>
      </xdr:nvSpPr>
      <xdr:spPr>
        <a:xfrm>
          <a:off x="15430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62864</xdr:rowOff>
    </xdr:from>
    <xdr:to>
      <xdr:col>85</xdr:col>
      <xdr:colOff>127000</xdr:colOff>
      <xdr:row>80</xdr:row>
      <xdr:rowOff>5714</xdr:rowOff>
    </xdr:to>
    <xdr:cxnSp macro="">
      <xdr:nvCxnSpPr>
        <xdr:cNvPr id="659" name="直線コネクタ 658">
          <a:extLst>
            <a:ext uri="{FF2B5EF4-FFF2-40B4-BE49-F238E27FC236}">
              <a16:creationId xmlns:a16="http://schemas.microsoft.com/office/drawing/2014/main" id="{24B31E12-61FF-4228-ACA7-E96270F24E64}"/>
            </a:ext>
          </a:extLst>
        </xdr:cNvPr>
        <xdr:cNvCxnSpPr/>
      </xdr:nvCxnSpPr>
      <xdr:spPr>
        <a:xfrm flipV="1">
          <a:off x="15481300" y="13435964"/>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101600</xdr:rowOff>
    </xdr:from>
    <xdr:to>
      <xdr:col>76</xdr:col>
      <xdr:colOff>165100</xdr:colOff>
      <xdr:row>80</xdr:row>
      <xdr:rowOff>31750</xdr:rowOff>
    </xdr:to>
    <xdr:sp macro="" textlink="">
      <xdr:nvSpPr>
        <xdr:cNvPr id="660" name="楕円 659">
          <a:extLst>
            <a:ext uri="{FF2B5EF4-FFF2-40B4-BE49-F238E27FC236}">
              <a16:creationId xmlns:a16="http://schemas.microsoft.com/office/drawing/2014/main" id="{8AAC9DC5-E1BE-49DD-972D-C3B4E5C77A0F}"/>
            </a:ext>
          </a:extLst>
        </xdr:cNvPr>
        <xdr:cNvSpPr/>
      </xdr:nvSpPr>
      <xdr:spPr>
        <a:xfrm>
          <a:off x="14541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152400</xdr:rowOff>
    </xdr:from>
    <xdr:to>
      <xdr:col>81</xdr:col>
      <xdr:colOff>50800</xdr:colOff>
      <xdr:row>80</xdr:row>
      <xdr:rowOff>5714</xdr:rowOff>
    </xdr:to>
    <xdr:cxnSp macro="">
      <xdr:nvCxnSpPr>
        <xdr:cNvPr id="661" name="直線コネクタ 660">
          <a:extLst>
            <a:ext uri="{FF2B5EF4-FFF2-40B4-BE49-F238E27FC236}">
              <a16:creationId xmlns:a16="http://schemas.microsoft.com/office/drawing/2014/main" id="{C13C07A0-FACD-4179-B027-30E043EF411A}"/>
            </a:ext>
          </a:extLst>
        </xdr:cNvPr>
        <xdr:cNvCxnSpPr/>
      </xdr:nvCxnSpPr>
      <xdr:spPr>
        <a:xfrm>
          <a:off x="14592300" y="136969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59689</xdr:rowOff>
    </xdr:from>
    <xdr:to>
      <xdr:col>72</xdr:col>
      <xdr:colOff>38100</xdr:colOff>
      <xdr:row>79</xdr:row>
      <xdr:rowOff>161289</xdr:rowOff>
    </xdr:to>
    <xdr:sp macro="" textlink="">
      <xdr:nvSpPr>
        <xdr:cNvPr id="662" name="楕円 661">
          <a:extLst>
            <a:ext uri="{FF2B5EF4-FFF2-40B4-BE49-F238E27FC236}">
              <a16:creationId xmlns:a16="http://schemas.microsoft.com/office/drawing/2014/main" id="{A1C6980B-C446-4FB4-9C13-69CBC1A04FFB}"/>
            </a:ext>
          </a:extLst>
        </xdr:cNvPr>
        <xdr:cNvSpPr/>
      </xdr:nvSpPr>
      <xdr:spPr>
        <a:xfrm>
          <a:off x="136525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110489</xdr:rowOff>
    </xdr:from>
    <xdr:to>
      <xdr:col>76</xdr:col>
      <xdr:colOff>114300</xdr:colOff>
      <xdr:row>79</xdr:row>
      <xdr:rowOff>152400</xdr:rowOff>
    </xdr:to>
    <xdr:cxnSp macro="">
      <xdr:nvCxnSpPr>
        <xdr:cNvPr id="663" name="直線コネクタ 662">
          <a:extLst>
            <a:ext uri="{FF2B5EF4-FFF2-40B4-BE49-F238E27FC236}">
              <a16:creationId xmlns:a16="http://schemas.microsoft.com/office/drawing/2014/main" id="{E2F0DF8D-7632-46D9-9BAE-7F403C410367}"/>
            </a:ext>
          </a:extLst>
        </xdr:cNvPr>
        <xdr:cNvCxnSpPr/>
      </xdr:nvCxnSpPr>
      <xdr:spPr>
        <a:xfrm>
          <a:off x="13703300" y="136550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23495</xdr:rowOff>
    </xdr:from>
    <xdr:to>
      <xdr:col>67</xdr:col>
      <xdr:colOff>101600</xdr:colOff>
      <xdr:row>79</xdr:row>
      <xdr:rowOff>125095</xdr:rowOff>
    </xdr:to>
    <xdr:sp macro="" textlink="">
      <xdr:nvSpPr>
        <xdr:cNvPr id="664" name="楕円 663">
          <a:extLst>
            <a:ext uri="{FF2B5EF4-FFF2-40B4-BE49-F238E27FC236}">
              <a16:creationId xmlns:a16="http://schemas.microsoft.com/office/drawing/2014/main" id="{05B82969-D91F-4D75-81EA-21FFD6568969}"/>
            </a:ext>
          </a:extLst>
        </xdr:cNvPr>
        <xdr:cNvSpPr/>
      </xdr:nvSpPr>
      <xdr:spPr>
        <a:xfrm>
          <a:off x="12763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74295</xdr:rowOff>
    </xdr:from>
    <xdr:to>
      <xdr:col>71</xdr:col>
      <xdr:colOff>177800</xdr:colOff>
      <xdr:row>79</xdr:row>
      <xdr:rowOff>110489</xdr:rowOff>
    </xdr:to>
    <xdr:cxnSp macro="">
      <xdr:nvCxnSpPr>
        <xdr:cNvPr id="665" name="直線コネクタ 664">
          <a:extLst>
            <a:ext uri="{FF2B5EF4-FFF2-40B4-BE49-F238E27FC236}">
              <a16:creationId xmlns:a16="http://schemas.microsoft.com/office/drawing/2014/main" id="{E9AEAF6E-0334-422F-A7D2-39237501B370}"/>
            </a:ext>
          </a:extLst>
        </xdr:cNvPr>
        <xdr:cNvCxnSpPr/>
      </xdr:nvCxnSpPr>
      <xdr:spPr>
        <a:xfrm>
          <a:off x="12814300" y="136188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73041</xdr:rowOff>
    </xdr:from>
    <xdr:ext cx="405111" cy="259045"/>
    <xdr:sp macro="" textlink="">
      <xdr:nvSpPr>
        <xdr:cNvPr id="666" name="n_1mainValue【消防施設】&#10;有形固定資産減価償却率">
          <a:extLst>
            <a:ext uri="{FF2B5EF4-FFF2-40B4-BE49-F238E27FC236}">
              <a16:creationId xmlns:a16="http://schemas.microsoft.com/office/drawing/2014/main" id="{175EEEA5-409E-4624-9124-46A506CC1074}"/>
            </a:ext>
          </a:extLst>
        </xdr:cNvPr>
        <xdr:cNvSpPr txBox="1"/>
      </xdr:nvSpPr>
      <xdr:spPr>
        <a:xfrm>
          <a:off x="152660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48277</xdr:rowOff>
    </xdr:from>
    <xdr:ext cx="405111" cy="259045"/>
    <xdr:sp macro="" textlink="">
      <xdr:nvSpPr>
        <xdr:cNvPr id="667" name="n_2mainValue【消防施設】&#10;有形固定資産減価償却率">
          <a:extLst>
            <a:ext uri="{FF2B5EF4-FFF2-40B4-BE49-F238E27FC236}">
              <a16:creationId xmlns:a16="http://schemas.microsoft.com/office/drawing/2014/main" id="{3612DD55-ACE2-46CA-9865-07AC51EEE2E1}"/>
            </a:ext>
          </a:extLst>
        </xdr:cNvPr>
        <xdr:cNvSpPr txBox="1"/>
      </xdr:nvSpPr>
      <xdr:spPr>
        <a:xfrm>
          <a:off x="14389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6366</xdr:rowOff>
    </xdr:from>
    <xdr:ext cx="405111" cy="259045"/>
    <xdr:sp macro="" textlink="">
      <xdr:nvSpPr>
        <xdr:cNvPr id="668" name="n_3mainValue【消防施設】&#10;有形固定資産減価償却率">
          <a:extLst>
            <a:ext uri="{FF2B5EF4-FFF2-40B4-BE49-F238E27FC236}">
              <a16:creationId xmlns:a16="http://schemas.microsoft.com/office/drawing/2014/main" id="{2D436DE9-F669-404D-8A33-56E8E5B753CD}"/>
            </a:ext>
          </a:extLst>
        </xdr:cNvPr>
        <xdr:cNvSpPr txBox="1"/>
      </xdr:nvSpPr>
      <xdr:spPr>
        <a:xfrm>
          <a:off x="13500744" y="1337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141622</xdr:rowOff>
    </xdr:from>
    <xdr:ext cx="405111" cy="259045"/>
    <xdr:sp macro="" textlink="">
      <xdr:nvSpPr>
        <xdr:cNvPr id="669" name="n_4mainValue【消防施設】&#10;有形固定資産減価償却率">
          <a:extLst>
            <a:ext uri="{FF2B5EF4-FFF2-40B4-BE49-F238E27FC236}">
              <a16:creationId xmlns:a16="http://schemas.microsoft.com/office/drawing/2014/main" id="{308AFC7E-3FD7-4932-B4DF-8D5A33A0D031}"/>
            </a:ext>
          </a:extLst>
        </xdr:cNvPr>
        <xdr:cNvSpPr txBox="1"/>
      </xdr:nvSpPr>
      <xdr:spPr>
        <a:xfrm>
          <a:off x="12611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a:extLst>
            <a:ext uri="{FF2B5EF4-FFF2-40B4-BE49-F238E27FC236}">
              <a16:creationId xmlns:a16="http://schemas.microsoft.com/office/drawing/2014/main" id="{C7487117-710E-4FF5-A653-C76AB3DBD1A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71" name="正方形/長方形 670">
          <a:extLst>
            <a:ext uri="{FF2B5EF4-FFF2-40B4-BE49-F238E27FC236}">
              <a16:creationId xmlns:a16="http://schemas.microsoft.com/office/drawing/2014/main" id="{69875320-5334-414B-A6CA-D6E2934F393D}"/>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72" name="正方形/長方形 671">
          <a:extLst>
            <a:ext uri="{FF2B5EF4-FFF2-40B4-BE49-F238E27FC236}">
              <a16:creationId xmlns:a16="http://schemas.microsoft.com/office/drawing/2014/main" id="{95333C9E-04F8-4E51-BD8F-E55D96DB54CD}"/>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73" name="正方形/長方形 672">
          <a:extLst>
            <a:ext uri="{FF2B5EF4-FFF2-40B4-BE49-F238E27FC236}">
              <a16:creationId xmlns:a16="http://schemas.microsoft.com/office/drawing/2014/main" id="{8B5B8F0C-B046-4DA7-963C-8B8536659659}"/>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74" name="正方形/長方形 673">
          <a:extLst>
            <a:ext uri="{FF2B5EF4-FFF2-40B4-BE49-F238E27FC236}">
              <a16:creationId xmlns:a16="http://schemas.microsoft.com/office/drawing/2014/main" id="{CFEEF9BF-96FE-43DA-863A-8DC87C8DED57}"/>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a:extLst>
            <a:ext uri="{FF2B5EF4-FFF2-40B4-BE49-F238E27FC236}">
              <a16:creationId xmlns:a16="http://schemas.microsoft.com/office/drawing/2014/main" id="{C7D3F285-935A-488C-993B-CBD6C5822EB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a:extLst>
            <a:ext uri="{FF2B5EF4-FFF2-40B4-BE49-F238E27FC236}">
              <a16:creationId xmlns:a16="http://schemas.microsoft.com/office/drawing/2014/main" id="{4DF2F8B3-D6F6-46F0-9A62-648028BE25E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a:extLst>
            <a:ext uri="{FF2B5EF4-FFF2-40B4-BE49-F238E27FC236}">
              <a16:creationId xmlns:a16="http://schemas.microsoft.com/office/drawing/2014/main" id="{53CFE56A-EB90-46AF-B8BD-6A8BEF6259D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8" name="直線コネクタ 677">
          <a:extLst>
            <a:ext uri="{FF2B5EF4-FFF2-40B4-BE49-F238E27FC236}">
              <a16:creationId xmlns:a16="http://schemas.microsoft.com/office/drawing/2014/main" id="{85C19A44-E31A-4A56-A121-0A2F13DA42D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9" name="テキスト ボックス 678">
          <a:extLst>
            <a:ext uri="{FF2B5EF4-FFF2-40B4-BE49-F238E27FC236}">
              <a16:creationId xmlns:a16="http://schemas.microsoft.com/office/drawing/2014/main" id="{9D272D5A-C17C-4762-AEB6-8CB480F3CC2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0" name="直線コネクタ 679">
          <a:extLst>
            <a:ext uri="{FF2B5EF4-FFF2-40B4-BE49-F238E27FC236}">
              <a16:creationId xmlns:a16="http://schemas.microsoft.com/office/drawing/2014/main" id="{FFD24CA2-0358-4B11-8C64-EF33C40DA10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1" name="テキスト ボックス 680">
          <a:extLst>
            <a:ext uri="{FF2B5EF4-FFF2-40B4-BE49-F238E27FC236}">
              <a16:creationId xmlns:a16="http://schemas.microsoft.com/office/drawing/2014/main" id="{84859F76-CCAE-4B63-B358-7DBFB458596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2" name="直線コネクタ 681">
          <a:extLst>
            <a:ext uri="{FF2B5EF4-FFF2-40B4-BE49-F238E27FC236}">
              <a16:creationId xmlns:a16="http://schemas.microsoft.com/office/drawing/2014/main" id="{6BCA4F62-2572-4CB6-A14B-C1036262A26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3" name="テキスト ボックス 682">
          <a:extLst>
            <a:ext uri="{FF2B5EF4-FFF2-40B4-BE49-F238E27FC236}">
              <a16:creationId xmlns:a16="http://schemas.microsoft.com/office/drawing/2014/main" id="{AEB5E565-D083-47F1-8D3A-BA7395C2E3B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4" name="直線コネクタ 683">
          <a:extLst>
            <a:ext uri="{FF2B5EF4-FFF2-40B4-BE49-F238E27FC236}">
              <a16:creationId xmlns:a16="http://schemas.microsoft.com/office/drawing/2014/main" id="{96C0A0AB-3EF1-4FAC-B087-3B9F4A46696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5" name="テキスト ボックス 684">
          <a:extLst>
            <a:ext uri="{FF2B5EF4-FFF2-40B4-BE49-F238E27FC236}">
              <a16:creationId xmlns:a16="http://schemas.microsoft.com/office/drawing/2014/main" id="{3CCF60CB-5FFE-4115-AC53-32E263B410B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6" name="直線コネクタ 685">
          <a:extLst>
            <a:ext uri="{FF2B5EF4-FFF2-40B4-BE49-F238E27FC236}">
              <a16:creationId xmlns:a16="http://schemas.microsoft.com/office/drawing/2014/main" id="{840D8757-2487-497C-A3E1-C52CB2BCDDC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7" name="テキスト ボックス 686">
          <a:extLst>
            <a:ext uri="{FF2B5EF4-FFF2-40B4-BE49-F238E27FC236}">
              <a16:creationId xmlns:a16="http://schemas.microsoft.com/office/drawing/2014/main" id="{E765B8AF-48AB-4629-8BB8-3DA3CE63AB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a:extLst>
            <a:ext uri="{FF2B5EF4-FFF2-40B4-BE49-F238E27FC236}">
              <a16:creationId xmlns:a16="http://schemas.microsoft.com/office/drawing/2014/main" id="{2C6DBEE0-DED2-423C-B000-E9FFA4CBC71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a:extLst>
            <a:ext uri="{FF2B5EF4-FFF2-40B4-BE49-F238E27FC236}">
              <a16:creationId xmlns:a16="http://schemas.microsoft.com/office/drawing/2014/main" id="{827C83DF-9148-4EF0-9930-4C7878C51D8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消防施設】&#10;一人当たり面積グラフ枠">
          <a:extLst>
            <a:ext uri="{FF2B5EF4-FFF2-40B4-BE49-F238E27FC236}">
              <a16:creationId xmlns:a16="http://schemas.microsoft.com/office/drawing/2014/main" id="{B9BB0F65-400C-4EEC-A590-8A920872CFB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162577</xdr:rowOff>
    </xdr:from>
    <xdr:ext cx="469744" cy="259045"/>
    <xdr:sp macro="" textlink="">
      <xdr:nvSpPr>
        <xdr:cNvPr id="691" name="【消防施設】&#10;一人当たり面積平均値テキスト">
          <a:extLst>
            <a:ext uri="{FF2B5EF4-FFF2-40B4-BE49-F238E27FC236}">
              <a16:creationId xmlns:a16="http://schemas.microsoft.com/office/drawing/2014/main" id="{BDE071C4-F96D-415D-9870-C984F6E571C5}"/>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692" name="フローチャート: 判断 691">
          <a:extLst>
            <a:ext uri="{FF2B5EF4-FFF2-40B4-BE49-F238E27FC236}">
              <a16:creationId xmlns:a16="http://schemas.microsoft.com/office/drawing/2014/main" id="{6811A037-FB1D-4487-87D1-F27CDBD566B8}"/>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693" name="フローチャート: 判断 692">
          <a:extLst>
            <a:ext uri="{FF2B5EF4-FFF2-40B4-BE49-F238E27FC236}">
              <a16:creationId xmlns:a16="http://schemas.microsoft.com/office/drawing/2014/main" id="{67DD7E7B-B2CA-444D-A456-CBE5520872C1}"/>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168291</xdr:rowOff>
    </xdr:from>
    <xdr:ext cx="469744" cy="259045"/>
    <xdr:sp macro="" textlink="">
      <xdr:nvSpPr>
        <xdr:cNvPr id="694" name="n_1aveValue【消防施設】&#10;一人当たり面積">
          <a:extLst>
            <a:ext uri="{FF2B5EF4-FFF2-40B4-BE49-F238E27FC236}">
              <a16:creationId xmlns:a16="http://schemas.microsoft.com/office/drawing/2014/main" id="{23883A66-1547-4A44-A620-0C922E70C1AF}"/>
            </a:ext>
          </a:extLst>
        </xdr:cNvPr>
        <xdr:cNvSpPr txBox="1"/>
      </xdr:nvSpPr>
      <xdr:spPr>
        <a:xfrm>
          <a:off x="21075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53975</xdr:rowOff>
    </xdr:from>
    <xdr:to>
      <xdr:col>107</xdr:col>
      <xdr:colOff>101600</xdr:colOff>
      <xdr:row>85</xdr:row>
      <xdr:rowOff>155575</xdr:rowOff>
    </xdr:to>
    <xdr:sp macro="" textlink="">
      <xdr:nvSpPr>
        <xdr:cNvPr id="695" name="フローチャート: 判断 694">
          <a:extLst>
            <a:ext uri="{FF2B5EF4-FFF2-40B4-BE49-F238E27FC236}">
              <a16:creationId xmlns:a16="http://schemas.microsoft.com/office/drawing/2014/main" id="{F7E61DC2-9573-410B-83DA-D107C9390801}"/>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652</xdr:rowOff>
    </xdr:from>
    <xdr:ext cx="469744" cy="259045"/>
    <xdr:sp macro="" textlink="">
      <xdr:nvSpPr>
        <xdr:cNvPr id="696" name="n_2aveValue【消防施設】&#10;一人当たり面積">
          <a:extLst>
            <a:ext uri="{FF2B5EF4-FFF2-40B4-BE49-F238E27FC236}">
              <a16:creationId xmlns:a16="http://schemas.microsoft.com/office/drawing/2014/main" id="{DFAD630F-112F-49EB-9EB2-B15141AF6A5F}"/>
            </a:ext>
          </a:extLst>
        </xdr:cNvPr>
        <xdr:cNvSpPr txBox="1"/>
      </xdr:nvSpPr>
      <xdr:spPr>
        <a:xfrm>
          <a:off x="20199427"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133986</xdr:rowOff>
    </xdr:from>
    <xdr:to>
      <xdr:col>102</xdr:col>
      <xdr:colOff>165100</xdr:colOff>
      <xdr:row>85</xdr:row>
      <xdr:rowOff>64136</xdr:rowOff>
    </xdr:to>
    <xdr:sp macro="" textlink="">
      <xdr:nvSpPr>
        <xdr:cNvPr id="697" name="フローチャート: 判断 696">
          <a:extLst>
            <a:ext uri="{FF2B5EF4-FFF2-40B4-BE49-F238E27FC236}">
              <a16:creationId xmlns:a16="http://schemas.microsoft.com/office/drawing/2014/main" id="{78B52CA7-67C8-4236-8FD9-83158B3DBAE1}"/>
            </a:ext>
          </a:extLst>
        </xdr:cNvPr>
        <xdr:cNvSpPr/>
      </xdr:nvSpPr>
      <xdr:spPr>
        <a:xfrm>
          <a:off x="194945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80663</xdr:rowOff>
    </xdr:from>
    <xdr:ext cx="469744" cy="259045"/>
    <xdr:sp macro="" textlink="">
      <xdr:nvSpPr>
        <xdr:cNvPr id="698" name="n_3aveValue【消防施設】&#10;一人当たり面積">
          <a:extLst>
            <a:ext uri="{FF2B5EF4-FFF2-40B4-BE49-F238E27FC236}">
              <a16:creationId xmlns:a16="http://schemas.microsoft.com/office/drawing/2014/main" id="{777566B9-26A8-4F93-84C0-297A11F786D5}"/>
            </a:ext>
          </a:extLst>
        </xdr:cNvPr>
        <xdr:cNvSpPr txBox="1"/>
      </xdr:nvSpPr>
      <xdr:spPr>
        <a:xfrm>
          <a:off x="19310427" y="143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147320</xdr:rowOff>
    </xdr:from>
    <xdr:to>
      <xdr:col>98</xdr:col>
      <xdr:colOff>38100</xdr:colOff>
      <xdr:row>85</xdr:row>
      <xdr:rowOff>77470</xdr:rowOff>
    </xdr:to>
    <xdr:sp macro="" textlink="">
      <xdr:nvSpPr>
        <xdr:cNvPr id="699" name="フローチャート: 判断 698">
          <a:extLst>
            <a:ext uri="{FF2B5EF4-FFF2-40B4-BE49-F238E27FC236}">
              <a16:creationId xmlns:a16="http://schemas.microsoft.com/office/drawing/2014/main" id="{3FE34576-2E07-415B-8E89-03AF408BC984}"/>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93997</xdr:rowOff>
    </xdr:from>
    <xdr:ext cx="469744" cy="259045"/>
    <xdr:sp macro="" textlink="">
      <xdr:nvSpPr>
        <xdr:cNvPr id="700" name="n_4aveValue【消防施設】&#10;一人当たり面積">
          <a:extLst>
            <a:ext uri="{FF2B5EF4-FFF2-40B4-BE49-F238E27FC236}">
              <a16:creationId xmlns:a16="http://schemas.microsoft.com/office/drawing/2014/main" id="{BA7D9FF1-E3A9-4D93-8AAB-FC6EE0B214A8}"/>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6893DA2B-A597-4C88-A56A-58E850B21B0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A1DD80CC-4FFF-41BD-89AC-312D087417C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E65E721D-1527-4DF6-B810-CDD18F5FA10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1C7DA797-60DC-4FED-8F88-956D3CFFDD1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B33AA2AC-7CA2-4F81-BD70-16815683BDD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111125</xdr:rowOff>
    </xdr:from>
    <xdr:to>
      <xdr:col>116</xdr:col>
      <xdr:colOff>114300</xdr:colOff>
      <xdr:row>86</xdr:row>
      <xdr:rowOff>41275</xdr:rowOff>
    </xdr:to>
    <xdr:sp macro="" textlink="">
      <xdr:nvSpPr>
        <xdr:cNvPr id="706" name="楕円 705">
          <a:extLst>
            <a:ext uri="{FF2B5EF4-FFF2-40B4-BE49-F238E27FC236}">
              <a16:creationId xmlns:a16="http://schemas.microsoft.com/office/drawing/2014/main" id="{51974554-062F-4E5E-88FE-6545F0F4251C}"/>
            </a:ext>
          </a:extLst>
        </xdr:cNvPr>
        <xdr:cNvSpPr/>
      </xdr:nvSpPr>
      <xdr:spPr>
        <a:xfrm>
          <a:off x="221107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26052</xdr:rowOff>
    </xdr:from>
    <xdr:ext cx="469744" cy="259045"/>
    <xdr:sp macro="" textlink="">
      <xdr:nvSpPr>
        <xdr:cNvPr id="707" name="【消防施設】&#10;一人当たり面積該当値テキスト">
          <a:extLst>
            <a:ext uri="{FF2B5EF4-FFF2-40B4-BE49-F238E27FC236}">
              <a16:creationId xmlns:a16="http://schemas.microsoft.com/office/drawing/2014/main" id="{04842C07-A0B9-45D2-A12F-EA9E5F343478}"/>
            </a:ext>
          </a:extLst>
        </xdr:cNvPr>
        <xdr:cNvSpPr txBox="1"/>
      </xdr:nvSpPr>
      <xdr:spPr>
        <a:xfrm>
          <a:off x="22199600" y="1459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708" name="楕円 707">
          <a:extLst>
            <a:ext uri="{FF2B5EF4-FFF2-40B4-BE49-F238E27FC236}">
              <a16:creationId xmlns:a16="http://schemas.microsoft.com/office/drawing/2014/main" id="{6FCDFD48-49F7-4075-820B-ECF2601C25F3}"/>
            </a:ext>
          </a:extLst>
        </xdr:cNvPr>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161925</xdr:rowOff>
    </xdr:from>
    <xdr:to>
      <xdr:col>116</xdr:col>
      <xdr:colOff>63500</xdr:colOff>
      <xdr:row>86</xdr:row>
      <xdr:rowOff>22861</xdr:rowOff>
    </xdr:to>
    <xdr:cxnSp macro="">
      <xdr:nvCxnSpPr>
        <xdr:cNvPr id="709" name="直線コネクタ 708">
          <a:extLst>
            <a:ext uri="{FF2B5EF4-FFF2-40B4-BE49-F238E27FC236}">
              <a16:creationId xmlns:a16="http://schemas.microsoft.com/office/drawing/2014/main" id="{5F47BAA4-F392-4562-945B-7C7E7DBD2905}"/>
            </a:ext>
          </a:extLst>
        </xdr:cNvPr>
        <xdr:cNvCxnSpPr/>
      </xdr:nvCxnSpPr>
      <xdr:spPr>
        <a:xfrm flipV="1">
          <a:off x="21323300" y="1473517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710" name="楕円 709">
          <a:extLst>
            <a:ext uri="{FF2B5EF4-FFF2-40B4-BE49-F238E27FC236}">
              <a16:creationId xmlns:a16="http://schemas.microsoft.com/office/drawing/2014/main" id="{E7C718E0-7246-45EE-99DF-2ABF52C3DF7B}"/>
            </a:ext>
          </a:extLst>
        </xdr:cNvPr>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711" name="直線コネクタ 710">
          <a:extLst>
            <a:ext uri="{FF2B5EF4-FFF2-40B4-BE49-F238E27FC236}">
              <a16:creationId xmlns:a16="http://schemas.microsoft.com/office/drawing/2014/main" id="{6D2D7040-2837-4403-8058-C7FCE07011FA}"/>
            </a:ext>
          </a:extLst>
        </xdr:cNvPr>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76836</xdr:rowOff>
    </xdr:from>
    <xdr:to>
      <xdr:col>102</xdr:col>
      <xdr:colOff>165100</xdr:colOff>
      <xdr:row>86</xdr:row>
      <xdr:rowOff>6986</xdr:rowOff>
    </xdr:to>
    <xdr:sp macro="" textlink="">
      <xdr:nvSpPr>
        <xdr:cNvPr id="712" name="楕円 711">
          <a:extLst>
            <a:ext uri="{FF2B5EF4-FFF2-40B4-BE49-F238E27FC236}">
              <a16:creationId xmlns:a16="http://schemas.microsoft.com/office/drawing/2014/main" id="{459E056A-3949-4C2A-9658-C9591C2F8CE1}"/>
            </a:ext>
          </a:extLst>
        </xdr:cNvPr>
        <xdr:cNvSpPr/>
      </xdr:nvSpPr>
      <xdr:spPr>
        <a:xfrm>
          <a:off x="19494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127636</xdr:rowOff>
    </xdr:from>
    <xdr:to>
      <xdr:col>107</xdr:col>
      <xdr:colOff>50800</xdr:colOff>
      <xdr:row>86</xdr:row>
      <xdr:rowOff>22861</xdr:rowOff>
    </xdr:to>
    <xdr:cxnSp macro="">
      <xdr:nvCxnSpPr>
        <xdr:cNvPr id="713" name="直線コネクタ 712">
          <a:extLst>
            <a:ext uri="{FF2B5EF4-FFF2-40B4-BE49-F238E27FC236}">
              <a16:creationId xmlns:a16="http://schemas.microsoft.com/office/drawing/2014/main" id="{90262A8C-D941-4A86-8681-B106DDDF0C35}"/>
            </a:ext>
          </a:extLst>
        </xdr:cNvPr>
        <xdr:cNvCxnSpPr/>
      </xdr:nvCxnSpPr>
      <xdr:spPr>
        <a:xfrm>
          <a:off x="19545300" y="1470088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73025</xdr:rowOff>
    </xdr:from>
    <xdr:to>
      <xdr:col>98</xdr:col>
      <xdr:colOff>38100</xdr:colOff>
      <xdr:row>86</xdr:row>
      <xdr:rowOff>3175</xdr:rowOff>
    </xdr:to>
    <xdr:sp macro="" textlink="">
      <xdr:nvSpPr>
        <xdr:cNvPr id="714" name="楕円 713">
          <a:extLst>
            <a:ext uri="{FF2B5EF4-FFF2-40B4-BE49-F238E27FC236}">
              <a16:creationId xmlns:a16="http://schemas.microsoft.com/office/drawing/2014/main" id="{01C49FCB-9978-48DF-A66A-A61963663F37}"/>
            </a:ext>
          </a:extLst>
        </xdr:cNvPr>
        <xdr:cNvSpPr/>
      </xdr:nvSpPr>
      <xdr:spPr>
        <a:xfrm>
          <a:off x="18605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123825</xdr:rowOff>
    </xdr:from>
    <xdr:to>
      <xdr:col>102</xdr:col>
      <xdr:colOff>114300</xdr:colOff>
      <xdr:row>85</xdr:row>
      <xdr:rowOff>127636</xdr:rowOff>
    </xdr:to>
    <xdr:cxnSp macro="">
      <xdr:nvCxnSpPr>
        <xdr:cNvPr id="715" name="直線コネクタ 714">
          <a:extLst>
            <a:ext uri="{FF2B5EF4-FFF2-40B4-BE49-F238E27FC236}">
              <a16:creationId xmlns:a16="http://schemas.microsoft.com/office/drawing/2014/main" id="{8693D0B4-6A56-4B90-8FCF-BAA6F241849E}"/>
            </a:ext>
          </a:extLst>
        </xdr:cNvPr>
        <xdr:cNvCxnSpPr/>
      </xdr:nvCxnSpPr>
      <xdr:spPr>
        <a:xfrm>
          <a:off x="18656300" y="146970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64788</xdr:rowOff>
    </xdr:from>
    <xdr:ext cx="469744" cy="259045"/>
    <xdr:sp macro="" textlink="">
      <xdr:nvSpPr>
        <xdr:cNvPr id="716" name="n_1mainValue【消防施設】&#10;一人当たり面積">
          <a:extLst>
            <a:ext uri="{FF2B5EF4-FFF2-40B4-BE49-F238E27FC236}">
              <a16:creationId xmlns:a16="http://schemas.microsoft.com/office/drawing/2014/main" id="{B5DFD073-1110-4EF7-86FD-D18AF39432B4}"/>
            </a:ext>
          </a:extLst>
        </xdr:cNvPr>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717" name="n_2mainValue【消防施設】&#10;一人当たり面積">
          <a:extLst>
            <a:ext uri="{FF2B5EF4-FFF2-40B4-BE49-F238E27FC236}">
              <a16:creationId xmlns:a16="http://schemas.microsoft.com/office/drawing/2014/main" id="{5DA97F82-3A12-4789-BC4D-C87DF3A5614A}"/>
            </a:ext>
          </a:extLst>
        </xdr:cNvPr>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169563</xdr:rowOff>
    </xdr:from>
    <xdr:ext cx="469744" cy="259045"/>
    <xdr:sp macro="" textlink="">
      <xdr:nvSpPr>
        <xdr:cNvPr id="718" name="n_3mainValue【消防施設】&#10;一人当たり面積">
          <a:extLst>
            <a:ext uri="{FF2B5EF4-FFF2-40B4-BE49-F238E27FC236}">
              <a16:creationId xmlns:a16="http://schemas.microsoft.com/office/drawing/2014/main" id="{17D32C52-3396-4ACF-BA08-A0B7BEEF2A4F}"/>
            </a:ext>
          </a:extLst>
        </xdr:cNvPr>
        <xdr:cNvSpPr txBox="1"/>
      </xdr:nvSpPr>
      <xdr:spPr>
        <a:xfrm>
          <a:off x="19310427" y="1474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165752</xdr:rowOff>
    </xdr:from>
    <xdr:ext cx="469744" cy="259045"/>
    <xdr:sp macro="" textlink="">
      <xdr:nvSpPr>
        <xdr:cNvPr id="719" name="n_4mainValue【消防施設】&#10;一人当たり面積">
          <a:extLst>
            <a:ext uri="{FF2B5EF4-FFF2-40B4-BE49-F238E27FC236}">
              <a16:creationId xmlns:a16="http://schemas.microsoft.com/office/drawing/2014/main" id="{A10B8176-746A-4331-9BA5-E5309E363B19}"/>
            </a:ext>
          </a:extLst>
        </xdr:cNvPr>
        <xdr:cNvSpPr txBox="1"/>
      </xdr:nvSpPr>
      <xdr:spPr>
        <a:xfrm>
          <a:off x="184214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a:extLst>
            <a:ext uri="{FF2B5EF4-FFF2-40B4-BE49-F238E27FC236}">
              <a16:creationId xmlns:a16="http://schemas.microsoft.com/office/drawing/2014/main" id="{254588BA-7646-4F1E-92B0-E148EC0B8B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21" name="正方形/長方形 720">
          <a:extLst>
            <a:ext uri="{FF2B5EF4-FFF2-40B4-BE49-F238E27FC236}">
              <a16:creationId xmlns:a16="http://schemas.microsoft.com/office/drawing/2014/main" id="{7B8BD679-4480-4992-B462-A410EF48F2F5}"/>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22" name="正方形/長方形 721">
          <a:extLst>
            <a:ext uri="{FF2B5EF4-FFF2-40B4-BE49-F238E27FC236}">
              <a16:creationId xmlns:a16="http://schemas.microsoft.com/office/drawing/2014/main" id="{FAA28CF5-8B3C-42F4-8642-A3DDABA8A917}"/>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23" name="正方形/長方形 722">
          <a:extLst>
            <a:ext uri="{FF2B5EF4-FFF2-40B4-BE49-F238E27FC236}">
              <a16:creationId xmlns:a16="http://schemas.microsoft.com/office/drawing/2014/main" id="{24B5DDCF-2B25-48C7-B949-822187AFF4B3}"/>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24" name="正方形/長方形 723">
          <a:extLst>
            <a:ext uri="{FF2B5EF4-FFF2-40B4-BE49-F238E27FC236}">
              <a16:creationId xmlns:a16="http://schemas.microsoft.com/office/drawing/2014/main" id="{F2E1B71A-A1F0-457C-8E04-E37B58D840B7}"/>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a:extLst>
            <a:ext uri="{FF2B5EF4-FFF2-40B4-BE49-F238E27FC236}">
              <a16:creationId xmlns:a16="http://schemas.microsoft.com/office/drawing/2014/main" id="{38CE6279-9CBE-45E1-A504-4BFE75E620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a:extLst>
            <a:ext uri="{FF2B5EF4-FFF2-40B4-BE49-F238E27FC236}">
              <a16:creationId xmlns:a16="http://schemas.microsoft.com/office/drawing/2014/main" id="{0A0CDB3C-8FBB-4CE2-B75A-BE9AAAB1CB1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a:extLst>
            <a:ext uri="{FF2B5EF4-FFF2-40B4-BE49-F238E27FC236}">
              <a16:creationId xmlns:a16="http://schemas.microsoft.com/office/drawing/2014/main" id="{79ED0B2F-8FBB-48A3-9C4A-BCED5B6D4B0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8" name="テキスト ボックス 727">
          <a:extLst>
            <a:ext uri="{FF2B5EF4-FFF2-40B4-BE49-F238E27FC236}">
              <a16:creationId xmlns:a16="http://schemas.microsoft.com/office/drawing/2014/main" id="{A2C1EE81-29A3-4961-A67D-69C071A0894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9" name="直線コネクタ 728">
          <a:extLst>
            <a:ext uri="{FF2B5EF4-FFF2-40B4-BE49-F238E27FC236}">
              <a16:creationId xmlns:a16="http://schemas.microsoft.com/office/drawing/2014/main" id="{5B073B72-C157-4E41-BCF7-E5B82F2727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0" name="テキスト ボックス 729">
          <a:extLst>
            <a:ext uri="{FF2B5EF4-FFF2-40B4-BE49-F238E27FC236}">
              <a16:creationId xmlns:a16="http://schemas.microsoft.com/office/drawing/2014/main" id="{79503B7C-3F93-47F3-93D6-63EA4A6EC4B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1" name="直線コネクタ 730">
          <a:extLst>
            <a:ext uri="{FF2B5EF4-FFF2-40B4-BE49-F238E27FC236}">
              <a16:creationId xmlns:a16="http://schemas.microsoft.com/office/drawing/2014/main" id="{A93F4BFD-C099-44C2-B20D-5E75D799154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2" name="テキスト ボックス 731">
          <a:extLst>
            <a:ext uri="{FF2B5EF4-FFF2-40B4-BE49-F238E27FC236}">
              <a16:creationId xmlns:a16="http://schemas.microsoft.com/office/drawing/2014/main" id="{3816D996-D38A-494E-8311-6EE1C405F8F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3" name="直線コネクタ 732">
          <a:extLst>
            <a:ext uri="{FF2B5EF4-FFF2-40B4-BE49-F238E27FC236}">
              <a16:creationId xmlns:a16="http://schemas.microsoft.com/office/drawing/2014/main" id="{AD977415-7C87-4083-AF4C-D738664F80C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4" name="テキスト ボックス 733">
          <a:extLst>
            <a:ext uri="{FF2B5EF4-FFF2-40B4-BE49-F238E27FC236}">
              <a16:creationId xmlns:a16="http://schemas.microsoft.com/office/drawing/2014/main" id="{39A3850D-C584-482D-9946-7F56A9ED4A2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5" name="直線コネクタ 734">
          <a:extLst>
            <a:ext uri="{FF2B5EF4-FFF2-40B4-BE49-F238E27FC236}">
              <a16:creationId xmlns:a16="http://schemas.microsoft.com/office/drawing/2014/main" id="{E4286BBA-FB72-420F-81ED-3B855F0F84F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6" name="テキスト ボックス 735">
          <a:extLst>
            <a:ext uri="{FF2B5EF4-FFF2-40B4-BE49-F238E27FC236}">
              <a16:creationId xmlns:a16="http://schemas.microsoft.com/office/drawing/2014/main" id="{8F713451-9FD7-46BA-A799-07CA4E5E0B3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7" name="直線コネクタ 736">
          <a:extLst>
            <a:ext uri="{FF2B5EF4-FFF2-40B4-BE49-F238E27FC236}">
              <a16:creationId xmlns:a16="http://schemas.microsoft.com/office/drawing/2014/main" id="{8B21BDCB-73F8-4783-8567-C5523C4E206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8" name="テキスト ボックス 737">
          <a:extLst>
            <a:ext uri="{FF2B5EF4-FFF2-40B4-BE49-F238E27FC236}">
              <a16:creationId xmlns:a16="http://schemas.microsoft.com/office/drawing/2014/main" id="{C47504A4-0314-48FD-91F9-A537662F351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9" name="直線コネクタ 738">
          <a:extLst>
            <a:ext uri="{FF2B5EF4-FFF2-40B4-BE49-F238E27FC236}">
              <a16:creationId xmlns:a16="http://schemas.microsoft.com/office/drawing/2014/main" id="{08702B0C-867A-42B2-82B4-A2F7A125AE8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0" name="テキスト ボックス 739">
          <a:extLst>
            <a:ext uri="{FF2B5EF4-FFF2-40B4-BE49-F238E27FC236}">
              <a16:creationId xmlns:a16="http://schemas.microsoft.com/office/drawing/2014/main" id="{637B35C6-3D7B-43DA-8424-42FB9007CA3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1" name="直線コネクタ 740">
          <a:extLst>
            <a:ext uri="{FF2B5EF4-FFF2-40B4-BE49-F238E27FC236}">
              <a16:creationId xmlns:a16="http://schemas.microsoft.com/office/drawing/2014/main" id="{9D5F5221-BF2D-443D-B96C-824844F5F89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a:extLst>
            <a:ext uri="{FF2B5EF4-FFF2-40B4-BE49-F238E27FC236}">
              <a16:creationId xmlns:a16="http://schemas.microsoft.com/office/drawing/2014/main" id="{3A0EBDD4-970D-4139-9284-CA97887FBF0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92001</xdr:rowOff>
    </xdr:from>
    <xdr:ext cx="405111" cy="259045"/>
    <xdr:sp macro="" textlink="">
      <xdr:nvSpPr>
        <xdr:cNvPr id="743" name="【庁舎】&#10;有形固定資産減価償却率平均値テキスト">
          <a:extLst>
            <a:ext uri="{FF2B5EF4-FFF2-40B4-BE49-F238E27FC236}">
              <a16:creationId xmlns:a16="http://schemas.microsoft.com/office/drawing/2014/main" id="{8022B195-377D-4628-B3A6-76862272F49E}"/>
            </a:ext>
          </a:extLst>
        </xdr:cNvPr>
        <xdr:cNvSpPr txBox="1"/>
      </xdr:nvSpPr>
      <xdr:spPr>
        <a:xfrm>
          <a:off x="16357600" y="1775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44" name="フローチャート: 判断 743">
          <a:extLst>
            <a:ext uri="{FF2B5EF4-FFF2-40B4-BE49-F238E27FC236}">
              <a16:creationId xmlns:a16="http://schemas.microsoft.com/office/drawing/2014/main" id="{3C000C50-C699-4A45-B9AF-8C89606FFE6F}"/>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745" name="フローチャート: 判断 744">
          <a:extLst>
            <a:ext uri="{FF2B5EF4-FFF2-40B4-BE49-F238E27FC236}">
              <a16:creationId xmlns:a16="http://schemas.microsoft.com/office/drawing/2014/main" id="{4D8A7D0A-A2D0-4722-9258-F3D371355104}"/>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28320</xdr:rowOff>
    </xdr:from>
    <xdr:ext cx="405111" cy="259045"/>
    <xdr:sp macro="" textlink="">
      <xdr:nvSpPr>
        <xdr:cNvPr id="746" name="n_1aveValue【庁舎】&#10;有形固定資産減価償却率">
          <a:extLst>
            <a:ext uri="{FF2B5EF4-FFF2-40B4-BE49-F238E27FC236}">
              <a16:creationId xmlns:a16="http://schemas.microsoft.com/office/drawing/2014/main" id="{7A7A93FA-A6E1-4B5A-8703-229F4EDDD549}"/>
            </a:ext>
          </a:extLst>
        </xdr:cNvPr>
        <xdr:cNvSpPr txBox="1"/>
      </xdr:nvSpPr>
      <xdr:spPr>
        <a:xfrm>
          <a:off x="15266044"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84182</xdr:rowOff>
    </xdr:from>
    <xdr:to>
      <xdr:col>76</xdr:col>
      <xdr:colOff>165100</xdr:colOff>
      <xdr:row>104</xdr:row>
      <xdr:rowOff>14332</xdr:rowOff>
    </xdr:to>
    <xdr:sp macro="" textlink="">
      <xdr:nvSpPr>
        <xdr:cNvPr id="747" name="フローチャート: 判断 746">
          <a:extLst>
            <a:ext uri="{FF2B5EF4-FFF2-40B4-BE49-F238E27FC236}">
              <a16:creationId xmlns:a16="http://schemas.microsoft.com/office/drawing/2014/main" id="{7ECDD1AD-9CCE-4361-A2CB-754641C07654}"/>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5459</xdr:rowOff>
    </xdr:from>
    <xdr:ext cx="405111" cy="259045"/>
    <xdr:sp macro="" textlink="">
      <xdr:nvSpPr>
        <xdr:cNvPr id="748" name="n_2aveValue【庁舎】&#10;有形固定資産減価償却率">
          <a:extLst>
            <a:ext uri="{FF2B5EF4-FFF2-40B4-BE49-F238E27FC236}">
              <a16:creationId xmlns:a16="http://schemas.microsoft.com/office/drawing/2014/main" id="{E9E442DE-4E3F-4B84-9952-BC6318A72DE0}"/>
            </a:ext>
          </a:extLst>
        </xdr:cNvPr>
        <xdr:cNvSpPr txBox="1"/>
      </xdr:nvSpPr>
      <xdr:spPr>
        <a:xfrm>
          <a:off x="143897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40095</xdr:rowOff>
    </xdr:from>
    <xdr:to>
      <xdr:col>72</xdr:col>
      <xdr:colOff>38100</xdr:colOff>
      <xdr:row>104</xdr:row>
      <xdr:rowOff>141695</xdr:rowOff>
    </xdr:to>
    <xdr:sp macro="" textlink="">
      <xdr:nvSpPr>
        <xdr:cNvPr id="749" name="フローチャート: 判断 748">
          <a:extLst>
            <a:ext uri="{FF2B5EF4-FFF2-40B4-BE49-F238E27FC236}">
              <a16:creationId xmlns:a16="http://schemas.microsoft.com/office/drawing/2014/main" id="{22060206-F68C-4002-85A8-4E89C8806D64}"/>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132822</xdr:rowOff>
    </xdr:from>
    <xdr:ext cx="405111" cy="259045"/>
    <xdr:sp macro="" textlink="">
      <xdr:nvSpPr>
        <xdr:cNvPr id="750" name="n_3aveValue【庁舎】&#10;有形固定資産減価償却率">
          <a:extLst>
            <a:ext uri="{FF2B5EF4-FFF2-40B4-BE49-F238E27FC236}">
              <a16:creationId xmlns:a16="http://schemas.microsoft.com/office/drawing/2014/main" id="{C0BB4B4D-3CA8-4A1A-B6D0-4F15B5674547}"/>
            </a:ext>
          </a:extLst>
        </xdr:cNvPr>
        <xdr:cNvSpPr txBox="1"/>
      </xdr:nvSpPr>
      <xdr:spPr>
        <a:xfrm>
          <a:off x="13500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48261</xdr:rowOff>
    </xdr:from>
    <xdr:to>
      <xdr:col>67</xdr:col>
      <xdr:colOff>101600</xdr:colOff>
      <xdr:row>104</xdr:row>
      <xdr:rowOff>149861</xdr:rowOff>
    </xdr:to>
    <xdr:sp macro="" textlink="">
      <xdr:nvSpPr>
        <xdr:cNvPr id="751" name="フローチャート: 判断 750">
          <a:extLst>
            <a:ext uri="{FF2B5EF4-FFF2-40B4-BE49-F238E27FC236}">
              <a16:creationId xmlns:a16="http://schemas.microsoft.com/office/drawing/2014/main" id="{3398B363-E0EE-4AFA-8EA9-83319239337F}"/>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104</xdr:row>
      <xdr:rowOff>140988</xdr:rowOff>
    </xdr:from>
    <xdr:ext cx="405111" cy="259045"/>
    <xdr:sp macro="" textlink="">
      <xdr:nvSpPr>
        <xdr:cNvPr id="752" name="n_4aveValue【庁舎】&#10;有形固定資産減価償却率">
          <a:extLst>
            <a:ext uri="{FF2B5EF4-FFF2-40B4-BE49-F238E27FC236}">
              <a16:creationId xmlns:a16="http://schemas.microsoft.com/office/drawing/2014/main" id="{F2356502-DCC8-45A2-8C15-CF4A2C63298B}"/>
            </a:ext>
          </a:extLst>
        </xdr:cNvPr>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5FE512A1-4D44-4E58-8E55-6A4AA891398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07AC5B96-0BCA-4520-86D1-F4407BCEEA8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D742B116-97F5-442E-B2B3-11E3DF3432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CD410A8B-53CF-48C3-B944-0EEA7AAE1B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92213513-3FF8-4760-9755-3DAB41CA192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98879</xdr:rowOff>
    </xdr:from>
    <xdr:to>
      <xdr:col>85</xdr:col>
      <xdr:colOff>177800</xdr:colOff>
      <xdr:row>101</xdr:row>
      <xdr:rowOff>29029</xdr:rowOff>
    </xdr:to>
    <xdr:sp macro="" textlink="">
      <xdr:nvSpPr>
        <xdr:cNvPr id="758" name="楕円 757">
          <a:extLst>
            <a:ext uri="{FF2B5EF4-FFF2-40B4-BE49-F238E27FC236}">
              <a16:creationId xmlns:a16="http://schemas.microsoft.com/office/drawing/2014/main" id="{5001B352-9309-4727-B028-F99C60431547}"/>
            </a:ext>
          </a:extLst>
        </xdr:cNvPr>
        <xdr:cNvSpPr/>
      </xdr:nvSpPr>
      <xdr:spPr>
        <a:xfrm>
          <a:off x="16268700" y="17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109056</xdr:rowOff>
    </xdr:from>
    <xdr:ext cx="405111" cy="259045"/>
    <xdr:sp macro="" textlink="">
      <xdr:nvSpPr>
        <xdr:cNvPr id="759" name="【庁舎】&#10;有形固定資産減価償却率該当値テキスト">
          <a:extLst>
            <a:ext uri="{FF2B5EF4-FFF2-40B4-BE49-F238E27FC236}">
              <a16:creationId xmlns:a16="http://schemas.microsoft.com/office/drawing/2014/main" id="{434F4588-A2D6-4306-9468-ABBF5C3EE3D4}"/>
            </a:ext>
          </a:extLst>
        </xdr:cNvPr>
        <xdr:cNvSpPr txBox="1"/>
      </xdr:nvSpPr>
      <xdr:spPr>
        <a:xfrm>
          <a:off x="16357600" y="17082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54792</xdr:rowOff>
    </xdr:from>
    <xdr:to>
      <xdr:col>81</xdr:col>
      <xdr:colOff>101600</xdr:colOff>
      <xdr:row>100</xdr:row>
      <xdr:rowOff>156392</xdr:rowOff>
    </xdr:to>
    <xdr:sp macro="" textlink="">
      <xdr:nvSpPr>
        <xdr:cNvPr id="760" name="楕円 759">
          <a:extLst>
            <a:ext uri="{FF2B5EF4-FFF2-40B4-BE49-F238E27FC236}">
              <a16:creationId xmlns:a16="http://schemas.microsoft.com/office/drawing/2014/main" id="{D62A1BCB-7007-485A-9728-5244BEA3C3F9}"/>
            </a:ext>
          </a:extLst>
        </xdr:cNvPr>
        <xdr:cNvSpPr/>
      </xdr:nvSpPr>
      <xdr:spPr>
        <a:xfrm>
          <a:off x="15430500" y="171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105592</xdr:rowOff>
    </xdr:from>
    <xdr:to>
      <xdr:col>85</xdr:col>
      <xdr:colOff>127000</xdr:colOff>
      <xdr:row>100</xdr:row>
      <xdr:rowOff>149679</xdr:rowOff>
    </xdr:to>
    <xdr:cxnSp macro="">
      <xdr:nvCxnSpPr>
        <xdr:cNvPr id="761" name="直線コネクタ 760">
          <a:extLst>
            <a:ext uri="{FF2B5EF4-FFF2-40B4-BE49-F238E27FC236}">
              <a16:creationId xmlns:a16="http://schemas.microsoft.com/office/drawing/2014/main" id="{E9270C74-705A-4B51-A2E4-0ADC3C6A46B3}"/>
            </a:ext>
          </a:extLst>
        </xdr:cNvPr>
        <xdr:cNvCxnSpPr/>
      </xdr:nvCxnSpPr>
      <xdr:spPr>
        <a:xfrm>
          <a:off x="15481300" y="1725059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12337</xdr:rowOff>
    </xdr:from>
    <xdr:to>
      <xdr:col>76</xdr:col>
      <xdr:colOff>165100</xdr:colOff>
      <xdr:row>100</xdr:row>
      <xdr:rowOff>113937</xdr:rowOff>
    </xdr:to>
    <xdr:sp macro="" textlink="">
      <xdr:nvSpPr>
        <xdr:cNvPr id="762" name="楕円 761">
          <a:extLst>
            <a:ext uri="{FF2B5EF4-FFF2-40B4-BE49-F238E27FC236}">
              <a16:creationId xmlns:a16="http://schemas.microsoft.com/office/drawing/2014/main" id="{F014CF93-4930-4FC8-A878-CA84DC7FC9AC}"/>
            </a:ext>
          </a:extLst>
        </xdr:cNvPr>
        <xdr:cNvSpPr/>
      </xdr:nvSpPr>
      <xdr:spPr>
        <a:xfrm>
          <a:off x="14541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63137</xdr:rowOff>
    </xdr:from>
    <xdr:to>
      <xdr:col>81</xdr:col>
      <xdr:colOff>50800</xdr:colOff>
      <xdr:row>100</xdr:row>
      <xdr:rowOff>105592</xdr:rowOff>
    </xdr:to>
    <xdr:cxnSp macro="">
      <xdr:nvCxnSpPr>
        <xdr:cNvPr id="763" name="直線コネクタ 762">
          <a:extLst>
            <a:ext uri="{FF2B5EF4-FFF2-40B4-BE49-F238E27FC236}">
              <a16:creationId xmlns:a16="http://schemas.microsoft.com/office/drawing/2014/main" id="{E2918A3F-F8FA-4922-9D36-5677DAB419B1}"/>
            </a:ext>
          </a:extLst>
        </xdr:cNvPr>
        <xdr:cNvCxnSpPr/>
      </xdr:nvCxnSpPr>
      <xdr:spPr>
        <a:xfrm>
          <a:off x="14592300" y="1720813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139700</xdr:rowOff>
    </xdr:from>
    <xdr:to>
      <xdr:col>72</xdr:col>
      <xdr:colOff>38100</xdr:colOff>
      <xdr:row>100</xdr:row>
      <xdr:rowOff>69850</xdr:rowOff>
    </xdr:to>
    <xdr:sp macro="" textlink="">
      <xdr:nvSpPr>
        <xdr:cNvPr id="764" name="楕円 763">
          <a:extLst>
            <a:ext uri="{FF2B5EF4-FFF2-40B4-BE49-F238E27FC236}">
              <a16:creationId xmlns:a16="http://schemas.microsoft.com/office/drawing/2014/main" id="{D47ED782-79C0-4455-9B4B-728B63E997B3}"/>
            </a:ext>
          </a:extLst>
        </xdr:cNvPr>
        <xdr:cNvSpPr/>
      </xdr:nvSpPr>
      <xdr:spPr>
        <a:xfrm>
          <a:off x="13652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19050</xdr:rowOff>
    </xdr:from>
    <xdr:to>
      <xdr:col>76</xdr:col>
      <xdr:colOff>114300</xdr:colOff>
      <xdr:row>100</xdr:row>
      <xdr:rowOff>63137</xdr:rowOff>
    </xdr:to>
    <xdr:cxnSp macro="">
      <xdr:nvCxnSpPr>
        <xdr:cNvPr id="765" name="直線コネクタ 764">
          <a:extLst>
            <a:ext uri="{FF2B5EF4-FFF2-40B4-BE49-F238E27FC236}">
              <a16:creationId xmlns:a16="http://schemas.microsoft.com/office/drawing/2014/main" id="{B99C97F7-021B-429B-8AE1-0FD276F72CFF}"/>
            </a:ext>
          </a:extLst>
        </xdr:cNvPr>
        <xdr:cNvCxnSpPr/>
      </xdr:nvCxnSpPr>
      <xdr:spPr>
        <a:xfrm>
          <a:off x="13703300" y="1716405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97245</xdr:rowOff>
    </xdr:from>
    <xdr:to>
      <xdr:col>67</xdr:col>
      <xdr:colOff>101600</xdr:colOff>
      <xdr:row>100</xdr:row>
      <xdr:rowOff>27395</xdr:rowOff>
    </xdr:to>
    <xdr:sp macro="" textlink="">
      <xdr:nvSpPr>
        <xdr:cNvPr id="766" name="楕円 765">
          <a:extLst>
            <a:ext uri="{FF2B5EF4-FFF2-40B4-BE49-F238E27FC236}">
              <a16:creationId xmlns:a16="http://schemas.microsoft.com/office/drawing/2014/main" id="{5F93FEAA-14C3-4D6B-9B93-42C4E8F70DA0}"/>
            </a:ext>
          </a:extLst>
        </xdr:cNvPr>
        <xdr:cNvSpPr/>
      </xdr:nvSpPr>
      <xdr:spPr>
        <a:xfrm>
          <a:off x="12763500" y="170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148045</xdr:rowOff>
    </xdr:from>
    <xdr:to>
      <xdr:col>71</xdr:col>
      <xdr:colOff>177800</xdr:colOff>
      <xdr:row>100</xdr:row>
      <xdr:rowOff>19050</xdr:rowOff>
    </xdr:to>
    <xdr:cxnSp macro="">
      <xdr:nvCxnSpPr>
        <xdr:cNvPr id="767" name="直線コネクタ 766">
          <a:extLst>
            <a:ext uri="{FF2B5EF4-FFF2-40B4-BE49-F238E27FC236}">
              <a16:creationId xmlns:a16="http://schemas.microsoft.com/office/drawing/2014/main" id="{5A8B671F-EC56-4A57-91BF-758A48CE18A4}"/>
            </a:ext>
          </a:extLst>
        </xdr:cNvPr>
        <xdr:cNvCxnSpPr/>
      </xdr:nvCxnSpPr>
      <xdr:spPr>
        <a:xfrm>
          <a:off x="12814300" y="1712159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99</xdr:row>
      <xdr:rowOff>1469</xdr:rowOff>
    </xdr:from>
    <xdr:ext cx="340478" cy="259045"/>
    <xdr:sp macro="" textlink="">
      <xdr:nvSpPr>
        <xdr:cNvPr id="768" name="n_1mainValue【庁舎】&#10;有形固定資産減価償却率">
          <a:extLst>
            <a:ext uri="{FF2B5EF4-FFF2-40B4-BE49-F238E27FC236}">
              <a16:creationId xmlns:a16="http://schemas.microsoft.com/office/drawing/2014/main" id="{80CDF6CD-8792-4187-BACC-C70E4778D840}"/>
            </a:ext>
          </a:extLst>
        </xdr:cNvPr>
        <xdr:cNvSpPr txBox="1"/>
      </xdr:nvSpPr>
      <xdr:spPr>
        <a:xfrm>
          <a:off x="15298361" y="16975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130464</xdr:rowOff>
    </xdr:from>
    <xdr:ext cx="340478" cy="259045"/>
    <xdr:sp macro="" textlink="">
      <xdr:nvSpPr>
        <xdr:cNvPr id="769" name="n_2mainValue【庁舎】&#10;有形固定資産減価償却率">
          <a:extLst>
            <a:ext uri="{FF2B5EF4-FFF2-40B4-BE49-F238E27FC236}">
              <a16:creationId xmlns:a16="http://schemas.microsoft.com/office/drawing/2014/main" id="{01DE4506-1B6F-40DC-BA7C-FE5F96E03244}"/>
            </a:ext>
          </a:extLst>
        </xdr:cNvPr>
        <xdr:cNvSpPr txBox="1"/>
      </xdr:nvSpPr>
      <xdr:spPr>
        <a:xfrm>
          <a:off x="14422061" y="16932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86377</xdr:rowOff>
    </xdr:from>
    <xdr:ext cx="340478" cy="259045"/>
    <xdr:sp macro="" textlink="">
      <xdr:nvSpPr>
        <xdr:cNvPr id="770" name="n_3mainValue【庁舎】&#10;有形固定資産減価償却率">
          <a:extLst>
            <a:ext uri="{FF2B5EF4-FFF2-40B4-BE49-F238E27FC236}">
              <a16:creationId xmlns:a16="http://schemas.microsoft.com/office/drawing/2014/main" id="{7F478E45-D91C-4C4B-BB45-ECFE6AD59C0F}"/>
            </a:ext>
          </a:extLst>
        </xdr:cNvPr>
        <xdr:cNvSpPr txBox="1"/>
      </xdr:nvSpPr>
      <xdr:spPr>
        <a:xfrm>
          <a:off x="13533061" y="16888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43922</xdr:rowOff>
    </xdr:from>
    <xdr:ext cx="340478" cy="259045"/>
    <xdr:sp macro="" textlink="">
      <xdr:nvSpPr>
        <xdr:cNvPr id="771" name="n_4mainValue【庁舎】&#10;有形固定資産減価償却率">
          <a:extLst>
            <a:ext uri="{FF2B5EF4-FFF2-40B4-BE49-F238E27FC236}">
              <a16:creationId xmlns:a16="http://schemas.microsoft.com/office/drawing/2014/main" id="{7D04F7C5-B1B4-4D10-8465-E29596EA42E2}"/>
            </a:ext>
          </a:extLst>
        </xdr:cNvPr>
        <xdr:cNvSpPr txBox="1"/>
      </xdr:nvSpPr>
      <xdr:spPr>
        <a:xfrm>
          <a:off x="12644061" y="16846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2" name="正方形/長方形 771">
          <a:extLst>
            <a:ext uri="{FF2B5EF4-FFF2-40B4-BE49-F238E27FC236}">
              <a16:creationId xmlns:a16="http://schemas.microsoft.com/office/drawing/2014/main" id="{F586469D-520D-4D40-80AF-033380B3D4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73" name="正方形/長方形 772">
          <a:extLst>
            <a:ext uri="{FF2B5EF4-FFF2-40B4-BE49-F238E27FC236}">
              <a16:creationId xmlns:a16="http://schemas.microsoft.com/office/drawing/2014/main" id="{0BC9CDD4-847D-41F1-ABFE-73357022329B}"/>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74" name="正方形/長方形 773">
          <a:extLst>
            <a:ext uri="{FF2B5EF4-FFF2-40B4-BE49-F238E27FC236}">
              <a16:creationId xmlns:a16="http://schemas.microsoft.com/office/drawing/2014/main" id="{6D9EA1A8-A35A-4A05-B5D4-94301B8BF0D1}"/>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75" name="正方形/長方形 774">
          <a:extLst>
            <a:ext uri="{FF2B5EF4-FFF2-40B4-BE49-F238E27FC236}">
              <a16:creationId xmlns:a16="http://schemas.microsoft.com/office/drawing/2014/main" id="{3A48BFBB-01F6-4DB8-AC7B-8E34FD8E575C}"/>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76" name="正方形/長方形 775">
          <a:extLst>
            <a:ext uri="{FF2B5EF4-FFF2-40B4-BE49-F238E27FC236}">
              <a16:creationId xmlns:a16="http://schemas.microsoft.com/office/drawing/2014/main" id="{79F64371-B9B0-4C60-A98A-56FA1A634302}"/>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7" name="正方形/長方形 776">
          <a:extLst>
            <a:ext uri="{FF2B5EF4-FFF2-40B4-BE49-F238E27FC236}">
              <a16:creationId xmlns:a16="http://schemas.microsoft.com/office/drawing/2014/main" id="{F63DAB22-AB94-4D64-9A41-7E5F6B6DBB7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8" name="テキスト ボックス 777">
          <a:extLst>
            <a:ext uri="{FF2B5EF4-FFF2-40B4-BE49-F238E27FC236}">
              <a16:creationId xmlns:a16="http://schemas.microsoft.com/office/drawing/2014/main" id="{35E4C00A-F60D-4BB3-B377-2D5B467141A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9" name="直線コネクタ 778">
          <a:extLst>
            <a:ext uri="{FF2B5EF4-FFF2-40B4-BE49-F238E27FC236}">
              <a16:creationId xmlns:a16="http://schemas.microsoft.com/office/drawing/2014/main" id="{42401959-8415-422A-896C-4462211EA6E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0" name="直線コネクタ 779">
          <a:extLst>
            <a:ext uri="{FF2B5EF4-FFF2-40B4-BE49-F238E27FC236}">
              <a16:creationId xmlns:a16="http://schemas.microsoft.com/office/drawing/2014/main" id="{F16D893A-D53E-42BA-A3E7-E3CEA90A167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1" name="テキスト ボックス 780">
          <a:extLst>
            <a:ext uri="{FF2B5EF4-FFF2-40B4-BE49-F238E27FC236}">
              <a16:creationId xmlns:a16="http://schemas.microsoft.com/office/drawing/2014/main" id="{F3809B0F-67E2-401F-BF2D-27D8E9CE01D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2" name="直線コネクタ 781">
          <a:extLst>
            <a:ext uri="{FF2B5EF4-FFF2-40B4-BE49-F238E27FC236}">
              <a16:creationId xmlns:a16="http://schemas.microsoft.com/office/drawing/2014/main" id="{12BF9F33-348A-4C1C-B892-C79ACE87380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3" name="テキスト ボックス 782">
          <a:extLst>
            <a:ext uri="{FF2B5EF4-FFF2-40B4-BE49-F238E27FC236}">
              <a16:creationId xmlns:a16="http://schemas.microsoft.com/office/drawing/2014/main" id="{07031A64-85BD-4D09-ABA7-22CB472C625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4" name="直線コネクタ 783">
          <a:extLst>
            <a:ext uri="{FF2B5EF4-FFF2-40B4-BE49-F238E27FC236}">
              <a16:creationId xmlns:a16="http://schemas.microsoft.com/office/drawing/2014/main" id="{21D8C538-8387-46ED-9DCA-21BEF9516B4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5" name="テキスト ボックス 784">
          <a:extLst>
            <a:ext uri="{FF2B5EF4-FFF2-40B4-BE49-F238E27FC236}">
              <a16:creationId xmlns:a16="http://schemas.microsoft.com/office/drawing/2014/main" id="{BBCC86D7-C96E-4DA2-9997-5292DF7E7D1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6" name="直線コネクタ 785">
          <a:extLst>
            <a:ext uri="{FF2B5EF4-FFF2-40B4-BE49-F238E27FC236}">
              <a16:creationId xmlns:a16="http://schemas.microsoft.com/office/drawing/2014/main" id="{305717CB-E50C-495B-88F8-E8CCAEC9B5A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7" name="テキスト ボックス 786">
          <a:extLst>
            <a:ext uri="{FF2B5EF4-FFF2-40B4-BE49-F238E27FC236}">
              <a16:creationId xmlns:a16="http://schemas.microsoft.com/office/drawing/2014/main" id="{F0063F72-ACBB-4B54-9081-46AD087108E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8" name="直線コネクタ 787">
          <a:extLst>
            <a:ext uri="{FF2B5EF4-FFF2-40B4-BE49-F238E27FC236}">
              <a16:creationId xmlns:a16="http://schemas.microsoft.com/office/drawing/2014/main" id="{CBCF33B8-145C-4794-9759-CC5524070BC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9" name="テキスト ボックス 788">
          <a:extLst>
            <a:ext uri="{FF2B5EF4-FFF2-40B4-BE49-F238E27FC236}">
              <a16:creationId xmlns:a16="http://schemas.microsoft.com/office/drawing/2014/main" id="{43D06775-FD06-4E7C-AD22-C016D0C6FF5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0" name="直線コネクタ 789">
          <a:extLst>
            <a:ext uri="{FF2B5EF4-FFF2-40B4-BE49-F238E27FC236}">
              <a16:creationId xmlns:a16="http://schemas.microsoft.com/office/drawing/2014/main" id="{709F33F3-A99E-4B76-A476-032C450280F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1" name="テキスト ボックス 790">
          <a:extLst>
            <a:ext uri="{FF2B5EF4-FFF2-40B4-BE49-F238E27FC236}">
              <a16:creationId xmlns:a16="http://schemas.microsoft.com/office/drawing/2014/main" id="{F800ED57-DA6F-4599-8201-E9694A1824E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2" name="直線コネクタ 791">
          <a:extLst>
            <a:ext uri="{FF2B5EF4-FFF2-40B4-BE49-F238E27FC236}">
              <a16:creationId xmlns:a16="http://schemas.microsoft.com/office/drawing/2014/main" id="{24EEAFB5-C41F-49C1-B280-7763E18ACF7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3" name="テキスト ボックス 792">
          <a:extLst>
            <a:ext uri="{FF2B5EF4-FFF2-40B4-BE49-F238E27FC236}">
              <a16:creationId xmlns:a16="http://schemas.microsoft.com/office/drawing/2014/main" id="{A67B6C22-B079-436F-B7AB-5183867D86B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4" name="【庁舎】&#10;一人当たり面積グラフ枠">
          <a:extLst>
            <a:ext uri="{FF2B5EF4-FFF2-40B4-BE49-F238E27FC236}">
              <a16:creationId xmlns:a16="http://schemas.microsoft.com/office/drawing/2014/main" id="{ECA9130E-567E-4491-8C39-DBA2933C92D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154050</xdr:rowOff>
    </xdr:from>
    <xdr:ext cx="469744" cy="259045"/>
    <xdr:sp macro="" textlink="">
      <xdr:nvSpPr>
        <xdr:cNvPr id="795" name="【庁舎】&#10;一人当たり面積平均値テキスト">
          <a:extLst>
            <a:ext uri="{FF2B5EF4-FFF2-40B4-BE49-F238E27FC236}">
              <a16:creationId xmlns:a16="http://schemas.microsoft.com/office/drawing/2014/main" id="{FF91F79C-6EDC-4951-B3C9-68AA3774DDA5}"/>
            </a:ext>
          </a:extLst>
        </xdr:cNvPr>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796" name="フローチャート: 判断 795">
          <a:extLst>
            <a:ext uri="{FF2B5EF4-FFF2-40B4-BE49-F238E27FC236}">
              <a16:creationId xmlns:a16="http://schemas.microsoft.com/office/drawing/2014/main" id="{F3FF7733-DC8A-4C65-99D9-9E3F195C40F5}"/>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97" name="フローチャート: 判断 796">
          <a:extLst>
            <a:ext uri="{FF2B5EF4-FFF2-40B4-BE49-F238E27FC236}">
              <a16:creationId xmlns:a16="http://schemas.microsoft.com/office/drawing/2014/main" id="{AB814A74-16E9-47BE-B39B-A1AD2D120961}"/>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105064</xdr:rowOff>
    </xdr:from>
    <xdr:ext cx="469744" cy="259045"/>
    <xdr:sp macro="" textlink="">
      <xdr:nvSpPr>
        <xdr:cNvPr id="798" name="n_1aveValue【庁舎】&#10;一人当たり面積">
          <a:extLst>
            <a:ext uri="{FF2B5EF4-FFF2-40B4-BE49-F238E27FC236}">
              <a16:creationId xmlns:a16="http://schemas.microsoft.com/office/drawing/2014/main" id="{4EEF30D5-D0E5-452A-9AEF-DC8E845F01C3}"/>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28666</xdr:rowOff>
    </xdr:from>
    <xdr:to>
      <xdr:col>107</xdr:col>
      <xdr:colOff>101600</xdr:colOff>
      <xdr:row>106</xdr:row>
      <xdr:rowOff>130266</xdr:rowOff>
    </xdr:to>
    <xdr:sp macro="" textlink="">
      <xdr:nvSpPr>
        <xdr:cNvPr id="799" name="フローチャート: 判断 798">
          <a:extLst>
            <a:ext uri="{FF2B5EF4-FFF2-40B4-BE49-F238E27FC236}">
              <a16:creationId xmlns:a16="http://schemas.microsoft.com/office/drawing/2014/main" id="{5A846C0A-E21A-43F3-AE7D-C397639F0D66}"/>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121393</xdr:rowOff>
    </xdr:from>
    <xdr:ext cx="469744" cy="259045"/>
    <xdr:sp macro="" textlink="">
      <xdr:nvSpPr>
        <xdr:cNvPr id="800" name="n_2aveValue【庁舎】&#10;一人当たり面積">
          <a:extLst>
            <a:ext uri="{FF2B5EF4-FFF2-40B4-BE49-F238E27FC236}">
              <a16:creationId xmlns:a16="http://schemas.microsoft.com/office/drawing/2014/main" id="{05843301-0FAA-44B0-A418-10F345E1A5A7}"/>
            </a:ext>
          </a:extLst>
        </xdr:cNvPr>
        <xdr:cNvSpPr txBox="1"/>
      </xdr:nvSpPr>
      <xdr:spPr>
        <a:xfrm>
          <a:off x="20199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61323</xdr:rowOff>
    </xdr:from>
    <xdr:to>
      <xdr:col>102</xdr:col>
      <xdr:colOff>165100</xdr:colOff>
      <xdr:row>105</xdr:row>
      <xdr:rowOff>162923</xdr:rowOff>
    </xdr:to>
    <xdr:sp macro="" textlink="">
      <xdr:nvSpPr>
        <xdr:cNvPr id="801" name="フローチャート: 判断 800">
          <a:extLst>
            <a:ext uri="{FF2B5EF4-FFF2-40B4-BE49-F238E27FC236}">
              <a16:creationId xmlns:a16="http://schemas.microsoft.com/office/drawing/2014/main" id="{6E23FD3A-85FE-46ED-BC7C-9FDF06481B78}"/>
            </a:ext>
          </a:extLst>
        </xdr:cNvPr>
        <xdr:cNvSpPr/>
      </xdr:nvSpPr>
      <xdr:spPr>
        <a:xfrm>
          <a:off x="19494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8000</xdr:rowOff>
    </xdr:from>
    <xdr:ext cx="469744" cy="259045"/>
    <xdr:sp macro="" textlink="">
      <xdr:nvSpPr>
        <xdr:cNvPr id="802" name="n_3aveValue【庁舎】&#10;一人当たり面積">
          <a:extLst>
            <a:ext uri="{FF2B5EF4-FFF2-40B4-BE49-F238E27FC236}">
              <a16:creationId xmlns:a16="http://schemas.microsoft.com/office/drawing/2014/main" id="{825772B3-AD44-481E-BFC9-FCB1592542A0}"/>
            </a:ext>
          </a:extLst>
        </xdr:cNvPr>
        <xdr:cNvSpPr txBox="1"/>
      </xdr:nvSpPr>
      <xdr:spPr>
        <a:xfrm>
          <a:off x="193104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53158</xdr:rowOff>
    </xdr:from>
    <xdr:to>
      <xdr:col>98</xdr:col>
      <xdr:colOff>38100</xdr:colOff>
      <xdr:row>105</xdr:row>
      <xdr:rowOff>154758</xdr:rowOff>
    </xdr:to>
    <xdr:sp macro="" textlink="">
      <xdr:nvSpPr>
        <xdr:cNvPr id="803" name="フローチャート: 判断 802">
          <a:extLst>
            <a:ext uri="{FF2B5EF4-FFF2-40B4-BE49-F238E27FC236}">
              <a16:creationId xmlns:a16="http://schemas.microsoft.com/office/drawing/2014/main" id="{2A487632-B591-4C7A-9D0F-608D5CD36052}"/>
            </a:ext>
          </a:extLst>
        </xdr:cNvPr>
        <xdr:cNvSpPr/>
      </xdr:nvSpPr>
      <xdr:spPr>
        <a:xfrm>
          <a:off x="18605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103</xdr:row>
      <xdr:rowOff>171285</xdr:rowOff>
    </xdr:from>
    <xdr:ext cx="469744" cy="259045"/>
    <xdr:sp macro="" textlink="">
      <xdr:nvSpPr>
        <xdr:cNvPr id="804" name="n_4aveValue【庁舎】&#10;一人当たり面積">
          <a:extLst>
            <a:ext uri="{FF2B5EF4-FFF2-40B4-BE49-F238E27FC236}">
              <a16:creationId xmlns:a16="http://schemas.microsoft.com/office/drawing/2014/main" id="{3A3D03C0-70FE-4679-9F50-959A2BD9DC80}"/>
            </a:ext>
          </a:extLst>
        </xdr:cNvPr>
        <xdr:cNvSpPr txBox="1"/>
      </xdr:nvSpPr>
      <xdr:spPr>
        <a:xfrm>
          <a:off x="18421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4C675241-300D-4BC6-BB2C-F7EBA5C3E4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54D0BDA6-51B1-4778-A963-D9224E87AFC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66F727E9-7444-4DD1-B272-6E191138B3C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BE604E56-5989-4753-A992-76EEEDA2CDD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E4E7EFEB-E525-4053-B2E9-B400B6E8751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110308</xdr:rowOff>
    </xdr:from>
    <xdr:to>
      <xdr:col>116</xdr:col>
      <xdr:colOff>114300</xdr:colOff>
      <xdr:row>106</xdr:row>
      <xdr:rowOff>40458</xdr:rowOff>
    </xdr:to>
    <xdr:sp macro="" textlink="">
      <xdr:nvSpPr>
        <xdr:cNvPr id="810" name="楕円 809">
          <a:extLst>
            <a:ext uri="{FF2B5EF4-FFF2-40B4-BE49-F238E27FC236}">
              <a16:creationId xmlns:a16="http://schemas.microsoft.com/office/drawing/2014/main" id="{35B35AF0-2721-4C37-9BC0-D456C0049FC9}"/>
            </a:ext>
          </a:extLst>
        </xdr:cNvPr>
        <xdr:cNvSpPr/>
      </xdr:nvSpPr>
      <xdr:spPr>
        <a:xfrm>
          <a:off x="221107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56985</xdr:rowOff>
    </xdr:from>
    <xdr:ext cx="469744" cy="259045"/>
    <xdr:sp macro="" textlink="">
      <xdr:nvSpPr>
        <xdr:cNvPr id="811" name="【庁舎】&#10;一人当たり面積該当値テキスト">
          <a:extLst>
            <a:ext uri="{FF2B5EF4-FFF2-40B4-BE49-F238E27FC236}">
              <a16:creationId xmlns:a16="http://schemas.microsoft.com/office/drawing/2014/main" id="{8F926766-4956-4617-941A-B69750E6AA76}"/>
            </a:ext>
          </a:extLst>
        </xdr:cNvPr>
        <xdr:cNvSpPr txBox="1"/>
      </xdr:nvSpPr>
      <xdr:spPr>
        <a:xfrm>
          <a:off x="22199600" y="178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103777</xdr:rowOff>
    </xdr:from>
    <xdr:to>
      <xdr:col>112</xdr:col>
      <xdr:colOff>38100</xdr:colOff>
      <xdr:row>106</xdr:row>
      <xdr:rowOff>33927</xdr:rowOff>
    </xdr:to>
    <xdr:sp macro="" textlink="">
      <xdr:nvSpPr>
        <xdr:cNvPr id="812" name="楕円 811">
          <a:extLst>
            <a:ext uri="{FF2B5EF4-FFF2-40B4-BE49-F238E27FC236}">
              <a16:creationId xmlns:a16="http://schemas.microsoft.com/office/drawing/2014/main" id="{E0694F59-5E00-47B6-BB7F-A1487911EC60}"/>
            </a:ext>
          </a:extLst>
        </xdr:cNvPr>
        <xdr:cNvSpPr/>
      </xdr:nvSpPr>
      <xdr:spPr>
        <a:xfrm>
          <a:off x="2127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154577</xdr:rowOff>
    </xdr:from>
    <xdr:to>
      <xdr:col>116</xdr:col>
      <xdr:colOff>63500</xdr:colOff>
      <xdr:row>105</xdr:row>
      <xdr:rowOff>161108</xdr:rowOff>
    </xdr:to>
    <xdr:cxnSp macro="">
      <xdr:nvCxnSpPr>
        <xdr:cNvPr id="813" name="直線コネクタ 812">
          <a:extLst>
            <a:ext uri="{FF2B5EF4-FFF2-40B4-BE49-F238E27FC236}">
              <a16:creationId xmlns:a16="http://schemas.microsoft.com/office/drawing/2014/main" id="{4A643F49-B312-4FE1-A27F-184387F3C78A}"/>
            </a:ext>
          </a:extLst>
        </xdr:cNvPr>
        <xdr:cNvCxnSpPr/>
      </xdr:nvCxnSpPr>
      <xdr:spPr>
        <a:xfrm>
          <a:off x="21323300" y="1815682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814" name="楕円 813">
          <a:extLst>
            <a:ext uri="{FF2B5EF4-FFF2-40B4-BE49-F238E27FC236}">
              <a16:creationId xmlns:a16="http://schemas.microsoft.com/office/drawing/2014/main" id="{50332071-3151-46C1-B391-779ADE391C59}"/>
            </a:ext>
          </a:extLst>
        </xdr:cNvPr>
        <xdr:cNvSpPr/>
      </xdr:nvSpPr>
      <xdr:spPr>
        <a:xfrm>
          <a:off x="2038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149679</xdr:rowOff>
    </xdr:from>
    <xdr:to>
      <xdr:col>111</xdr:col>
      <xdr:colOff>177800</xdr:colOff>
      <xdr:row>105</xdr:row>
      <xdr:rowOff>154577</xdr:rowOff>
    </xdr:to>
    <xdr:cxnSp macro="">
      <xdr:nvCxnSpPr>
        <xdr:cNvPr id="815" name="直線コネクタ 814">
          <a:extLst>
            <a:ext uri="{FF2B5EF4-FFF2-40B4-BE49-F238E27FC236}">
              <a16:creationId xmlns:a16="http://schemas.microsoft.com/office/drawing/2014/main" id="{8745BCE0-2792-4E12-919C-39308288B850}"/>
            </a:ext>
          </a:extLst>
        </xdr:cNvPr>
        <xdr:cNvCxnSpPr/>
      </xdr:nvCxnSpPr>
      <xdr:spPr>
        <a:xfrm>
          <a:off x="20434300" y="1815192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16" name="楕円 815">
          <a:extLst>
            <a:ext uri="{FF2B5EF4-FFF2-40B4-BE49-F238E27FC236}">
              <a16:creationId xmlns:a16="http://schemas.microsoft.com/office/drawing/2014/main" id="{BEB409A1-C296-423A-94D8-A52E58B0C298}"/>
            </a:ext>
          </a:extLst>
        </xdr:cNvPr>
        <xdr:cNvSpPr/>
      </xdr:nvSpPr>
      <xdr:spPr>
        <a:xfrm>
          <a:off x="19494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141514</xdr:rowOff>
    </xdr:from>
    <xdr:to>
      <xdr:col>107</xdr:col>
      <xdr:colOff>50800</xdr:colOff>
      <xdr:row>105</xdr:row>
      <xdr:rowOff>149679</xdr:rowOff>
    </xdr:to>
    <xdr:cxnSp macro="">
      <xdr:nvCxnSpPr>
        <xdr:cNvPr id="817" name="直線コネクタ 816">
          <a:extLst>
            <a:ext uri="{FF2B5EF4-FFF2-40B4-BE49-F238E27FC236}">
              <a16:creationId xmlns:a16="http://schemas.microsoft.com/office/drawing/2014/main" id="{7444F50B-8F52-42B6-8043-4FA7BC894D5F}"/>
            </a:ext>
          </a:extLst>
        </xdr:cNvPr>
        <xdr:cNvCxnSpPr/>
      </xdr:nvCxnSpPr>
      <xdr:spPr>
        <a:xfrm>
          <a:off x="19545300" y="1814376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18" name="楕円 817">
          <a:extLst>
            <a:ext uri="{FF2B5EF4-FFF2-40B4-BE49-F238E27FC236}">
              <a16:creationId xmlns:a16="http://schemas.microsoft.com/office/drawing/2014/main" id="{2F79276E-A1F6-4C3F-950E-C67C301B0D9E}"/>
            </a:ext>
          </a:extLst>
        </xdr:cNvPr>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141514</xdr:rowOff>
    </xdr:to>
    <xdr:cxnSp macro="">
      <xdr:nvCxnSpPr>
        <xdr:cNvPr id="819" name="直線コネクタ 818">
          <a:extLst>
            <a:ext uri="{FF2B5EF4-FFF2-40B4-BE49-F238E27FC236}">
              <a16:creationId xmlns:a16="http://schemas.microsoft.com/office/drawing/2014/main" id="{1ABE39A5-79F6-46C9-9976-D81F70F7538A}"/>
            </a:ext>
          </a:extLst>
        </xdr:cNvPr>
        <xdr:cNvCxnSpPr/>
      </xdr:nvCxnSpPr>
      <xdr:spPr>
        <a:xfrm>
          <a:off x="18656300" y="1813560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50454</xdr:rowOff>
    </xdr:from>
    <xdr:ext cx="469744" cy="259045"/>
    <xdr:sp macro="" textlink="">
      <xdr:nvSpPr>
        <xdr:cNvPr id="820" name="n_1mainValue【庁舎】&#10;一人当たり面積">
          <a:extLst>
            <a:ext uri="{FF2B5EF4-FFF2-40B4-BE49-F238E27FC236}">
              <a16:creationId xmlns:a16="http://schemas.microsoft.com/office/drawing/2014/main" id="{7239B922-E9C9-4387-9982-075E84C40CF8}"/>
            </a:ext>
          </a:extLst>
        </xdr:cNvPr>
        <xdr:cNvSpPr txBox="1"/>
      </xdr:nvSpPr>
      <xdr:spPr>
        <a:xfrm>
          <a:off x="21075727" y="1788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821" name="n_2mainValue【庁舎】&#10;一人当たり面積">
          <a:extLst>
            <a:ext uri="{FF2B5EF4-FFF2-40B4-BE49-F238E27FC236}">
              <a16:creationId xmlns:a16="http://schemas.microsoft.com/office/drawing/2014/main" id="{3753C18B-11A8-4003-8078-B599AD5A5C9D}"/>
            </a:ext>
          </a:extLst>
        </xdr:cNvPr>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822" name="n_3mainValue【庁舎】&#10;一人当たり面積">
          <a:extLst>
            <a:ext uri="{FF2B5EF4-FFF2-40B4-BE49-F238E27FC236}">
              <a16:creationId xmlns:a16="http://schemas.microsoft.com/office/drawing/2014/main" id="{83E9B107-C19F-4DB3-80D8-BE00DD932E6D}"/>
            </a:ext>
          </a:extLst>
        </xdr:cNvPr>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823" name="n_4mainValue【庁舎】&#10;一人当たり面積">
          <a:extLst>
            <a:ext uri="{FF2B5EF4-FFF2-40B4-BE49-F238E27FC236}">
              <a16:creationId xmlns:a16="http://schemas.microsoft.com/office/drawing/2014/main" id="{2FEAEBA9-0399-4A25-A6AA-3216D4F598E2}"/>
            </a:ext>
          </a:extLst>
        </xdr:cNvPr>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4" name="正方形/長方形 823">
          <a:extLst>
            <a:ext uri="{FF2B5EF4-FFF2-40B4-BE49-F238E27FC236}">
              <a16:creationId xmlns:a16="http://schemas.microsoft.com/office/drawing/2014/main" id="{CCAE9D02-1487-4665-807A-ADFC83DC65F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5" name="正方形/長方形 824">
          <a:extLst>
            <a:ext uri="{FF2B5EF4-FFF2-40B4-BE49-F238E27FC236}">
              <a16:creationId xmlns:a16="http://schemas.microsoft.com/office/drawing/2014/main" id="{47F96802-7D08-4DF5-BC0A-128CC18F0D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6" name="テキスト ボックス 825">
          <a:extLst>
            <a:ext uri="{FF2B5EF4-FFF2-40B4-BE49-F238E27FC236}">
              <a16:creationId xmlns:a16="http://schemas.microsoft.com/office/drawing/2014/main" id="{21E1A1B1-3BE3-4872-B3A8-F8F1EFD6892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については、「友愛の里・つきしろ」の老朽化に伴い解体を行い、類型面積の減少により有形固定資産（償却資産）額は減少したが、その他既存施設の老朽化の進行に伴い減価償却累計額は増加したことから、有形固定資産減価償却率は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保健センターについては、令和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年度より認定こども園へ施設を転用したことにより保有なしとなった。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島尻消防組合における水難救助用水上バイク及びトレーラーの配備及び八重瀬出張所の建築に伴い、八重瀬町との按分により資産が増加したことで、有形固定資産（償却資産）額が前年度に比べ約</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と大幅な増額となり、有形固定資産減価償却率が前年度から</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減少した。また、消防施設の一人当たり面積についても、資産の増加により前年度から</a:t>
          </a:r>
          <a:r>
            <a:rPr kumimoji="1" lang="en-US" altLang="ja-JP" sz="1300">
              <a:latin typeface="ＭＳ Ｐゴシック" panose="020B0600070205080204" pitchFamily="50" charset="-128"/>
              <a:ea typeface="ＭＳ Ｐゴシック" panose="020B0600070205080204" pitchFamily="50" charset="-128"/>
            </a:rPr>
            <a:t>0.017</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今後も、公共施設等総合管理計画や個別施設計画、公共施設適正配置計画等に基づき、資産の計画的かつ効果的な維持、管理及び運営に努める。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46,458
46,054
49.94
31,255,022
28,877,939
2,003,067
12,531,009
19,217,437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市内に中心となる産業がないことや生産年齢人口の割合が低いこと等により、財政基盤が弱く、類似団体平均を下回っている。住民サービスや行政事務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化の推進、窓口・内部業務の民間委託等による効率化を図りつつ、企業誘致など税源涵養に繋がる施策を進めるとともに、各種事業の見直しにより財政の健全化に努めていく。</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8165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0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8165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8165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経常一般財源は、前年度と比較し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ポイント増となったが、分子となる経常的経費についても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ポイントほど増となった。結果として経常収支比率は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経常的経費増加の主な要因としては、扶助費、補助費の増が挙げられ、扶助費においては障害者福祉費、補助費においては公共下水道費などがあり、経費の増に伴い一般財源充当経常経費も増となった。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扶助費については今後も上昇が見込まれることから、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化・</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化の推進により事務の効率化を図りその他義務的経費の削減を図る。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35052</xdr:rowOff>
    </xdr:from>
    <xdr:to>
      <xdr:col>23</xdr:col>
      <xdr:colOff>133350</xdr:colOff>
      <xdr:row>60</xdr:row>
      <xdr:rowOff>165354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22052"/>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141478</xdr:rowOff>
    </xdr:from>
    <xdr:to>
      <xdr:col>19</xdr:col>
      <xdr:colOff>133350</xdr:colOff>
      <xdr:row>60</xdr:row>
      <xdr:rowOff>35052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085578"/>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141478</xdr:rowOff>
    </xdr:from>
    <xdr:to>
      <xdr:col>15</xdr:col>
      <xdr:colOff>82550</xdr:colOff>
      <xdr:row>60</xdr:row>
      <xdr:rowOff>30226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08557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30226</xdr:rowOff>
    </xdr:from>
    <xdr:to>
      <xdr:col>11</xdr:col>
      <xdr:colOff>31750</xdr:colOff>
      <xdr:row>60</xdr:row>
      <xdr:rowOff>165354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1722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137939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114554</xdr:rowOff>
    </xdr:from>
    <xdr:to>
      <xdr:col>23</xdr:col>
      <xdr:colOff>184150</xdr:colOff>
      <xdr:row>61</xdr:row>
      <xdr:rowOff>44704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131081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4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155702</xdr:rowOff>
    </xdr:from>
    <xdr:to>
      <xdr:col>19</xdr:col>
      <xdr:colOff>184150</xdr:colOff>
      <xdr:row>60</xdr:row>
      <xdr:rowOff>85852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96029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90678</xdr:rowOff>
    </xdr:from>
    <xdr:to>
      <xdr:col>15</xdr:col>
      <xdr:colOff>133350</xdr:colOff>
      <xdr:row>59</xdr:row>
      <xdr:rowOff>20828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31005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80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150876</xdr:rowOff>
    </xdr:from>
    <xdr:to>
      <xdr:col>11</xdr:col>
      <xdr:colOff>82550</xdr:colOff>
      <xdr:row>60</xdr:row>
      <xdr:rowOff>81026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91203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114554</xdr:rowOff>
    </xdr:from>
    <xdr:to>
      <xdr:col>7</xdr:col>
      <xdr:colOff>31750</xdr:colOff>
      <xdr:row>61</xdr:row>
      <xdr:rowOff>44704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54881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千円増となったが、類似団体平均及び県平均を下回っている。引き続き、定員管理や給与の適正化、民間活用、公共施設の統合等に取り組み、コスト削減に努めていく。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3685</xdr:rowOff>
    </xdr:from>
    <xdr:to>
      <xdr:col>23</xdr:col>
      <xdr:colOff>133350</xdr:colOff>
      <xdr:row>81</xdr:row>
      <xdr:rowOff>12354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91135"/>
          <a:ext cx="838200" cy="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3685</xdr:rowOff>
    </xdr:from>
    <xdr:to>
      <xdr:col>19</xdr:col>
      <xdr:colOff>133350</xdr:colOff>
      <xdr:row>81</xdr:row>
      <xdr:rowOff>17104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891135"/>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17104</xdr:rowOff>
    </xdr:from>
    <xdr:to>
      <xdr:col>15</xdr:col>
      <xdr:colOff>82550</xdr:colOff>
      <xdr:row>81</xdr:row>
      <xdr:rowOff>34437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904554"/>
          <a:ext cx="889000" cy="1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140125</xdr:rowOff>
    </xdr:from>
    <xdr:to>
      <xdr:col>11</xdr:col>
      <xdr:colOff>31750</xdr:colOff>
      <xdr:row>81</xdr:row>
      <xdr:rowOff>34437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56125"/>
          <a:ext cx="889000" cy="6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132578</xdr:rowOff>
    </xdr:from>
    <xdr:to>
      <xdr:col>11</xdr:col>
      <xdr:colOff>82550</xdr:colOff>
      <xdr:row>82</xdr:row>
      <xdr:rowOff>62728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47505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76350</xdr:rowOff>
    </xdr:from>
    <xdr:to>
      <xdr:col>7</xdr:col>
      <xdr:colOff>31750</xdr:colOff>
      <xdr:row>82</xdr:row>
      <xdr:rowOff>6500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162727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133004</xdr:rowOff>
    </xdr:from>
    <xdr:to>
      <xdr:col>23</xdr:col>
      <xdr:colOff>184150</xdr:colOff>
      <xdr:row>81</xdr:row>
      <xdr:rowOff>63154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54281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7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124335</xdr:rowOff>
    </xdr:from>
    <xdr:to>
      <xdr:col>19</xdr:col>
      <xdr:colOff>184150</xdr:colOff>
      <xdr:row>81</xdr:row>
      <xdr:rowOff>54485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64662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09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137754</xdr:rowOff>
    </xdr:from>
    <xdr:to>
      <xdr:col>15</xdr:col>
      <xdr:colOff>133350</xdr:colOff>
      <xdr:row>81</xdr:row>
      <xdr:rowOff>67904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5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78081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2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155087</xdr:rowOff>
    </xdr:from>
    <xdr:to>
      <xdr:col>11</xdr:col>
      <xdr:colOff>82550</xdr:colOff>
      <xdr:row>81</xdr:row>
      <xdr:rowOff>85237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7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95414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3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89325</xdr:rowOff>
    </xdr:from>
    <xdr:to>
      <xdr:col>7</xdr:col>
      <xdr:colOff>31750</xdr:colOff>
      <xdr:row>81</xdr:row>
      <xdr:rowOff>19475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0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29652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7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類似団体平均及び全国市平均を下回っている。今後も給与水準の適切な管理に努めていく。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116114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2947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48079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3637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134257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4498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157134</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21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83656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定員適正化計画の遂行と人口の増加もあり、類似団体平均及び県平均を下回っている。今後も適正な定員管理に努めていく。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140546</xdr:rowOff>
    </xdr:from>
    <xdr:to>
      <xdr:col>81</xdr:col>
      <xdr:colOff>44450</xdr:colOff>
      <xdr:row>59</xdr:row>
      <xdr:rowOff>140949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56096"/>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0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140546</xdr:rowOff>
    </xdr:from>
    <xdr:to>
      <xdr:col>77</xdr:col>
      <xdr:colOff>44450</xdr:colOff>
      <xdr:row>59</xdr:row>
      <xdr:rowOff>146981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256096"/>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146981</xdr:rowOff>
    </xdr:from>
    <xdr:to>
      <xdr:col>72</xdr:col>
      <xdr:colOff>203200</xdr:colOff>
      <xdr:row>59</xdr:row>
      <xdr:rowOff>151003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26253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151003</xdr:rowOff>
    </xdr:from>
    <xdr:to>
      <xdr:col>68</xdr:col>
      <xdr:colOff>152400</xdr:colOff>
      <xdr:row>59</xdr:row>
      <xdr:rowOff>154220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66553"/>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65490</xdr:rowOff>
    </xdr:from>
    <xdr:to>
      <xdr:col>68</xdr:col>
      <xdr:colOff>203200</xdr:colOff>
      <xdr:row>60</xdr:row>
      <xdr:rowOff>167090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151867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148649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90149</xdr:rowOff>
    </xdr:from>
    <xdr:to>
      <xdr:col>81</xdr:col>
      <xdr:colOff>95250</xdr:colOff>
      <xdr:row>60</xdr:row>
      <xdr:rowOff>20299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11426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2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89746</xdr:rowOff>
    </xdr:from>
    <xdr:to>
      <xdr:col>77</xdr:col>
      <xdr:colOff>95250</xdr:colOff>
      <xdr:row>60</xdr:row>
      <xdr:rowOff>19896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30073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96181</xdr:rowOff>
    </xdr:from>
    <xdr:to>
      <xdr:col>73</xdr:col>
      <xdr:colOff>44450</xdr:colOff>
      <xdr:row>60</xdr:row>
      <xdr:rowOff>26331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1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36508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8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100203</xdr:rowOff>
    </xdr:from>
    <xdr:to>
      <xdr:col>68</xdr:col>
      <xdr:colOff>203200</xdr:colOff>
      <xdr:row>60</xdr:row>
      <xdr:rowOff>30353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40530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8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103420</xdr:rowOff>
    </xdr:from>
    <xdr:to>
      <xdr:col>64</xdr:col>
      <xdr:colOff>152400</xdr:colOff>
      <xdr:row>60</xdr:row>
      <xdr:rowOff>33570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43747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8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適量・適切な事業実施により、類似団体平均及び県平均を下回っている。この水準は過去３年間、同程度となっており、今後とも、緊急度・住民ニーズを的確に把握し、事業の取捨選択を行いながら起債に大きく頼ることのない財政運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103112</xdr:rowOff>
    </xdr:from>
    <xdr:to>
      <xdr:col>81</xdr:col>
      <xdr:colOff>44450</xdr:colOff>
      <xdr:row>39</xdr:row>
      <xdr:rowOff>103112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7896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103112</xdr:rowOff>
    </xdr:from>
    <xdr:to>
      <xdr:col>77</xdr:col>
      <xdr:colOff>44450</xdr:colOff>
      <xdr:row>39</xdr:row>
      <xdr:rowOff>137583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7896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46567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8241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81038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045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52312</xdr:rowOff>
    </xdr:from>
    <xdr:to>
      <xdr:col>81</xdr:col>
      <xdr:colOff>95250</xdr:colOff>
      <xdr:row>39</xdr:row>
      <xdr:rowOff>153912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68839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52312</xdr:rowOff>
    </xdr:from>
    <xdr:to>
      <xdr:col>77</xdr:col>
      <xdr:colOff>95250</xdr:colOff>
      <xdr:row>39</xdr:row>
      <xdr:rowOff>153912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164089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142015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額は前年と比較し微減しているが、充当可能財源等が大幅に減になっていることで将来負担比率の上昇に繋がった。充当可能財源等の減の主な要因としては、基準財政需要額算入見込額の減が挙げられ、公債費において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単位での減がある。これは交付税措置率の高い合併特例債償還費が年々減っていることに起因しており、結果として将来負担比率の増加に繋がった。類似団体平均を下回ってはいるが、今後、起債事業の削減や、将来の償還を見据えた基金積立を行い、財政の健全化を図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167519</xdr:rowOff>
    </xdr:from>
    <xdr:to>
      <xdr:col>68</xdr:col>
      <xdr:colOff>203200</xdr:colOff>
      <xdr:row>16</xdr:row>
      <xdr:rowOff>97669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107846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83397</xdr:rowOff>
    </xdr:from>
    <xdr:to>
      <xdr:col>64</xdr:col>
      <xdr:colOff>152400</xdr:colOff>
      <xdr:row>17</xdr:row>
      <xdr:rowOff>13547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23724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59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69185</xdr:rowOff>
    </xdr:from>
    <xdr:to>
      <xdr:col>81</xdr:col>
      <xdr:colOff>95250</xdr:colOff>
      <xdr:row>13</xdr:row>
      <xdr:rowOff>170785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29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161912</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21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46,458
46,054
49.94
31,255,022
28,877,939
2,003,067
12,531,009
19,217,437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類似団体平均及び県平均を下回っている。民間活用や、指定管理者制度の活用を継続・拡充し、行財政改革等の取組を通じて人件費の抑制に努めていく。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36</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666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35</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62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620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26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128778</xdr:rowOff>
    </xdr:from>
    <xdr:to>
      <xdr:col>24</xdr:col>
      <xdr:colOff>76200</xdr:colOff>
      <xdr:row>36</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xdr:rowOff>
    </xdr:from>
    <xdr:to>
      <xdr:col>11</xdr:col>
      <xdr:colOff>60325</xdr:colOff>
      <xdr:row>36</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114825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民間活用や光熱水費の増加等により、前年度に比べ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ポイント微増しているが、類似団体平均及び県平均を下回っている。公共施設総合管理計画に基づき、公共施設の計画的な統廃合に向けた取り組みを進め、コストの削減を図る。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54610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11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119380</xdr:rowOff>
    </xdr:from>
    <xdr:to>
      <xdr:col>78</xdr:col>
      <xdr:colOff>69850</xdr:colOff>
      <xdr:row>15</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19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104140</xdr:rowOff>
    </xdr:from>
    <xdr:to>
      <xdr:col>73</xdr:col>
      <xdr:colOff>180975</xdr:colOff>
      <xdr:row>14</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0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104140</xdr:rowOff>
    </xdr:from>
    <xdr:to>
      <xdr:col>69</xdr:col>
      <xdr:colOff>92075</xdr:colOff>
      <xdr:row>14</xdr:row>
      <xdr:rowOff>104140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04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xdr:rowOff>
    </xdr:from>
    <xdr:to>
      <xdr:col>82</xdr:col>
      <xdr:colOff>158750</xdr:colOff>
      <xdr:row>15</xdr:row>
      <xdr:rowOff>105410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20337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160020</xdr:rowOff>
    </xdr:from>
    <xdr:to>
      <xdr:col>78</xdr:col>
      <xdr:colOff>120650</xdr:colOff>
      <xdr:row>15</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53340</xdr:rowOff>
    </xdr:from>
    <xdr:to>
      <xdr:col>65</xdr:col>
      <xdr:colOff>53975</xdr:colOff>
      <xdr:row>14</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165117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類似団体平均及び全国平均を上回っている。児童福祉費、障害者福祉費、生活保護費の増加が著しく、今後もこの傾向は続いていくと考えられる。資格審査の適正化等により上昇傾向が少しでも緩やかになるよう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162378</xdr:rowOff>
    </xdr:from>
    <xdr:to>
      <xdr:col>24</xdr:col>
      <xdr:colOff>25400</xdr:colOff>
      <xdr:row>60</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77928"/>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97065</xdr:rowOff>
    </xdr:from>
    <xdr:to>
      <xdr:col>19</xdr:col>
      <xdr:colOff>187325</xdr:colOff>
      <xdr:row>59</xdr:row>
      <xdr:rowOff>162378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12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59</xdr:row>
      <xdr:rowOff>97065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201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60</xdr:row>
      <xdr:rowOff>34472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017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111578</xdr:rowOff>
    </xdr:from>
    <xdr:to>
      <xdr:col>20</xdr:col>
      <xdr:colOff>38100</xdr:colOff>
      <xdr:row>60</xdr:row>
      <xdr:rowOff>41728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26505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46265</xdr:rowOff>
    </xdr:from>
    <xdr:to>
      <xdr:col>15</xdr:col>
      <xdr:colOff>149225</xdr:colOff>
      <xdr:row>59</xdr:row>
      <xdr:rowOff>147865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132642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155122</xdr:rowOff>
    </xdr:from>
    <xdr:to>
      <xdr:col>6</xdr:col>
      <xdr:colOff>171450</xdr:colOff>
      <xdr:row>60</xdr:row>
      <xdr:rowOff>85272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70049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過去５年同水準で推移している。今後、国民健康保険税の適正化等等により、普通会計の負担額を減らすよう努めていく。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91622</xdr:rowOff>
    </xdr:from>
    <xdr:to>
      <xdr:col>82</xdr:col>
      <xdr:colOff>107950</xdr:colOff>
      <xdr:row>53</xdr:row>
      <xdr:rowOff>91622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78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56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53</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156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113393</xdr:rowOff>
    </xdr:from>
    <xdr:to>
      <xdr:col>69</xdr:col>
      <xdr:colOff>92075</xdr:colOff>
      <xdr:row>53</xdr:row>
      <xdr:rowOff>124278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200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40822</xdr:rowOff>
    </xdr:from>
    <xdr:to>
      <xdr:col>82</xdr:col>
      <xdr:colOff>158750</xdr:colOff>
      <xdr:row>53</xdr:row>
      <xdr:rowOff>142422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120849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3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40822</xdr:rowOff>
    </xdr:from>
    <xdr:to>
      <xdr:col>78</xdr:col>
      <xdr:colOff>120650</xdr:colOff>
      <xdr:row>53</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152599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73478</xdr:rowOff>
    </xdr:from>
    <xdr:to>
      <xdr:col>69</xdr:col>
      <xdr:colOff>142875</xdr:colOff>
      <xdr:row>54</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62593</xdr:rowOff>
    </xdr:from>
    <xdr:to>
      <xdr:col>65</xdr:col>
      <xdr:colOff>53975</xdr:colOff>
      <xdr:row>53</xdr:row>
      <xdr:rowOff>164193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2920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類似団体平均及び県平均を上回っている。下水道事業については、広域化や独立採算の原則に基づく水洗化率向上、料金設定の検討等、収支改善に向けた実行性のある取り組みを実施していく。また、令和４年に策定した補助金適正化ガイドラインを活用し運用の適正化を図り、全体的な負担金・補助金について精査・見直しを重ね、補助費等の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62992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323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38</xdr:row>
      <xdr:rowOff>17272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226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147574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22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前年度で合併特例債事業やその他の事業の償還が完了したため、前年度に比べ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ポイント改善している。類似団体平均は下回っているが、将来負担を軽減するため、公債費の抑制に努めていく。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143329</xdr:rowOff>
    </xdr:from>
    <xdr:to>
      <xdr:col>24</xdr:col>
      <xdr:colOff>25400</xdr:colOff>
      <xdr:row>77</xdr:row>
      <xdr:rowOff>15421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735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143329</xdr:rowOff>
    </xdr:from>
    <xdr:to>
      <xdr:col>19</xdr:col>
      <xdr:colOff>187325</xdr:colOff>
      <xdr:row>77</xdr:row>
      <xdr:rowOff>15421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735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143329</xdr:rowOff>
    </xdr:from>
    <xdr:to>
      <xdr:col>15</xdr:col>
      <xdr:colOff>98425</xdr:colOff>
      <xdr:row>77</xdr:row>
      <xdr:rowOff>156936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73529"/>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156936</xdr:rowOff>
    </xdr:from>
    <xdr:to>
      <xdr:col>11</xdr:col>
      <xdr:colOff>9525</xdr:colOff>
      <xdr:row>78</xdr:row>
      <xdr:rowOff>94343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58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130629</xdr:rowOff>
    </xdr:from>
    <xdr:to>
      <xdr:col>11</xdr:col>
      <xdr:colOff>60325</xdr:colOff>
      <xdr:row>79</xdr:row>
      <xdr:rowOff>60779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45556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109056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136071</xdr:rowOff>
    </xdr:from>
    <xdr:to>
      <xdr:col>20</xdr:col>
      <xdr:colOff>38100</xdr:colOff>
      <xdr:row>77</xdr:row>
      <xdr:rowOff>66221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76399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3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92529</xdr:rowOff>
    </xdr:from>
    <xdr:to>
      <xdr:col>15</xdr:col>
      <xdr:colOff>149225</xdr:colOff>
      <xdr:row>77</xdr:row>
      <xdr:rowOff>22679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32855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106136</xdr:rowOff>
    </xdr:from>
    <xdr:to>
      <xdr:col>11</xdr:col>
      <xdr:colOff>60325</xdr:colOff>
      <xdr:row>78</xdr:row>
      <xdr:rowOff>36286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46463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155320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ポイント増加しているが、類似団体平均及び県平均を下回っている。一方で、過去３年間で上昇傾向にあるため、今後も引き続き行財政改革に取り組み、経費の縮減を図る。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147574</xdr:rowOff>
    </xdr:from>
    <xdr:to>
      <xdr:col>82</xdr:col>
      <xdr:colOff>107950</xdr:colOff>
      <xdr:row>76</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06324"/>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113284</xdr:rowOff>
    </xdr:from>
    <xdr:to>
      <xdr:col>78</xdr:col>
      <xdr:colOff>69850</xdr:colOff>
      <xdr:row>75</xdr:row>
      <xdr:rowOff>147574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0058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113284</xdr:rowOff>
    </xdr:from>
    <xdr:to>
      <xdr:col>73</xdr:col>
      <xdr:colOff>180975</xdr:colOff>
      <xdr:row>75</xdr:row>
      <xdr:rowOff>83566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80058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83566</xdr:rowOff>
    </xdr:from>
    <xdr:to>
      <xdr:col>69</xdr:col>
      <xdr:colOff>92075</xdr:colOff>
      <xdr:row>75</xdr:row>
      <xdr:rowOff>165863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42316"/>
          <a:ext cx="8890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67056</xdr:rowOff>
    </xdr:from>
    <xdr:to>
      <xdr:col>82</xdr:col>
      <xdr:colOff>158750</xdr:colOff>
      <xdr:row>76</xdr:row>
      <xdr:rowOff>168656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83583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96774</xdr:rowOff>
    </xdr:from>
    <xdr:to>
      <xdr:col>78</xdr:col>
      <xdr:colOff>120650</xdr:colOff>
      <xdr:row>76</xdr:row>
      <xdr:rowOff>26924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37101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62484</xdr:rowOff>
    </xdr:from>
    <xdr:to>
      <xdr:col>74</xdr:col>
      <xdr:colOff>31750</xdr:colOff>
      <xdr:row>74</xdr:row>
      <xdr:rowOff>164084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2811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32766</xdr:rowOff>
    </xdr:from>
    <xdr:to>
      <xdr:col>69</xdr:col>
      <xdr:colOff>142875</xdr:colOff>
      <xdr:row>75</xdr:row>
      <xdr:rowOff>134366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144543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沖縄県南城市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165973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9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155796</xdr:rowOff>
    </xdr:from>
    <xdr:to>
      <xdr:col>29</xdr:col>
      <xdr:colOff>127000</xdr:colOff>
      <xdr:row>18</xdr:row>
      <xdr:rowOff>155971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89521"/>
          <a:ext cx="647700" cy="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155971</xdr:rowOff>
    </xdr:from>
    <xdr:to>
      <xdr:col>26</xdr:col>
      <xdr:colOff>50800</xdr:colOff>
      <xdr:row>18</xdr:row>
      <xdr:rowOff>163085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89696"/>
          <a:ext cx="698500" cy="7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152611</xdr:rowOff>
    </xdr:from>
    <xdr:to>
      <xdr:col>22</xdr:col>
      <xdr:colOff>114300</xdr:colOff>
      <xdr:row>18</xdr:row>
      <xdr:rowOff>163085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286336"/>
          <a:ext cx="698500" cy="10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140133</xdr:rowOff>
    </xdr:from>
    <xdr:to>
      <xdr:col>18</xdr:col>
      <xdr:colOff>177800</xdr:colOff>
      <xdr:row>18</xdr:row>
      <xdr:rowOff>152611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73858"/>
          <a:ext cx="698500" cy="1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122728</xdr:rowOff>
    </xdr:from>
    <xdr:to>
      <xdr:col>19</xdr:col>
      <xdr:colOff>38100</xdr:colOff>
      <xdr:row>18</xdr:row>
      <xdr:rowOff>52878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134028</xdr:rowOff>
    </xdr:from>
    <xdr:to>
      <xdr:col>15</xdr:col>
      <xdr:colOff>101600</xdr:colOff>
      <xdr:row>18</xdr:row>
      <xdr:rowOff>64178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74355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104996</xdr:rowOff>
    </xdr:from>
    <xdr:to>
      <xdr:col>29</xdr:col>
      <xdr:colOff>177800</xdr:colOff>
      <xdr:row>19</xdr:row>
      <xdr:rowOff>35146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3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13573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4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105171</xdr:rowOff>
    </xdr:from>
    <xdr:to>
      <xdr:col>26</xdr:col>
      <xdr:colOff>101600</xdr:colOff>
      <xdr:row>19</xdr:row>
      <xdr:rowOff>35321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38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20098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2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112284</xdr:rowOff>
    </xdr:from>
    <xdr:to>
      <xdr:col>22</xdr:col>
      <xdr:colOff>165100</xdr:colOff>
      <xdr:row>19</xdr:row>
      <xdr:rowOff>42435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4600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27212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3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101811</xdr:rowOff>
    </xdr:from>
    <xdr:to>
      <xdr:col>19</xdr:col>
      <xdr:colOff>38100</xdr:colOff>
      <xdr:row>19</xdr:row>
      <xdr:rowOff>31961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35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16738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2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89333</xdr:rowOff>
    </xdr:from>
    <xdr:to>
      <xdr:col>15</xdr:col>
      <xdr:colOff>101600</xdr:colOff>
      <xdr:row>19</xdr:row>
      <xdr:rowOff>19483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23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4260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0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152470</xdr:rowOff>
    </xdr:from>
    <xdr:to>
      <xdr:col>29</xdr:col>
      <xdr:colOff>127000</xdr:colOff>
      <xdr:row>37</xdr:row>
      <xdr:rowOff>178435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77170"/>
          <a:ext cx="647700" cy="25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178435</xdr:rowOff>
    </xdr:from>
    <xdr:to>
      <xdr:col>26</xdr:col>
      <xdr:colOff>50800</xdr:colOff>
      <xdr:row>37</xdr:row>
      <xdr:rowOff>191503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03135"/>
          <a:ext cx="698500" cy="1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169749</xdr:rowOff>
    </xdr:from>
    <xdr:to>
      <xdr:col>22</xdr:col>
      <xdr:colOff>114300</xdr:colOff>
      <xdr:row>37</xdr:row>
      <xdr:rowOff>191503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94449"/>
          <a:ext cx="698500" cy="21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146565</xdr:rowOff>
    </xdr:from>
    <xdr:to>
      <xdr:col>18</xdr:col>
      <xdr:colOff>177800</xdr:colOff>
      <xdr:row>37</xdr:row>
      <xdr:rowOff>169749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71265"/>
          <a:ext cx="698500" cy="23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75114</xdr:rowOff>
    </xdr:from>
    <xdr:to>
      <xdr:col>19</xdr:col>
      <xdr:colOff>38100</xdr:colOff>
      <xdr:row>37</xdr:row>
      <xdr:rowOff>5264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186891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62084</xdr:rowOff>
    </xdr:from>
    <xdr:to>
      <xdr:col>15</xdr:col>
      <xdr:colOff>101600</xdr:colOff>
      <xdr:row>36</xdr:row>
      <xdr:rowOff>163684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173861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8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101670</xdr:rowOff>
    </xdr:from>
    <xdr:to>
      <xdr:col>29</xdr:col>
      <xdr:colOff>177800</xdr:colOff>
      <xdr:row>37</xdr:row>
      <xdr:rowOff>203270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26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73747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9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127635</xdr:rowOff>
    </xdr:from>
    <xdr:to>
      <xdr:col>26</xdr:col>
      <xdr:colOff>101600</xdr:colOff>
      <xdr:row>37</xdr:row>
      <xdr:rowOff>229235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52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214012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3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140703</xdr:rowOff>
    </xdr:from>
    <xdr:to>
      <xdr:col>22</xdr:col>
      <xdr:colOff>165100</xdr:colOff>
      <xdr:row>37</xdr:row>
      <xdr:rowOff>242303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65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227080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118949</xdr:rowOff>
    </xdr:from>
    <xdr:to>
      <xdr:col>19</xdr:col>
      <xdr:colOff>38100</xdr:colOff>
      <xdr:row>37</xdr:row>
      <xdr:rowOff>220549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43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205326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3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95765</xdr:rowOff>
    </xdr:from>
    <xdr:to>
      <xdr:col>15</xdr:col>
      <xdr:colOff>101600</xdr:colOff>
      <xdr:row>37</xdr:row>
      <xdr:rowOff>197365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20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182142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0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46,458
46,054
49.94
31,255,022
28,877,939
2,003,067
12,531,009
19,217,437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149236</xdr:rowOff>
    </xdr:from>
    <xdr:to>
      <xdr:col>24</xdr:col>
      <xdr:colOff>63500</xdr:colOff>
      <xdr:row>37</xdr:row>
      <xdr:rowOff>163265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92886"/>
          <a:ext cx="838200" cy="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155321</xdr:rowOff>
    </xdr:from>
    <xdr:to>
      <xdr:col>19</xdr:col>
      <xdr:colOff>177800</xdr:colOff>
      <xdr:row>37</xdr:row>
      <xdr:rowOff>163265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98971"/>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155321</xdr:rowOff>
    </xdr:from>
    <xdr:to>
      <xdr:col>15</xdr:col>
      <xdr:colOff>50800</xdr:colOff>
      <xdr:row>37</xdr:row>
      <xdr:rowOff>156616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9897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148109</xdr:rowOff>
    </xdr:from>
    <xdr:to>
      <xdr:col>10</xdr:col>
      <xdr:colOff>114300</xdr:colOff>
      <xdr:row>37</xdr:row>
      <xdr:rowOff>156616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491759"/>
          <a:ext cx="889000" cy="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126326</xdr:rowOff>
    </xdr:from>
    <xdr:to>
      <xdr:col>10</xdr:col>
      <xdr:colOff>165100</xdr:colOff>
      <xdr:row>37</xdr:row>
      <xdr:rowOff>56476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73003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162764</xdr:rowOff>
    </xdr:from>
    <xdr:to>
      <xdr:col>6</xdr:col>
      <xdr:colOff>38100</xdr:colOff>
      <xdr:row>37</xdr:row>
      <xdr:rowOff>92914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109441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98436</xdr:rowOff>
    </xdr:from>
    <xdr:to>
      <xdr:col>24</xdr:col>
      <xdr:colOff>114300</xdr:colOff>
      <xdr:row>38</xdr:row>
      <xdr:rowOff>28586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13363</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5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112465</xdr:rowOff>
    </xdr:from>
    <xdr:to>
      <xdr:col>20</xdr:col>
      <xdr:colOff>38100</xdr:colOff>
      <xdr:row>38</xdr:row>
      <xdr:rowOff>42614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56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33742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104521</xdr:rowOff>
    </xdr:from>
    <xdr:to>
      <xdr:col>15</xdr:col>
      <xdr:colOff>101600</xdr:colOff>
      <xdr:row>38</xdr:row>
      <xdr:rowOff>34671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25798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4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105816</xdr:rowOff>
    </xdr:from>
    <xdr:to>
      <xdr:col>10</xdr:col>
      <xdr:colOff>165100</xdr:colOff>
      <xdr:row>38</xdr:row>
      <xdr:rowOff>35967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27093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4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97309</xdr:rowOff>
    </xdr:from>
    <xdr:to>
      <xdr:col>6</xdr:col>
      <xdr:colOff>38100</xdr:colOff>
      <xdr:row>38</xdr:row>
      <xdr:rowOff>27459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18586</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3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85536</xdr:rowOff>
    </xdr:from>
    <xdr:to>
      <xdr:col>24</xdr:col>
      <xdr:colOff>63500</xdr:colOff>
      <xdr:row>56</xdr:row>
      <xdr:rowOff>89152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86736"/>
          <a:ext cx="8382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76912</xdr:rowOff>
    </xdr:from>
    <xdr:to>
      <xdr:col>19</xdr:col>
      <xdr:colOff>177800</xdr:colOff>
      <xdr:row>56</xdr:row>
      <xdr:rowOff>85536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78112"/>
          <a:ext cx="889000" cy="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47122</xdr:rowOff>
    </xdr:from>
    <xdr:to>
      <xdr:col>15</xdr:col>
      <xdr:colOff>50800</xdr:colOff>
      <xdr:row>56</xdr:row>
      <xdr:rowOff>76912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48322"/>
          <a:ext cx="889000" cy="2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47122</xdr:rowOff>
    </xdr:from>
    <xdr:to>
      <xdr:col>10</xdr:col>
      <xdr:colOff>114300</xdr:colOff>
      <xdr:row>56</xdr:row>
      <xdr:rowOff>154454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48322"/>
          <a:ext cx="889000" cy="10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16928</xdr:rowOff>
    </xdr:from>
    <xdr:to>
      <xdr:col>10</xdr:col>
      <xdr:colOff>165100</xdr:colOff>
      <xdr:row>56</xdr:row>
      <xdr:rowOff>118528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32381</xdr:rowOff>
    </xdr:from>
    <xdr:to>
      <xdr:col>6</xdr:col>
      <xdr:colOff>38100</xdr:colOff>
      <xdr:row>56</xdr:row>
      <xdr:rowOff>133981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150508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0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38352</xdr:rowOff>
    </xdr:from>
    <xdr:to>
      <xdr:col>24</xdr:col>
      <xdr:colOff>114300</xdr:colOff>
      <xdr:row>56</xdr:row>
      <xdr:rowOff>139952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3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61229</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34736</xdr:rowOff>
    </xdr:from>
    <xdr:to>
      <xdr:col>20</xdr:col>
      <xdr:colOff>38100</xdr:colOff>
      <xdr:row>56</xdr:row>
      <xdr:rowOff>136336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127463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2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26112</xdr:rowOff>
    </xdr:from>
    <xdr:to>
      <xdr:col>15</xdr:col>
      <xdr:colOff>101600</xdr:colOff>
      <xdr:row>56</xdr:row>
      <xdr:rowOff>127712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2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144239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40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167772</xdr:rowOff>
    </xdr:from>
    <xdr:to>
      <xdr:col>10</xdr:col>
      <xdr:colOff>165100</xdr:colOff>
      <xdr:row>56</xdr:row>
      <xdr:rowOff>97922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114449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103654</xdr:rowOff>
    </xdr:from>
    <xdr:to>
      <xdr:col>6</xdr:col>
      <xdr:colOff>38100</xdr:colOff>
      <xdr:row>57</xdr:row>
      <xdr:rowOff>33804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0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24931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9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110851</xdr:rowOff>
    </xdr:from>
    <xdr:to>
      <xdr:col>24</xdr:col>
      <xdr:colOff>63500</xdr:colOff>
      <xdr:row>78</xdr:row>
      <xdr:rowOff>115331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83951"/>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111810</xdr:rowOff>
    </xdr:from>
    <xdr:to>
      <xdr:col>19</xdr:col>
      <xdr:colOff>177800</xdr:colOff>
      <xdr:row>78</xdr:row>
      <xdr:rowOff>115331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84910"/>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111810</xdr:rowOff>
    </xdr:from>
    <xdr:to>
      <xdr:col>15</xdr:col>
      <xdr:colOff>50800</xdr:colOff>
      <xdr:row>78</xdr:row>
      <xdr:rowOff>116611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84910"/>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109387</xdr:rowOff>
    </xdr:from>
    <xdr:to>
      <xdr:col>10</xdr:col>
      <xdr:colOff>114300</xdr:colOff>
      <xdr:row>78</xdr:row>
      <xdr:rowOff>116611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82487"/>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54070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8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60051</xdr:rowOff>
    </xdr:from>
    <xdr:to>
      <xdr:col>24</xdr:col>
      <xdr:colOff>114300</xdr:colOff>
      <xdr:row>78</xdr:row>
      <xdr:rowOff>161651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146428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64531</xdr:rowOff>
    </xdr:from>
    <xdr:to>
      <xdr:col>20</xdr:col>
      <xdr:colOff>38100</xdr:colOff>
      <xdr:row>78</xdr:row>
      <xdr:rowOff>166131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157258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61010</xdr:rowOff>
    </xdr:from>
    <xdr:to>
      <xdr:col>15</xdr:col>
      <xdr:colOff>101600</xdr:colOff>
      <xdr:row>78</xdr:row>
      <xdr:rowOff>162610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153737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2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65811</xdr:rowOff>
    </xdr:from>
    <xdr:to>
      <xdr:col>10</xdr:col>
      <xdr:colOff>165100</xdr:colOff>
      <xdr:row>78</xdr:row>
      <xdr:rowOff>167411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158538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58587</xdr:rowOff>
    </xdr:from>
    <xdr:to>
      <xdr:col>6</xdr:col>
      <xdr:colOff>38100</xdr:colOff>
      <xdr:row>78</xdr:row>
      <xdr:rowOff>160187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151314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95672</xdr:rowOff>
    </xdr:from>
    <xdr:to>
      <xdr:col>24</xdr:col>
      <xdr:colOff>63500</xdr:colOff>
      <xdr:row>94</xdr:row>
      <xdr:rowOff>118937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11972"/>
          <a:ext cx="838200" cy="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118937</xdr:rowOff>
    </xdr:from>
    <xdr:to>
      <xdr:col>19</xdr:col>
      <xdr:colOff>177800</xdr:colOff>
      <xdr:row>94</xdr:row>
      <xdr:rowOff>146931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235237"/>
          <a:ext cx="889000" cy="2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146931</xdr:rowOff>
    </xdr:from>
    <xdr:to>
      <xdr:col>15</xdr:col>
      <xdr:colOff>50800</xdr:colOff>
      <xdr:row>96</xdr:row>
      <xdr:rowOff>3128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63231"/>
          <a:ext cx="889000" cy="19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170064</xdr:rowOff>
    </xdr:from>
    <xdr:to>
      <xdr:col>10</xdr:col>
      <xdr:colOff>114300</xdr:colOff>
      <xdr:row>96</xdr:row>
      <xdr:rowOff>3128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457814"/>
          <a:ext cx="889000" cy="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48254</xdr:rowOff>
    </xdr:from>
    <xdr:to>
      <xdr:col>10</xdr:col>
      <xdr:colOff>165100</xdr:colOff>
      <xdr:row>97</xdr:row>
      <xdr:rowOff>149854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140981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47837</xdr:rowOff>
    </xdr:from>
    <xdr:to>
      <xdr:col>6</xdr:col>
      <xdr:colOff>38100</xdr:colOff>
      <xdr:row>97</xdr:row>
      <xdr:rowOff>149437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140564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77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44872</xdr:rowOff>
    </xdr:from>
    <xdr:to>
      <xdr:col>24</xdr:col>
      <xdr:colOff>114300</xdr:colOff>
      <xdr:row>94</xdr:row>
      <xdr:rowOff>146472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67749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1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68137</xdr:rowOff>
    </xdr:from>
    <xdr:to>
      <xdr:col>20</xdr:col>
      <xdr:colOff>38100</xdr:colOff>
      <xdr:row>94</xdr:row>
      <xdr:rowOff>169737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8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14814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5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96131</xdr:rowOff>
    </xdr:from>
    <xdr:to>
      <xdr:col>15</xdr:col>
      <xdr:colOff>101600</xdr:colOff>
      <xdr:row>95</xdr:row>
      <xdr:rowOff>26281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1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42808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8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123778</xdr:rowOff>
    </xdr:from>
    <xdr:to>
      <xdr:col>10</xdr:col>
      <xdr:colOff>165100</xdr:colOff>
      <xdr:row>96</xdr:row>
      <xdr:rowOff>53928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1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70455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18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119264</xdr:rowOff>
    </xdr:from>
    <xdr:to>
      <xdr:col>6</xdr:col>
      <xdr:colOff>38100</xdr:colOff>
      <xdr:row>96</xdr:row>
      <xdr:rowOff>49414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0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65941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18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39269</xdr:rowOff>
    </xdr:from>
    <xdr:to>
      <xdr:col>55</xdr:col>
      <xdr:colOff>0</xdr:colOff>
      <xdr:row>37</xdr:row>
      <xdr:rowOff>60258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82919"/>
          <a:ext cx="8382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60258</xdr:rowOff>
    </xdr:from>
    <xdr:to>
      <xdr:col>50</xdr:col>
      <xdr:colOff>114300</xdr:colOff>
      <xdr:row>37</xdr:row>
      <xdr:rowOff>129348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03908"/>
          <a:ext cx="889000" cy="6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60555</xdr:rowOff>
    </xdr:from>
    <xdr:to>
      <xdr:col>45</xdr:col>
      <xdr:colOff>177800</xdr:colOff>
      <xdr:row>37</xdr:row>
      <xdr:rowOff>129348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61305"/>
          <a:ext cx="889000" cy="41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60555</xdr:rowOff>
    </xdr:from>
    <xdr:to>
      <xdr:col>41</xdr:col>
      <xdr:colOff>50800</xdr:colOff>
      <xdr:row>37</xdr:row>
      <xdr:rowOff>110550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61305"/>
          <a:ext cx="889000" cy="39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159919</xdr:rowOff>
    </xdr:from>
    <xdr:to>
      <xdr:col>55</xdr:col>
      <xdr:colOff>50800</xdr:colOff>
      <xdr:row>37</xdr:row>
      <xdr:rowOff>90069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11346</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8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9458</xdr:rowOff>
    </xdr:from>
    <xdr:to>
      <xdr:col>50</xdr:col>
      <xdr:colOff>165100</xdr:colOff>
      <xdr:row>37</xdr:row>
      <xdr:rowOff>111058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102185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4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78548</xdr:rowOff>
    </xdr:from>
    <xdr:to>
      <xdr:col>46</xdr:col>
      <xdr:colOff>38100</xdr:colOff>
      <xdr:row>38</xdr:row>
      <xdr:rowOff>8699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221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171275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9755</xdr:rowOff>
    </xdr:from>
    <xdr:to>
      <xdr:col>41</xdr:col>
      <xdr:colOff>101600</xdr:colOff>
      <xdr:row>35</xdr:row>
      <xdr:rowOff>111355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102482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0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59750</xdr:rowOff>
    </xdr:from>
    <xdr:to>
      <xdr:col>36</xdr:col>
      <xdr:colOff>165100</xdr:colOff>
      <xdr:row>37</xdr:row>
      <xdr:rowOff>161350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152477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49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122024</xdr:rowOff>
    </xdr:from>
    <xdr:to>
      <xdr:col>55</xdr:col>
      <xdr:colOff>0</xdr:colOff>
      <xdr:row>55</xdr:row>
      <xdr:rowOff>140952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551774"/>
          <a:ext cx="8382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106902</xdr:rowOff>
    </xdr:from>
    <xdr:to>
      <xdr:col>50</xdr:col>
      <xdr:colOff>114300</xdr:colOff>
      <xdr:row>55</xdr:row>
      <xdr:rowOff>140952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536652"/>
          <a:ext cx="889000" cy="3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106902</xdr:rowOff>
    </xdr:from>
    <xdr:to>
      <xdr:col>45</xdr:col>
      <xdr:colOff>177800</xdr:colOff>
      <xdr:row>55</xdr:row>
      <xdr:rowOff>155387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536652"/>
          <a:ext cx="889000" cy="4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69708</xdr:rowOff>
    </xdr:from>
    <xdr:to>
      <xdr:col>41</xdr:col>
      <xdr:colOff>50800</xdr:colOff>
      <xdr:row>55</xdr:row>
      <xdr:rowOff>155387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499458"/>
          <a:ext cx="889000" cy="8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131008</xdr:rowOff>
    </xdr:from>
    <xdr:to>
      <xdr:col>41</xdr:col>
      <xdr:colOff>101600</xdr:colOff>
      <xdr:row>55</xdr:row>
      <xdr:rowOff>61158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38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77685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1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122727</xdr:rowOff>
    </xdr:from>
    <xdr:to>
      <xdr:col>36</xdr:col>
      <xdr:colOff>165100</xdr:colOff>
      <xdr:row>55</xdr:row>
      <xdr:rowOff>52877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38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69404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1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71224</xdr:rowOff>
    </xdr:from>
    <xdr:to>
      <xdr:col>55</xdr:col>
      <xdr:colOff>50800</xdr:colOff>
      <xdr:row>56</xdr:row>
      <xdr:rowOff>1374</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0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94101</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3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90152</xdr:rowOff>
    </xdr:from>
    <xdr:to>
      <xdr:col>50</xdr:col>
      <xdr:colOff>165100</xdr:colOff>
      <xdr:row>56</xdr:row>
      <xdr:rowOff>20302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11429</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56102</xdr:rowOff>
    </xdr:from>
    <xdr:to>
      <xdr:col>46</xdr:col>
      <xdr:colOff>38100</xdr:colOff>
      <xdr:row>55</xdr:row>
      <xdr:rowOff>157702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48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2779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26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104587</xdr:rowOff>
    </xdr:from>
    <xdr:to>
      <xdr:col>41</xdr:col>
      <xdr:colOff>101600</xdr:colOff>
      <xdr:row>56</xdr:row>
      <xdr:rowOff>34737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5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25864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2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18908</xdr:rowOff>
    </xdr:from>
    <xdr:to>
      <xdr:col>36</xdr:col>
      <xdr:colOff>165100</xdr:colOff>
      <xdr:row>55</xdr:row>
      <xdr:rowOff>120508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44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111635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4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37503</xdr:rowOff>
    </xdr:from>
    <xdr:to>
      <xdr:col>55</xdr:col>
      <xdr:colOff>0</xdr:colOff>
      <xdr:row>75</xdr:row>
      <xdr:rowOff>131293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896253"/>
          <a:ext cx="838200" cy="9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58107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16319</xdr:rowOff>
    </xdr:from>
    <xdr:to>
      <xdr:col>50</xdr:col>
      <xdr:colOff>114300</xdr:colOff>
      <xdr:row>75</xdr:row>
      <xdr:rowOff>131293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2703619"/>
          <a:ext cx="889000" cy="28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41318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16319</xdr:rowOff>
    </xdr:from>
    <xdr:to>
      <xdr:col>45</xdr:col>
      <xdr:colOff>177800</xdr:colOff>
      <xdr:row>75</xdr:row>
      <xdr:rowOff>4763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703619"/>
          <a:ext cx="889000" cy="1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24440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122390</xdr:rowOff>
    </xdr:from>
    <xdr:to>
      <xdr:col>41</xdr:col>
      <xdr:colOff>50800</xdr:colOff>
      <xdr:row>75</xdr:row>
      <xdr:rowOff>4763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638240"/>
          <a:ext cx="889000" cy="2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158153</xdr:rowOff>
    </xdr:from>
    <xdr:to>
      <xdr:col>55</xdr:col>
      <xdr:colOff>50800</xdr:colOff>
      <xdr:row>75</xdr:row>
      <xdr:rowOff>88303</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8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9580</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6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80493</xdr:rowOff>
    </xdr:from>
    <xdr:to>
      <xdr:col>50</xdr:col>
      <xdr:colOff>165100</xdr:colOff>
      <xdr:row>76</xdr:row>
      <xdr:rowOff>10643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93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71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136969</xdr:rowOff>
    </xdr:from>
    <xdr:to>
      <xdr:col>46</xdr:col>
      <xdr:colOff>38100</xdr:colOff>
      <xdr:row>74</xdr:row>
      <xdr:rowOff>67119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6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83646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42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125413</xdr:rowOff>
    </xdr:from>
    <xdr:to>
      <xdr:col>41</xdr:col>
      <xdr:colOff>101600</xdr:colOff>
      <xdr:row>75</xdr:row>
      <xdr:rowOff>55563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8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72090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5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71590</xdr:rowOff>
    </xdr:from>
    <xdr:to>
      <xdr:col>36</xdr:col>
      <xdr:colOff>165100</xdr:colOff>
      <xdr:row>74</xdr:row>
      <xdr:rowOff>1740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5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18267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3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143587</xdr:rowOff>
    </xdr:from>
    <xdr:to>
      <xdr:col>55</xdr:col>
      <xdr:colOff>0</xdr:colOff>
      <xdr:row>98</xdr:row>
      <xdr:rowOff>1040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74237"/>
          <a:ext cx="838200" cy="2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143587</xdr:rowOff>
    </xdr:from>
    <xdr:to>
      <xdr:col>50</xdr:col>
      <xdr:colOff>114300</xdr:colOff>
      <xdr:row>98</xdr:row>
      <xdr:rowOff>95726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74237"/>
          <a:ext cx="889000" cy="12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95726</xdr:rowOff>
    </xdr:from>
    <xdr:to>
      <xdr:col>45</xdr:col>
      <xdr:colOff>177800</xdr:colOff>
      <xdr:row>98</xdr:row>
      <xdr:rowOff>105657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897826"/>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93066</xdr:rowOff>
    </xdr:from>
    <xdr:to>
      <xdr:col>41</xdr:col>
      <xdr:colOff>50800</xdr:colOff>
      <xdr:row>98</xdr:row>
      <xdr:rowOff>105657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895166"/>
          <a:ext cx="889000" cy="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138478</xdr:rowOff>
    </xdr:from>
    <xdr:to>
      <xdr:col>41</xdr:col>
      <xdr:colOff>101600</xdr:colOff>
      <xdr:row>96</xdr:row>
      <xdr:rowOff>68628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85155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123712</xdr:rowOff>
    </xdr:from>
    <xdr:to>
      <xdr:col>36</xdr:col>
      <xdr:colOff>165100</xdr:colOff>
      <xdr:row>96</xdr:row>
      <xdr:rowOff>53862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1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70389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1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121690</xdr:rowOff>
    </xdr:from>
    <xdr:to>
      <xdr:col>55</xdr:col>
      <xdr:colOff>50800</xdr:colOff>
      <xdr:row>98</xdr:row>
      <xdr:rowOff>51840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36617</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92787</xdr:rowOff>
    </xdr:from>
    <xdr:to>
      <xdr:col>50</xdr:col>
      <xdr:colOff>165100</xdr:colOff>
      <xdr:row>98</xdr:row>
      <xdr:rowOff>22937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44926</xdr:rowOff>
    </xdr:from>
    <xdr:to>
      <xdr:col>46</xdr:col>
      <xdr:colOff>38100</xdr:colOff>
      <xdr:row>98</xdr:row>
      <xdr:rowOff>146526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4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137653</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15428" y="1693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54857</xdr:rowOff>
    </xdr:from>
    <xdr:to>
      <xdr:col>41</xdr:col>
      <xdr:colOff>101600</xdr:colOff>
      <xdr:row>98</xdr:row>
      <xdr:rowOff>156457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147584</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26428" y="1694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42266</xdr:rowOff>
    </xdr:from>
    <xdr:to>
      <xdr:col>36</xdr:col>
      <xdr:colOff>165100</xdr:colOff>
      <xdr:row>98</xdr:row>
      <xdr:rowOff>143866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8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134993</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37428" y="1693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28372</xdr:rowOff>
    </xdr:from>
    <xdr:to>
      <xdr:col>85</xdr:col>
      <xdr:colOff>127000</xdr:colOff>
      <xdr:row>39</xdr:row>
      <xdr:rowOff>41097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14922"/>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9513</xdr:rowOff>
    </xdr:from>
    <xdr:to>
      <xdr:col>81</xdr:col>
      <xdr:colOff>50800</xdr:colOff>
      <xdr:row>39</xdr:row>
      <xdr:rowOff>28372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96063"/>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9513</xdr:rowOff>
    </xdr:from>
    <xdr:to>
      <xdr:col>76</xdr:col>
      <xdr:colOff>114300</xdr:colOff>
      <xdr:row>39</xdr:row>
      <xdr:rowOff>42926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96063"/>
          <a:ext cx="889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156273</xdr:rowOff>
    </xdr:from>
    <xdr:to>
      <xdr:col>71</xdr:col>
      <xdr:colOff>177800</xdr:colOff>
      <xdr:row>39</xdr:row>
      <xdr:rowOff>42926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71373"/>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157099</xdr:rowOff>
    </xdr:from>
    <xdr:to>
      <xdr:col>72</xdr:col>
      <xdr:colOff>38100</xdr:colOff>
      <xdr:row>37</xdr:row>
      <xdr:rowOff>87249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103776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122542</xdr:rowOff>
    </xdr:from>
    <xdr:to>
      <xdr:col>67</xdr:col>
      <xdr:colOff>101600</xdr:colOff>
      <xdr:row>37</xdr:row>
      <xdr:rowOff>52692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69219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161747</xdr:rowOff>
    </xdr:from>
    <xdr:to>
      <xdr:col>85</xdr:col>
      <xdr:colOff>177800</xdr:colOff>
      <xdr:row>39</xdr:row>
      <xdr:rowOff>91897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76674</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17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149022</xdr:rowOff>
    </xdr:from>
    <xdr:to>
      <xdr:col>81</xdr:col>
      <xdr:colOff>101600</xdr:colOff>
      <xdr:row>39</xdr:row>
      <xdr:rowOff>79172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70299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756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130163</xdr:rowOff>
    </xdr:from>
    <xdr:to>
      <xdr:col>76</xdr:col>
      <xdr:colOff>165100</xdr:colOff>
      <xdr:row>39</xdr:row>
      <xdr:rowOff>60313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51440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73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163576</xdr:rowOff>
    </xdr:from>
    <xdr:to>
      <xdr:col>72</xdr:col>
      <xdr:colOff>38100</xdr:colOff>
      <xdr:row>39</xdr:row>
      <xdr:rowOff>93726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84853</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105473</xdr:rowOff>
    </xdr:from>
    <xdr:to>
      <xdr:col>67</xdr:col>
      <xdr:colOff>101600</xdr:colOff>
      <xdr:row>39</xdr:row>
      <xdr:rowOff>35623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26750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42863</xdr:rowOff>
    </xdr:from>
    <xdr:to>
      <xdr:col>85</xdr:col>
      <xdr:colOff>127000</xdr:colOff>
      <xdr:row>78</xdr:row>
      <xdr:rowOff>56795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415963"/>
          <a:ext cx="838200" cy="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149073</xdr:rowOff>
    </xdr:from>
    <xdr:to>
      <xdr:col>81</xdr:col>
      <xdr:colOff>50800</xdr:colOff>
      <xdr:row>78</xdr:row>
      <xdr:rowOff>42863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50723"/>
          <a:ext cx="889000" cy="6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147269</xdr:rowOff>
    </xdr:from>
    <xdr:to>
      <xdr:col>76</xdr:col>
      <xdr:colOff>114300</xdr:colOff>
      <xdr:row>77</xdr:row>
      <xdr:rowOff>149073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48919"/>
          <a:ext cx="889000" cy="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104484</xdr:rowOff>
    </xdr:from>
    <xdr:to>
      <xdr:col>71</xdr:col>
      <xdr:colOff>177800</xdr:colOff>
      <xdr:row>77</xdr:row>
      <xdr:rowOff>147269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06134"/>
          <a:ext cx="889000" cy="4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164922</xdr:rowOff>
    </xdr:from>
    <xdr:to>
      <xdr:col>72</xdr:col>
      <xdr:colOff>38100</xdr:colOff>
      <xdr:row>76</xdr:row>
      <xdr:rowOff>95072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111599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10452</xdr:rowOff>
    </xdr:from>
    <xdr:to>
      <xdr:col>67</xdr:col>
      <xdr:colOff>101600</xdr:colOff>
      <xdr:row>76</xdr:row>
      <xdr:rowOff>112052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04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128579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8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5995</xdr:rowOff>
    </xdr:from>
    <xdr:to>
      <xdr:col>85</xdr:col>
      <xdr:colOff>177800</xdr:colOff>
      <xdr:row>78</xdr:row>
      <xdr:rowOff>107595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155872</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5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163513</xdr:rowOff>
    </xdr:from>
    <xdr:to>
      <xdr:col>81</xdr:col>
      <xdr:colOff>101600</xdr:colOff>
      <xdr:row>78</xdr:row>
      <xdr:rowOff>93663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84790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5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98273</xdr:rowOff>
    </xdr:from>
    <xdr:to>
      <xdr:col>76</xdr:col>
      <xdr:colOff>165100</xdr:colOff>
      <xdr:row>78</xdr:row>
      <xdr:rowOff>28423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19550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96469</xdr:rowOff>
    </xdr:from>
    <xdr:to>
      <xdr:col>72</xdr:col>
      <xdr:colOff>38100</xdr:colOff>
      <xdr:row>78</xdr:row>
      <xdr:rowOff>26619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17746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9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53684</xdr:rowOff>
    </xdr:from>
    <xdr:to>
      <xdr:col>67</xdr:col>
      <xdr:colOff>101600</xdr:colOff>
      <xdr:row>77</xdr:row>
      <xdr:rowOff>155284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146411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4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26535</xdr:rowOff>
    </xdr:from>
    <xdr:to>
      <xdr:col>85</xdr:col>
      <xdr:colOff>127000</xdr:colOff>
      <xdr:row>98</xdr:row>
      <xdr:rowOff>72610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28635"/>
          <a:ext cx="838200" cy="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26631</xdr:rowOff>
    </xdr:from>
    <xdr:to>
      <xdr:col>81</xdr:col>
      <xdr:colOff>50800</xdr:colOff>
      <xdr:row>98</xdr:row>
      <xdr:rowOff>72610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28731"/>
          <a:ext cx="889000" cy="4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26631</xdr:rowOff>
    </xdr:from>
    <xdr:to>
      <xdr:col>76</xdr:col>
      <xdr:colOff>114300</xdr:colOff>
      <xdr:row>98</xdr:row>
      <xdr:rowOff>95447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28731"/>
          <a:ext cx="889000" cy="6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95447</xdr:rowOff>
    </xdr:from>
    <xdr:to>
      <xdr:col>71</xdr:col>
      <xdr:colOff>177800</xdr:colOff>
      <xdr:row>98</xdr:row>
      <xdr:rowOff>139570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97547"/>
          <a:ext cx="889000" cy="4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44208</xdr:rowOff>
    </xdr:from>
    <xdr:to>
      <xdr:col>72</xdr:col>
      <xdr:colOff>38100</xdr:colOff>
      <xdr:row>98</xdr:row>
      <xdr:rowOff>145808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162335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67895</xdr:rowOff>
    </xdr:from>
    <xdr:to>
      <xdr:col>67</xdr:col>
      <xdr:colOff>101600</xdr:colOff>
      <xdr:row>98</xdr:row>
      <xdr:rowOff>169495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14572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147185</xdr:rowOff>
    </xdr:from>
    <xdr:to>
      <xdr:col>85</xdr:col>
      <xdr:colOff>177800</xdr:colOff>
      <xdr:row>98</xdr:row>
      <xdr:rowOff>77335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7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170062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2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21810</xdr:rowOff>
    </xdr:from>
    <xdr:to>
      <xdr:col>81</xdr:col>
      <xdr:colOff>101600</xdr:colOff>
      <xdr:row>98</xdr:row>
      <xdr:rowOff>123410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2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139937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9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147281</xdr:rowOff>
    </xdr:from>
    <xdr:to>
      <xdr:col>76</xdr:col>
      <xdr:colOff>165100</xdr:colOff>
      <xdr:row>98</xdr:row>
      <xdr:rowOff>77431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7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93958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5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44647</xdr:rowOff>
    </xdr:from>
    <xdr:to>
      <xdr:col>72</xdr:col>
      <xdr:colOff>38100</xdr:colOff>
      <xdr:row>98</xdr:row>
      <xdr:rowOff>146247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4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137374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3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88770</xdr:rowOff>
    </xdr:from>
    <xdr:to>
      <xdr:col>67</xdr:col>
      <xdr:colOff>101600</xdr:colOff>
      <xdr:row>99</xdr:row>
      <xdr:rowOff>18920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10047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170876</xdr:rowOff>
    </xdr:from>
    <xdr:to>
      <xdr:col>102</xdr:col>
      <xdr:colOff>165100</xdr:colOff>
      <xdr:row>38</xdr:row>
      <xdr:rowOff>101026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1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117553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30950</xdr:rowOff>
    </xdr:from>
    <xdr:to>
      <xdr:col>98</xdr:col>
      <xdr:colOff>38100</xdr:colOff>
      <xdr:row>38</xdr:row>
      <xdr:rowOff>132550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149077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42373</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57923"/>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41649</xdr:rowOff>
    </xdr:from>
    <xdr:to>
      <xdr:col>107</xdr:col>
      <xdr:colOff>50800</xdr:colOff>
      <xdr:row>59</xdr:row>
      <xdr:rowOff>42373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5719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41573</xdr:rowOff>
    </xdr:from>
    <xdr:to>
      <xdr:col>102</xdr:col>
      <xdr:colOff>114300</xdr:colOff>
      <xdr:row>59</xdr:row>
      <xdr:rowOff>41649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5712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45314</xdr:rowOff>
    </xdr:from>
    <xdr:to>
      <xdr:col>102</xdr:col>
      <xdr:colOff>165100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60801</xdr:rowOff>
    </xdr:from>
    <xdr:to>
      <xdr:col>98</xdr:col>
      <xdr:colOff>38100</xdr:colOff>
      <xdr:row>58</xdr:row>
      <xdr:rowOff>162401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7478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163023</xdr:rowOff>
    </xdr:from>
    <xdr:to>
      <xdr:col>107</xdr:col>
      <xdr:colOff>101600</xdr:colOff>
      <xdr:row>59</xdr:row>
      <xdr:rowOff>93173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84300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99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162299</xdr:rowOff>
    </xdr:from>
    <xdr:to>
      <xdr:col>102</xdr:col>
      <xdr:colOff>165100</xdr:colOff>
      <xdr:row>59</xdr:row>
      <xdr:rowOff>92449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83576</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162223</xdr:rowOff>
    </xdr:from>
    <xdr:to>
      <xdr:col>98</xdr:col>
      <xdr:colOff>38100</xdr:colOff>
      <xdr:row>59</xdr:row>
      <xdr:rowOff>92373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83500</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134671</xdr:rowOff>
    </xdr:from>
    <xdr:to>
      <xdr:col>116</xdr:col>
      <xdr:colOff>63500</xdr:colOff>
      <xdr:row>78</xdr:row>
      <xdr:rowOff>5702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336321"/>
          <a:ext cx="8382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134542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2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162331</xdr:rowOff>
    </xdr:from>
    <xdr:to>
      <xdr:col>111</xdr:col>
      <xdr:colOff>177800</xdr:colOff>
      <xdr:row>78</xdr:row>
      <xdr:rowOff>5702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363981"/>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129146</xdr:rowOff>
    </xdr:from>
    <xdr:to>
      <xdr:col>107</xdr:col>
      <xdr:colOff>50800</xdr:colOff>
      <xdr:row>77</xdr:row>
      <xdr:rowOff>162331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330796"/>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2217</xdr:rowOff>
    </xdr:from>
    <xdr:to>
      <xdr:col>102</xdr:col>
      <xdr:colOff>114300</xdr:colOff>
      <xdr:row>77</xdr:row>
      <xdr:rowOff>129146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3203867"/>
          <a:ext cx="889000" cy="1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163365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18470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83871</xdr:rowOff>
    </xdr:from>
    <xdr:to>
      <xdr:col>116</xdr:col>
      <xdr:colOff>114300</xdr:colOff>
      <xdr:row>78</xdr:row>
      <xdr:rowOff>14021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2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170248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20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126352</xdr:rowOff>
    </xdr:from>
    <xdr:to>
      <xdr:col>112</xdr:col>
      <xdr:colOff>38100</xdr:colOff>
      <xdr:row>78</xdr:row>
      <xdr:rowOff>56502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3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47629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42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111531</xdr:rowOff>
    </xdr:from>
    <xdr:to>
      <xdr:col>107</xdr:col>
      <xdr:colOff>101600</xdr:colOff>
      <xdr:row>78</xdr:row>
      <xdr:rowOff>41681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31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32808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4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78346</xdr:rowOff>
    </xdr:from>
    <xdr:to>
      <xdr:col>102</xdr:col>
      <xdr:colOff>165100</xdr:colOff>
      <xdr:row>78</xdr:row>
      <xdr:rowOff>8496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2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171073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3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122867</xdr:rowOff>
    </xdr:from>
    <xdr:to>
      <xdr:col>98</xdr:col>
      <xdr:colOff>38100</xdr:colOff>
      <xdr:row>77</xdr:row>
      <xdr:rowOff>53017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44144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4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621,592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28,364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円増加した。要因としては補助費等にて、下水道特別会計への補助金が増となったこと等が挙げられる。また、主な構成項目である扶助費も前年度に比べ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おり、新型コロナ感染症対策事業や障害福祉費において増がみられる。扶助費については、類似団体平均及び全国平均を大きく上回っているが、高齢化が主な要因と考えており、増加傾向は今後も続く見込みである。事業の取捨選択を徹底し、事業費の減少を目指し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46,458
46,054
49.94
31,255,022
28,877,939
2,003,067
12,531,009
19,217,437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152959</xdr:rowOff>
    </xdr:from>
    <xdr:to>
      <xdr:col>24</xdr:col>
      <xdr:colOff>63500</xdr:colOff>
      <xdr:row>37</xdr:row>
      <xdr:rowOff>160209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96609"/>
          <a:ext cx="8382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151457</xdr:rowOff>
    </xdr:from>
    <xdr:to>
      <xdr:col>19</xdr:col>
      <xdr:colOff>177800</xdr:colOff>
      <xdr:row>37</xdr:row>
      <xdr:rowOff>160209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95107"/>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144990</xdr:rowOff>
    </xdr:from>
    <xdr:to>
      <xdr:col>15</xdr:col>
      <xdr:colOff>50800</xdr:colOff>
      <xdr:row>37</xdr:row>
      <xdr:rowOff>151457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488640"/>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130425</xdr:rowOff>
    </xdr:from>
    <xdr:to>
      <xdr:col>10</xdr:col>
      <xdr:colOff>114300</xdr:colOff>
      <xdr:row>37</xdr:row>
      <xdr:rowOff>144990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74075"/>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70481</xdr:rowOff>
    </xdr:from>
    <xdr:to>
      <xdr:col>10</xdr:col>
      <xdr:colOff>165100</xdr:colOff>
      <xdr:row>38</xdr:row>
      <xdr:rowOff>631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17158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56961</xdr:rowOff>
    </xdr:from>
    <xdr:to>
      <xdr:col>6</xdr:col>
      <xdr:colOff>38100</xdr:colOff>
      <xdr:row>37</xdr:row>
      <xdr:rowOff>158561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3638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7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102159</xdr:rowOff>
    </xdr:from>
    <xdr:to>
      <xdr:col>24</xdr:col>
      <xdr:colOff>114300</xdr:colOff>
      <xdr:row>38</xdr:row>
      <xdr:rowOff>32309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48909</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109409</xdr:rowOff>
    </xdr:from>
    <xdr:to>
      <xdr:col>20</xdr:col>
      <xdr:colOff>38100</xdr:colOff>
      <xdr:row>38</xdr:row>
      <xdr:rowOff>39559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30686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4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100657</xdr:rowOff>
    </xdr:from>
    <xdr:to>
      <xdr:col>15</xdr:col>
      <xdr:colOff>101600</xdr:colOff>
      <xdr:row>38</xdr:row>
      <xdr:rowOff>30807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21934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3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94190</xdr:rowOff>
    </xdr:from>
    <xdr:to>
      <xdr:col>10</xdr:col>
      <xdr:colOff>165100</xdr:colOff>
      <xdr:row>38</xdr:row>
      <xdr:rowOff>24340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15467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3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79625</xdr:rowOff>
    </xdr:from>
    <xdr:to>
      <xdr:col>6</xdr:col>
      <xdr:colOff>38100</xdr:colOff>
      <xdr:row>38</xdr:row>
      <xdr:rowOff>9775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2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902</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1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163451</xdr:rowOff>
    </xdr:from>
    <xdr:to>
      <xdr:col>24</xdr:col>
      <xdr:colOff>63500</xdr:colOff>
      <xdr:row>58</xdr:row>
      <xdr:rowOff>13755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36101"/>
          <a:ext cx="838200" cy="2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13755</xdr:rowOff>
    </xdr:from>
    <xdr:to>
      <xdr:col>19</xdr:col>
      <xdr:colOff>177800</xdr:colOff>
      <xdr:row>58</xdr:row>
      <xdr:rowOff>17366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57855"/>
          <a:ext cx="8890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14959</xdr:rowOff>
    </xdr:from>
    <xdr:to>
      <xdr:col>15</xdr:col>
      <xdr:colOff>50800</xdr:colOff>
      <xdr:row>58</xdr:row>
      <xdr:rowOff>17366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87609"/>
          <a:ext cx="889000" cy="17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14959</xdr:rowOff>
    </xdr:from>
    <xdr:to>
      <xdr:col>10</xdr:col>
      <xdr:colOff>114300</xdr:colOff>
      <xdr:row>58</xdr:row>
      <xdr:rowOff>38718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87609"/>
          <a:ext cx="889000" cy="19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106588</xdr:rowOff>
    </xdr:from>
    <xdr:to>
      <xdr:col>10</xdr:col>
      <xdr:colOff>165100</xdr:colOff>
      <xdr:row>57</xdr:row>
      <xdr:rowOff>36738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53265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143008</xdr:rowOff>
    </xdr:from>
    <xdr:to>
      <xdr:col>6</xdr:col>
      <xdr:colOff>38100</xdr:colOff>
      <xdr:row>58</xdr:row>
      <xdr:rowOff>73158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112651</xdr:rowOff>
    </xdr:from>
    <xdr:to>
      <xdr:col>24</xdr:col>
      <xdr:colOff>114300</xdr:colOff>
      <xdr:row>58</xdr:row>
      <xdr:rowOff>42801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135528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3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134405</xdr:rowOff>
    </xdr:from>
    <xdr:to>
      <xdr:col>20</xdr:col>
      <xdr:colOff>38100</xdr:colOff>
      <xdr:row>58</xdr:row>
      <xdr:rowOff>64555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81082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8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138016</xdr:rowOff>
    </xdr:from>
    <xdr:to>
      <xdr:col>15</xdr:col>
      <xdr:colOff>101600</xdr:colOff>
      <xdr:row>58</xdr:row>
      <xdr:rowOff>68166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84693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8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135609</xdr:rowOff>
    </xdr:from>
    <xdr:to>
      <xdr:col>10</xdr:col>
      <xdr:colOff>165100</xdr:colOff>
      <xdr:row>57</xdr:row>
      <xdr:rowOff>65759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56886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2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159368</xdr:rowOff>
    </xdr:from>
    <xdr:to>
      <xdr:col>6</xdr:col>
      <xdr:colOff>38100</xdr:colOff>
      <xdr:row>58</xdr:row>
      <xdr:rowOff>89518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3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80645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2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92593</xdr:rowOff>
    </xdr:from>
    <xdr:to>
      <xdr:col>24</xdr:col>
      <xdr:colOff>63500</xdr:colOff>
      <xdr:row>75</xdr:row>
      <xdr:rowOff>149938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51343"/>
          <a:ext cx="838200" cy="5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149938</xdr:rowOff>
    </xdr:from>
    <xdr:to>
      <xdr:col>19</xdr:col>
      <xdr:colOff>177800</xdr:colOff>
      <xdr:row>76</xdr:row>
      <xdr:rowOff>11604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08688"/>
          <a:ext cx="889000" cy="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11604</xdr:rowOff>
    </xdr:from>
    <xdr:to>
      <xdr:col>15</xdr:col>
      <xdr:colOff>50800</xdr:colOff>
      <xdr:row>76</xdr:row>
      <xdr:rowOff>84330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41804"/>
          <a:ext cx="889000" cy="7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84330</xdr:rowOff>
    </xdr:from>
    <xdr:to>
      <xdr:col>10</xdr:col>
      <xdr:colOff>114300</xdr:colOff>
      <xdr:row>76</xdr:row>
      <xdr:rowOff>113556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14530"/>
          <a:ext cx="889000" cy="2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169938</xdr:rowOff>
    </xdr:from>
    <xdr:to>
      <xdr:col>10</xdr:col>
      <xdr:colOff>165100</xdr:colOff>
      <xdr:row>77</xdr:row>
      <xdr:rowOff>100088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91215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10716</xdr:rowOff>
    </xdr:from>
    <xdr:to>
      <xdr:col>6</xdr:col>
      <xdr:colOff>38100</xdr:colOff>
      <xdr:row>77</xdr:row>
      <xdr:rowOff>112316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1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103443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0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41793</xdr:rowOff>
    </xdr:from>
    <xdr:to>
      <xdr:col>24</xdr:col>
      <xdr:colOff>114300</xdr:colOff>
      <xdr:row>75</xdr:row>
      <xdr:rowOff>143393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0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64670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5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99137</xdr:rowOff>
    </xdr:from>
    <xdr:to>
      <xdr:col>20</xdr:col>
      <xdr:colOff>38100</xdr:colOff>
      <xdr:row>76</xdr:row>
      <xdr:rowOff>29288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578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45814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3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132254</xdr:rowOff>
    </xdr:from>
    <xdr:to>
      <xdr:col>15</xdr:col>
      <xdr:colOff>101600</xdr:colOff>
      <xdr:row>76</xdr:row>
      <xdr:rowOff>62404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9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78931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6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33530</xdr:rowOff>
    </xdr:from>
    <xdr:to>
      <xdr:col>10</xdr:col>
      <xdr:colOff>165100</xdr:colOff>
      <xdr:row>76</xdr:row>
      <xdr:rowOff>135130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6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151656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3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62756</xdr:rowOff>
    </xdr:from>
    <xdr:to>
      <xdr:col>6</xdr:col>
      <xdr:colOff>38100</xdr:colOff>
      <xdr:row>76</xdr:row>
      <xdr:rowOff>164356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9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6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2746</xdr:rowOff>
    </xdr:from>
    <xdr:to>
      <xdr:col>24</xdr:col>
      <xdr:colOff>63500</xdr:colOff>
      <xdr:row>98</xdr:row>
      <xdr:rowOff>9299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04846"/>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2746</xdr:rowOff>
    </xdr:from>
    <xdr:to>
      <xdr:col>19</xdr:col>
      <xdr:colOff>177800</xdr:colOff>
      <xdr:row>98</xdr:row>
      <xdr:rowOff>3713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04846"/>
          <a:ext cx="8890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3713</xdr:rowOff>
    </xdr:from>
    <xdr:to>
      <xdr:col>15</xdr:col>
      <xdr:colOff>50800</xdr:colOff>
      <xdr:row>98</xdr:row>
      <xdr:rowOff>49967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05813"/>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45388</xdr:rowOff>
    </xdr:from>
    <xdr:to>
      <xdr:col>10</xdr:col>
      <xdr:colOff>114300</xdr:colOff>
      <xdr:row>98</xdr:row>
      <xdr:rowOff>49967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47488"/>
          <a:ext cx="889000" cy="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73606</xdr:rowOff>
    </xdr:from>
    <xdr:to>
      <xdr:col>10</xdr:col>
      <xdr:colOff>165100</xdr:colOff>
      <xdr:row>97</xdr:row>
      <xdr:rowOff>3756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20283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84023</xdr:rowOff>
    </xdr:from>
    <xdr:to>
      <xdr:col>6</xdr:col>
      <xdr:colOff>38100</xdr:colOff>
      <xdr:row>97</xdr:row>
      <xdr:rowOff>14173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30700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129949</xdr:rowOff>
    </xdr:from>
    <xdr:to>
      <xdr:col>24</xdr:col>
      <xdr:colOff>114300</xdr:colOff>
      <xdr:row>98</xdr:row>
      <xdr:rowOff>60099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44876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123396</xdr:rowOff>
    </xdr:from>
    <xdr:to>
      <xdr:col>20</xdr:col>
      <xdr:colOff>38100</xdr:colOff>
      <xdr:row>98</xdr:row>
      <xdr:rowOff>53546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5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44673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4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124363</xdr:rowOff>
    </xdr:from>
    <xdr:to>
      <xdr:col>15</xdr:col>
      <xdr:colOff>101600</xdr:colOff>
      <xdr:row>98</xdr:row>
      <xdr:rowOff>54513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45640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4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170617</xdr:rowOff>
    </xdr:from>
    <xdr:to>
      <xdr:col>10</xdr:col>
      <xdr:colOff>165100</xdr:colOff>
      <xdr:row>98</xdr:row>
      <xdr:rowOff>100767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0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91894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9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166038</xdr:rowOff>
    </xdr:from>
    <xdr:to>
      <xdr:col>6</xdr:col>
      <xdr:colOff>38100</xdr:colOff>
      <xdr:row>98</xdr:row>
      <xdr:rowOff>96188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87315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11226</xdr:rowOff>
    </xdr:from>
    <xdr:to>
      <xdr:col>55</xdr:col>
      <xdr:colOff>0</xdr:colOff>
      <xdr:row>38</xdr:row>
      <xdr:rowOff>48717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26326"/>
          <a:ext cx="8382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42545</xdr:rowOff>
    </xdr:from>
    <xdr:to>
      <xdr:col>50</xdr:col>
      <xdr:colOff>114300</xdr:colOff>
      <xdr:row>38</xdr:row>
      <xdr:rowOff>48717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57645"/>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42545</xdr:rowOff>
    </xdr:from>
    <xdr:to>
      <xdr:col>45</xdr:col>
      <xdr:colOff>177800</xdr:colOff>
      <xdr:row>38</xdr:row>
      <xdr:rowOff>62662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57645"/>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53746</xdr:rowOff>
    </xdr:from>
    <xdr:to>
      <xdr:col>41</xdr:col>
      <xdr:colOff>50800</xdr:colOff>
      <xdr:row>38</xdr:row>
      <xdr:rowOff>62662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68846"/>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97358</xdr:rowOff>
    </xdr:from>
    <xdr:to>
      <xdr:col>41</xdr:col>
      <xdr:colOff>101600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94843</xdr:rowOff>
    </xdr:from>
    <xdr:to>
      <xdr:col>36</xdr:col>
      <xdr:colOff>165100</xdr:colOff>
      <xdr:row>38</xdr:row>
      <xdr:rowOff>24994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41520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131877</xdr:rowOff>
    </xdr:from>
    <xdr:to>
      <xdr:col>55</xdr:col>
      <xdr:colOff>50800</xdr:colOff>
      <xdr:row>38</xdr:row>
      <xdr:rowOff>62027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110304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169367</xdr:rowOff>
    </xdr:from>
    <xdr:to>
      <xdr:col>50</xdr:col>
      <xdr:colOff>165100</xdr:colOff>
      <xdr:row>38</xdr:row>
      <xdr:rowOff>99517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90644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0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163195</xdr:rowOff>
    </xdr:from>
    <xdr:to>
      <xdr:col>46</xdr:col>
      <xdr:colOff>38100</xdr:colOff>
      <xdr:row>38</xdr:row>
      <xdr:rowOff>93345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84472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9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11862</xdr:rowOff>
    </xdr:from>
    <xdr:to>
      <xdr:col>41</xdr:col>
      <xdr:colOff>101600</xdr:colOff>
      <xdr:row>38</xdr:row>
      <xdr:rowOff>113462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104589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19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2946</xdr:rowOff>
    </xdr:from>
    <xdr:to>
      <xdr:col>36</xdr:col>
      <xdr:colOff>165100</xdr:colOff>
      <xdr:row>38</xdr:row>
      <xdr:rowOff>104546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95673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53842</xdr:rowOff>
    </xdr:from>
    <xdr:to>
      <xdr:col>55</xdr:col>
      <xdr:colOff>0</xdr:colOff>
      <xdr:row>56</xdr:row>
      <xdr:rowOff>113640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55042"/>
          <a:ext cx="838200" cy="5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53842</xdr:rowOff>
    </xdr:from>
    <xdr:to>
      <xdr:col>50</xdr:col>
      <xdr:colOff>114300</xdr:colOff>
      <xdr:row>56</xdr:row>
      <xdr:rowOff>109182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55042"/>
          <a:ext cx="889000" cy="5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134100</xdr:rowOff>
    </xdr:from>
    <xdr:to>
      <xdr:col>45</xdr:col>
      <xdr:colOff>177800</xdr:colOff>
      <xdr:row>56</xdr:row>
      <xdr:rowOff>109182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563850"/>
          <a:ext cx="889000" cy="14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134100</xdr:rowOff>
    </xdr:from>
    <xdr:to>
      <xdr:col>41</xdr:col>
      <xdr:colOff>50800</xdr:colOff>
      <xdr:row>55</xdr:row>
      <xdr:rowOff>137185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63850"/>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85717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1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3042</xdr:rowOff>
    </xdr:from>
    <xdr:to>
      <xdr:col>50</xdr:col>
      <xdr:colOff>165100</xdr:colOff>
      <xdr:row>56</xdr:row>
      <xdr:rowOff>104642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121169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7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58382</xdr:rowOff>
    </xdr:from>
    <xdr:to>
      <xdr:col>46</xdr:col>
      <xdr:colOff>38100</xdr:colOff>
      <xdr:row>56</xdr:row>
      <xdr:rowOff>159982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5059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83300</xdr:rowOff>
    </xdr:from>
    <xdr:to>
      <xdr:col>41</xdr:col>
      <xdr:colOff>101600</xdr:colOff>
      <xdr:row>56</xdr:row>
      <xdr:rowOff>13450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4577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6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86385</xdr:rowOff>
    </xdr:from>
    <xdr:to>
      <xdr:col>36</xdr:col>
      <xdr:colOff>165100</xdr:colOff>
      <xdr:row>56</xdr:row>
      <xdr:rowOff>16535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60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159944</xdr:rowOff>
    </xdr:from>
    <xdr:to>
      <xdr:col>55</xdr:col>
      <xdr:colOff>0</xdr:colOff>
      <xdr:row>78</xdr:row>
      <xdr:rowOff>161252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33044"/>
          <a:ext cx="8382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68402</xdr:rowOff>
    </xdr:from>
    <xdr:to>
      <xdr:col>50</xdr:col>
      <xdr:colOff>114300</xdr:colOff>
      <xdr:row>78</xdr:row>
      <xdr:rowOff>159944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41502"/>
          <a:ext cx="889000" cy="9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68402</xdr:rowOff>
    </xdr:from>
    <xdr:to>
      <xdr:col>45</xdr:col>
      <xdr:colOff>177800</xdr:colOff>
      <xdr:row>78</xdr:row>
      <xdr:rowOff>109359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41502"/>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109359</xdr:rowOff>
    </xdr:from>
    <xdr:to>
      <xdr:col>41</xdr:col>
      <xdr:colOff>50800</xdr:colOff>
      <xdr:row>78</xdr:row>
      <xdr:rowOff>138812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82459"/>
          <a:ext cx="889000" cy="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95962</xdr:rowOff>
    </xdr:from>
    <xdr:to>
      <xdr:col>41</xdr:col>
      <xdr:colOff>101600</xdr:colOff>
      <xdr:row>77</xdr:row>
      <xdr:rowOff>26112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42639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61544</xdr:rowOff>
    </xdr:from>
    <xdr:to>
      <xdr:col>36</xdr:col>
      <xdr:colOff>165100</xdr:colOff>
      <xdr:row>77</xdr:row>
      <xdr:rowOff>163144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110452</xdr:rowOff>
    </xdr:from>
    <xdr:to>
      <xdr:col>55</xdr:col>
      <xdr:colOff>50800</xdr:colOff>
      <xdr:row>79</xdr:row>
      <xdr:rowOff>40602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25379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9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109144</xdr:rowOff>
    </xdr:from>
    <xdr:to>
      <xdr:col>50</xdr:col>
      <xdr:colOff>165100</xdr:colOff>
      <xdr:row>79</xdr:row>
      <xdr:rowOff>39294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30421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7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17602</xdr:rowOff>
    </xdr:from>
    <xdr:to>
      <xdr:col>46</xdr:col>
      <xdr:colOff>38100</xdr:colOff>
      <xdr:row>78</xdr:row>
      <xdr:rowOff>119202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110329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58559</xdr:rowOff>
    </xdr:from>
    <xdr:to>
      <xdr:col>41</xdr:col>
      <xdr:colOff>101600</xdr:colOff>
      <xdr:row>78</xdr:row>
      <xdr:rowOff>160159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3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151286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2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88012</xdr:rowOff>
    </xdr:from>
    <xdr:to>
      <xdr:col>36</xdr:col>
      <xdr:colOff>165100</xdr:colOff>
      <xdr:row>79</xdr:row>
      <xdr:rowOff>18162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9289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5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135182</xdr:rowOff>
    </xdr:from>
    <xdr:to>
      <xdr:col>55</xdr:col>
      <xdr:colOff>0</xdr:colOff>
      <xdr:row>98</xdr:row>
      <xdr:rowOff>13819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65832"/>
          <a:ext cx="838200" cy="5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6065</xdr:rowOff>
    </xdr:from>
    <xdr:to>
      <xdr:col>50</xdr:col>
      <xdr:colOff>114300</xdr:colOff>
      <xdr:row>98</xdr:row>
      <xdr:rowOff>13819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808165"/>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6065</xdr:rowOff>
    </xdr:from>
    <xdr:to>
      <xdr:col>45</xdr:col>
      <xdr:colOff>177800</xdr:colOff>
      <xdr:row>98</xdr:row>
      <xdr:rowOff>13768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08165"/>
          <a:ext cx="889000" cy="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13768</xdr:rowOff>
    </xdr:from>
    <xdr:to>
      <xdr:col>41</xdr:col>
      <xdr:colOff>50800</xdr:colOff>
      <xdr:row>98</xdr:row>
      <xdr:rowOff>14523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15868"/>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159080</xdr:rowOff>
    </xdr:from>
    <xdr:to>
      <xdr:col>41</xdr:col>
      <xdr:colOff>101600</xdr:colOff>
      <xdr:row>97</xdr:row>
      <xdr:rowOff>89230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105757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11692</xdr:rowOff>
    </xdr:from>
    <xdr:to>
      <xdr:col>36</xdr:col>
      <xdr:colOff>165100</xdr:colOff>
      <xdr:row>97</xdr:row>
      <xdr:rowOff>113292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129819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84382</xdr:rowOff>
    </xdr:from>
    <xdr:to>
      <xdr:col>55</xdr:col>
      <xdr:colOff>50800</xdr:colOff>
      <xdr:row>98</xdr:row>
      <xdr:rowOff>14532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170759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2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134469</xdr:rowOff>
    </xdr:from>
    <xdr:to>
      <xdr:col>50</xdr:col>
      <xdr:colOff>165100</xdr:colOff>
      <xdr:row>98</xdr:row>
      <xdr:rowOff>64619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55746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5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126715</xdr:rowOff>
    </xdr:from>
    <xdr:to>
      <xdr:col>46</xdr:col>
      <xdr:colOff>38100</xdr:colOff>
      <xdr:row>98</xdr:row>
      <xdr:rowOff>56865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5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47992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5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134418</xdr:rowOff>
    </xdr:from>
    <xdr:to>
      <xdr:col>41</xdr:col>
      <xdr:colOff>101600</xdr:colOff>
      <xdr:row>98</xdr:row>
      <xdr:rowOff>64568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6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55695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135173</xdr:rowOff>
    </xdr:from>
    <xdr:to>
      <xdr:col>36</xdr:col>
      <xdr:colOff>165100</xdr:colOff>
      <xdr:row>98</xdr:row>
      <xdr:rowOff>65323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56450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5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105143</xdr:rowOff>
    </xdr:from>
    <xdr:to>
      <xdr:col>85</xdr:col>
      <xdr:colOff>127000</xdr:colOff>
      <xdr:row>37</xdr:row>
      <xdr:rowOff>136690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448793"/>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105143</xdr:rowOff>
    </xdr:from>
    <xdr:to>
      <xdr:col>81</xdr:col>
      <xdr:colOff>50800</xdr:colOff>
      <xdr:row>37</xdr:row>
      <xdr:rowOff>147796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48793"/>
          <a:ext cx="8890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136804</xdr:rowOff>
    </xdr:from>
    <xdr:to>
      <xdr:col>76</xdr:col>
      <xdr:colOff>114300</xdr:colOff>
      <xdr:row>37</xdr:row>
      <xdr:rowOff>147796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80454"/>
          <a:ext cx="8890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132709</xdr:rowOff>
    </xdr:from>
    <xdr:to>
      <xdr:col>71</xdr:col>
      <xdr:colOff>177800</xdr:colOff>
      <xdr:row>37</xdr:row>
      <xdr:rowOff>136804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76359"/>
          <a:ext cx="889000" cy="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151515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817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4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54343</xdr:rowOff>
    </xdr:from>
    <xdr:to>
      <xdr:col>81</xdr:col>
      <xdr:colOff>101600</xdr:colOff>
      <xdr:row>37</xdr:row>
      <xdr:rowOff>155943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147070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96996</xdr:rowOff>
    </xdr:from>
    <xdr:to>
      <xdr:col>76</xdr:col>
      <xdr:colOff>165100</xdr:colOff>
      <xdr:row>38</xdr:row>
      <xdr:rowOff>27146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18273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86004</xdr:rowOff>
    </xdr:from>
    <xdr:to>
      <xdr:col>72</xdr:col>
      <xdr:colOff>38100</xdr:colOff>
      <xdr:row>38</xdr:row>
      <xdr:rowOff>16154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7281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2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81909</xdr:rowOff>
    </xdr:from>
    <xdr:to>
      <xdr:col>67</xdr:col>
      <xdr:colOff>101600</xdr:colOff>
      <xdr:row>38</xdr:row>
      <xdr:rowOff>12058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255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3186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1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83967</xdr:rowOff>
    </xdr:from>
    <xdr:to>
      <xdr:col>85</xdr:col>
      <xdr:colOff>127000</xdr:colOff>
      <xdr:row>55</xdr:row>
      <xdr:rowOff>100327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513717"/>
          <a:ext cx="8382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14962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27495</xdr:rowOff>
    </xdr:from>
    <xdr:to>
      <xdr:col>81</xdr:col>
      <xdr:colOff>50800</xdr:colOff>
      <xdr:row>55</xdr:row>
      <xdr:rowOff>83967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457245"/>
          <a:ext cx="889000" cy="5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96238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27495</xdr:rowOff>
    </xdr:from>
    <xdr:to>
      <xdr:col>76</xdr:col>
      <xdr:colOff>114300</xdr:colOff>
      <xdr:row>55</xdr:row>
      <xdr:rowOff>109037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457245"/>
          <a:ext cx="889000" cy="8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124012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109037</xdr:rowOff>
    </xdr:from>
    <xdr:to>
      <xdr:col>71</xdr:col>
      <xdr:colOff>177800</xdr:colOff>
      <xdr:row>55</xdr:row>
      <xdr:rowOff>121008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538787"/>
          <a:ext cx="8890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139825</xdr:rowOff>
    </xdr:from>
    <xdr:to>
      <xdr:col>72</xdr:col>
      <xdr:colOff>38100</xdr:colOff>
      <xdr:row>56</xdr:row>
      <xdr:rowOff>69975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61102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195</xdr:rowOff>
    </xdr:from>
    <xdr:to>
      <xdr:col>67</xdr:col>
      <xdr:colOff>101600</xdr:colOff>
      <xdr:row>56</xdr:row>
      <xdr:rowOff>101795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92922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49527</xdr:rowOff>
    </xdr:from>
    <xdr:to>
      <xdr:col>85</xdr:col>
      <xdr:colOff>177800</xdr:colOff>
      <xdr:row>55</xdr:row>
      <xdr:rowOff>151127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7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72404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3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33167</xdr:rowOff>
    </xdr:from>
    <xdr:to>
      <xdr:col>81</xdr:col>
      <xdr:colOff>101600</xdr:colOff>
      <xdr:row>55</xdr:row>
      <xdr:rowOff>134767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46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151294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2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148145</xdr:rowOff>
    </xdr:from>
    <xdr:to>
      <xdr:col>76</xdr:col>
      <xdr:colOff>165100</xdr:colOff>
      <xdr:row>55</xdr:row>
      <xdr:rowOff>78295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4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94822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18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58237</xdr:rowOff>
    </xdr:from>
    <xdr:to>
      <xdr:col>72</xdr:col>
      <xdr:colOff>38100</xdr:colOff>
      <xdr:row>55</xdr:row>
      <xdr:rowOff>159837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8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4914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2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70208</xdr:rowOff>
    </xdr:from>
    <xdr:to>
      <xdr:col>67</xdr:col>
      <xdr:colOff>101600</xdr:colOff>
      <xdr:row>56</xdr:row>
      <xdr:rowOff>358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49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16885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28372</xdr:rowOff>
    </xdr:from>
    <xdr:to>
      <xdr:col>85</xdr:col>
      <xdr:colOff>127000</xdr:colOff>
      <xdr:row>79</xdr:row>
      <xdr:rowOff>41097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72922"/>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9513</xdr:rowOff>
    </xdr:from>
    <xdr:to>
      <xdr:col>81</xdr:col>
      <xdr:colOff>50800</xdr:colOff>
      <xdr:row>79</xdr:row>
      <xdr:rowOff>28372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54063"/>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9513</xdr:rowOff>
    </xdr:from>
    <xdr:to>
      <xdr:col>76</xdr:col>
      <xdr:colOff>114300</xdr:colOff>
      <xdr:row>79</xdr:row>
      <xdr:rowOff>42926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54063"/>
          <a:ext cx="889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156274</xdr:rowOff>
    </xdr:from>
    <xdr:to>
      <xdr:col>71</xdr:col>
      <xdr:colOff>177800</xdr:colOff>
      <xdr:row>79</xdr:row>
      <xdr:rowOff>42926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29374"/>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157099</xdr:rowOff>
    </xdr:from>
    <xdr:to>
      <xdr:col>72</xdr:col>
      <xdr:colOff>38100</xdr:colOff>
      <xdr:row>77</xdr:row>
      <xdr:rowOff>87249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122543</xdr:rowOff>
    </xdr:from>
    <xdr:to>
      <xdr:col>67</xdr:col>
      <xdr:colOff>101600</xdr:colOff>
      <xdr:row>77</xdr:row>
      <xdr:rowOff>52693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52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161747</xdr:rowOff>
    </xdr:from>
    <xdr:to>
      <xdr:col>85</xdr:col>
      <xdr:colOff>177800</xdr:colOff>
      <xdr:row>79</xdr:row>
      <xdr:rowOff>91897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76674</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97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149022</xdr:rowOff>
    </xdr:from>
    <xdr:to>
      <xdr:col>81</xdr:col>
      <xdr:colOff>101600</xdr:colOff>
      <xdr:row>79</xdr:row>
      <xdr:rowOff>79172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70299</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14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130163</xdr:rowOff>
    </xdr:from>
    <xdr:to>
      <xdr:col>76</xdr:col>
      <xdr:colOff>165100</xdr:colOff>
      <xdr:row>79</xdr:row>
      <xdr:rowOff>60313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51440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95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163576</xdr:rowOff>
    </xdr:from>
    <xdr:to>
      <xdr:col>72</xdr:col>
      <xdr:colOff>38100</xdr:colOff>
      <xdr:row>79</xdr:row>
      <xdr:rowOff>93726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84853</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46333" y="13629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105474</xdr:rowOff>
    </xdr:from>
    <xdr:to>
      <xdr:col>67</xdr:col>
      <xdr:colOff>101600</xdr:colOff>
      <xdr:row>79</xdr:row>
      <xdr:rowOff>35624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26751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7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42863</xdr:rowOff>
    </xdr:from>
    <xdr:to>
      <xdr:col>85</xdr:col>
      <xdr:colOff>127000</xdr:colOff>
      <xdr:row>98</xdr:row>
      <xdr:rowOff>56795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844963"/>
          <a:ext cx="838200" cy="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149073</xdr:rowOff>
    </xdr:from>
    <xdr:to>
      <xdr:col>81</xdr:col>
      <xdr:colOff>50800</xdr:colOff>
      <xdr:row>98</xdr:row>
      <xdr:rowOff>42863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79723"/>
          <a:ext cx="889000" cy="6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147269</xdr:rowOff>
    </xdr:from>
    <xdr:to>
      <xdr:col>76</xdr:col>
      <xdr:colOff>114300</xdr:colOff>
      <xdr:row>97</xdr:row>
      <xdr:rowOff>149073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77919"/>
          <a:ext cx="889000" cy="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104484</xdr:rowOff>
    </xdr:from>
    <xdr:to>
      <xdr:col>71</xdr:col>
      <xdr:colOff>177800</xdr:colOff>
      <xdr:row>97</xdr:row>
      <xdr:rowOff>147269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35134"/>
          <a:ext cx="889000" cy="4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164872</xdr:rowOff>
    </xdr:from>
    <xdr:to>
      <xdr:col>72</xdr:col>
      <xdr:colOff>38100</xdr:colOff>
      <xdr:row>96</xdr:row>
      <xdr:rowOff>95022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111549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10427</xdr:rowOff>
    </xdr:from>
    <xdr:to>
      <xdr:col>67</xdr:col>
      <xdr:colOff>101600</xdr:colOff>
      <xdr:row>96</xdr:row>
      <xdr:rowOff>112027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128554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5995</xdr:rowOff>
    </xdr:from>
    <xdr:to>
      <xdr:col>85</xdr:col>
      <xdr:colOff>177800</xdr:colOff>
      <xdr:row>98</xdr:row>
      <xdr:rowOff>107595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155872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163513</xdr:rowOff>
    </xdr:from>
    <xdr:to>
      <xdr:col>81</xdr:col>
      <xdr:colOff>101600</xdr:colOff>
      <xdr:row>98</xdr:row>
      <xdr:rowOff>93663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9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84790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98273</xdr:rowOff>
    </xdr:from>
    <xdr:to>
      <xdr:col>76</xdr:col>
      <xdr:colOff>165100</xdr:colOff>
      <xdr:row>98</xdr:row>
      <xdr:rowOff>28423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19550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96469</xdr:rowOff>
    </xdr:from>
    <xdr:to>
      <xdr:col>72</xdr:col>
      <xdr:colOff>38100</xdr:colOff>
      <xdr:row>98</xdr:row>
      <xdr:rowOff>26619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2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17746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1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53684</xdr:rowOff>
    </xdr:from>
    <xdr:to>
      <xdr:col>67</xdr:col>
      <xdr:colOff>101600</xdr:colOff>
      <xdr:row>97</xdr:row>
      <xdr:rowOff>155284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146411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7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solidFill>
                <a:sysClr val="windowText" lastClr="000000"/>
              </a:solidFill>
              <a:effectLst/>
            </a:rPr>
            <a:t>歳出決算総額は、住民一人当たり</a:t>
          </a:r>
          <a:r>
            <a:rPr lang="en-US" altLang="ja-JP" sz="1400">
              <a:solidFill>
                <a:sysClr val="windowText" lastClr="000000"/>
              </a:solidFill>
              <a:effectLst/>
            </a:rPr>
            <a:t>621,592</a:t>
          </a:r>
          <a:r>
            <a:rPr lang="ja-JP" altLang="en-US" sz="1400">
              <a:solidFill>
                <a:sysClr val="windowText" lastClr="000000"/>
              </a:solidFill>
              <a:effectLst/>
            </a:rPr>
            <a:t>円で前年度に比べ</a:t>
          </a:r>
          <a:r>
            <a:rPr lang="en-US" altLang="ja-JP" sz="1400">
              <a:solidFill>
                <a:sysClr val="windowText" lastClr="000000"/>
              </a:solidFill>
              <a:effectLst/>
            </a:rPr>
            <a:t>28,364</a:t>
          </a:r>
          <a:r>
            <a:rPr lang="ja-JP" altLang="en-US" sz="1400">
              <a:solidFill>
                <a:sysClr val="windowText" lastClr="000000"/>
              </a:solidFill>
              <a:effectLst/>
            </a:rPr>
            <a:t>円増加した。主な構成項目である民生費は、高齢化に伴う扶助費の増加に加え、人口増加に伴い子育て支援関係経費の増加、障害者福祉費の増加が著しく、類似団体平均及び全国平均を大きく上回っている。教育費は、住民一人当たりのコストは年々減少傾向にあるが、校舎の建替えや改修などは継続しており、類似団体平均及び全国平均を大きく上回っている。</a:t>
          </a:r>
        </a:p>
        <a:p>
          <a:r>
            <a:rPr lang="ja-JP" altLang="en-US" sz="1400">
              <a:solidFill>
                <a:sysClr val="windowText" lastClr="000000"/>
              </a:solidFill>
              <a:effectLst/>
            </a:rPr>
            <a:t>その他の項目については、類似団体と比較して同程度か下回ってはいるものの、事務事業の優先度を点検を強化し、優先度の低い事業は計画的に廃止・縮小、税源涵養に繋がる事業の新規創設・展開に努めていく。</a:t>
          </a: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財政調整基金残高は、</a:t>
          </a:r>
          <a:r>
            <a:rPr kumimoji="1" lang="en-US" altLang="ja-JP" sz="1400">
              <a:solidFill>
                <a:sysClr val="windowText" lastClr="000000"/>
              </a:solidFill>
              <a:latin typeface="ＭＳ ゴシック" pitchFamily="49" charset="-128"/>
              <a:ea typeface="ＭＳ ゴシック" pitchFamily="49" charset="-128"/>
            </a:rPr>
            <a:t>1.66</a:t>
          </a:r>
          <a:r>
            <a:rPr kumimoji="1" lang="ja-JP" altLang="en-US" sz="1400">
              <a:solidFill>
                <a:sysClr val="windowText" lastClr="000000"/>
              </a:solidFill>
              <a:latin typeface="ＭＳ ゴシック" pitchFamily="49" charset="-128"/>
              <a:ea typeface="ＭＳ ゴシック" pitchFamily="49" charset="-128"/>
            </a:rPr>
            <a:t>ポイント減少。実質収支額は、継続的に黒字を確保しているが、実質単年度収支については、赤字に転じている。令和５年度については、小学校建替えに係る事業費等の財政需要があり、実質単年度収支は赤字となり、財政調整基金の取崩しによって補填している。事務事業の統廃合や見直しによる歳出の精査を行うとともに、適切な財源の確保に尽力し健全な行財政運営に努めていく。</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国民健康保険事業特別会計については、医療費の高騰を抑制するために、健康づくり事業や健診などの予防事業に力を注いでいるが、高い高齢化率等の影響もあり、厳しい状況にある。また、働き盛りである若年層の加入者が少ないため、国民健康保険税の増収も大きくは望めない状況である。今後、県内の統一的な運営方針の下で、保険税の適正化や保険給付や保健サービスの標準化・統一化に向け継続して取組んでいく。</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下水道事業については、施設の老朽化や接続率の低さから毎年多額の繰入れを行っている状況にあるため、経営戦略に基づき料金改定や接続率の向上、ウォーター</a:t>
          </a:r>
          <a:r>
            <a:rPr kumimoji="1" lang="en-US" altLang="ja-JP" sz="1400">
              <a:solidFill>
                <a:sysClr val="windowText" lastClr="000000"/>
              </a:solidFill>
              <a:latin typeface="ＭＳ ゴシック" pitchFamily="49" charset="-128"/>
              <a:ea typeface="ＭＳ ゴシック" pitchFamily="49" charset="-128"/>
            </a:rPr>
            <a:t>PPP</a:t>
          </a:r>
          <a:r>
            <a:rPr kumimoji="1" lang="ja-JP" altLang="en-US" sz="1400">
              <a:solidFill>
                <a:sysClr val="windowText" lastClr="000000"/>
              </a:solidFill>
              <a:latin typeface="ＭＳ ゴシック" pitchFamily="49" charset="-128"/>
              <a:ea typeface="ＭＳ ゴシック" pitchFamily="49" charset="-128"/>
            </a:rPr>
            <a:t>の検討などに取り組んでいく。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C17" sqref="AC17:AG17"/>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31255022</v>
      </c>
      <c r="BO4" s="485"/>
      <c r="BP4" s="485"/>
      <c r="BQ4" s="485"/>
      <c r="BR4" s="485"/>
      <c r="BS4" s="485"/>
      <c r="BT4" s="485"/>
      <c r="BU4" s="486"/>
      <c r="BV4" s="484">
        <v>29479903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16</v>
      </c>
      <c r="CU4" s="625"/>
      <c r="CV4" s="625"/>
      <c r="CW4" s="625"/>
      <c r="CX4" s="625"/>
      <c r="CY4" s="625"/>
      <c r="CZ4" s="625"/>
      <c r="DA4" s="626"/>
      <c r="DB4" s="624">
        <v>16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28877939</v>
      </c>
      <c r="BO5" s="456"/>
      <c r="BP5" s="456"/>
      <c r="BQ5" s="456"/>
      <c r="BR5" s="456"/>
      <c r="BS5" s="456"/>
      <c r="BT5" s="456"/>
      <c r="BU5" s="457"/>
      <c r="BV5" s="455">
        <v>27245760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87.9</v>
      </c>
      <c r="CU5" s="453"/>
      <c r="CV5" s="453"/>
      <c r="CW5" s="453"/>
      <c r="CX5" s="453"/>
      <c r="CY5" s="453"/>
      <c r="CZ5" s="453"/>
      <c r="DA5" s="454"/>
      <c r="DB5" s="452">
        <v>85.2</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2377083</v>
      </c>
      <c r="BO6" s="456"/>
      <c r="BP6" s="456"/>
      <c r="BQ6" s="456"/>
      <c r="BR6" s="456"/>
      <c r="BS6" s="456"/>
      <c r="BT6" s="456"/>
      <c r="BU6" s="457"/>
      <c r="BV6" s="455">
        <v>2234143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88.4</v>
      </c>
      <c r="CU6" s="599"/>
      <c r="CV6" s="599"/>
      <c r="CW6" s="599"/>
      <c r="CX6" s="599"/>
      <c r="CY6" s="599"/>
      <c r="CZ6" s="599"/>
      <c r="DA6" s="600"/>
      <c r="DB6" s="598">
        <v>86.2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374016</v>
      </c>
      <c r="BO7" s="456"/>
      <c r="BP7" s="456"/>
      <c r="BQ7" s="456"/>
      <c r="BR7" s="456"/>
      <c r="BS7" s="456"/>
      <c r="BT7" s="456"/>
      <c r="BU7" s="457"/>
      <c r="BV7" s="455">
        <v>272207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12531009</v>
      </c>
      <c r="CU7" s="456"/>
      <c r="CV7" s="456"/>
      <c r="CW7" s="456"/>
      <c r="CX7" s="456"/>
      <c r="CY7" s="456"/>
      <c r="CZ7" s="456"/>
      <c r="DA7" s="457"/>
      <c r="DB7" s="455">
        <v>12257712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2003067</v>
      </c>
      <c r="BO8" s="456"/>
      <c r="BP8" s="456"/>
      <c r="BQ8" s="456"/>
      <c r="BR8" s="456"/>
      <c r="BS8" s="456"/>
      <c r="BT8" s="456"/>
      <c r="BU8" s="457"/>
      <c r="BV8" s="455">
        <v>1961936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0.37</v>
      </c>
      <c r="CU8" s="559"/>
      <c r="CV8" s="559"/>
      <c r="CW8" s="559"/>
      <c r="CX8" s="559"/>
      <c r="CY8" s="559"/>
      <c r="CZ8" s="559"/>
      <c r="DA8" s="560"/>
      <c r="DB8" s="558">
        <v>0.37</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44043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41131</v>
      </c>
      <c r="BO9" s="456"/>
      <c r="BP9" s="456"/>
      <c r="BQ9" s="456"/>
      <c r="BR9" s="456"/>
      <c r="BS9" s="456"/>
      <c r="BT9" s="456"/>
      <c r="BU9" s="457"/>
      <c r="BV9" s="455">
        <v>682403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10.3</v>
      </c>
      <c r="CU9" s="453"/>
      <c r="CV9" s="453"/>
      <c r="CW9" s="453"/>
      <c r="CX9" s="453"/>
      <c r="CY9" s="453"/>
      <c r="CZ9" s="453"/>
      <c r="DA9" s="454"/>
      <c r="DB9" s="452">
        <v>11.2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42016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1807438</v>
      </c>
      <c r="BO10" s="456"/>
      <c r="BP10" s="456"/>
      <c r="BQ10" s="456"/>
      <c r="BR10" s="456"/>
      <c r="BS10" s="456"/>
      <c r="BT10" s="456"/>
      <c r="BU10" s="457"/>
      <c r="BV10" s="455">
        <v>1321345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46458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1938425</v>
      </c>
      <c r="BO12" s="456"/>
      <c r="BP12" s="456"/>
      <c r="BQ12" s="456"/>
      <c r="BR12" s="456"/>
      <c r="BS12" s="456"/>
      <c r="BT12" s="456"/>
      <c r="BU12" s="457"/>
      <c r="BV12" s="455">
        <v>1443533</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46054</v>
      </c>
      <c r="S13" s="543"/>
      <c r="T13" s="543"/>
      <c r="U13" s="543"/>
      <c r="V13" s="544"/>
      <c r="W13" s="545" t="s">
        <v>131</v>
      </c>
      <c r="X13" s="441"/>
      <c r="Y13" s="441"/>
      <c r="Z13" s="441"/>
      <c r="AA13" s="441"/>
      <c r="AB13" s="442"/>
      <c r="AC13" s="408">
        <v>1470</v>
      </c>
      <c r="AD13" s="409"/>
      <c r="AE13" s="409"/>
      <c r="AF13" s="409"/>
      <c r="AG13" s="410"/>
      <c r="AH13" s="408">
        <v>1719</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-89856</v>
      </c>
      <c r="BO13" s="456"/>
      <c r="BP13" s="456"/>
      <c r="BQ13" s="456"/>
      <c r="BR13" s="456"/>
      <c r="BS13" s="456"/>
      <c r="BT13" s="456"/>
      <c r="BU13" s="457"/>
      <c r="BV13" s="455">
        <v>560215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5.8</v>
      </c>
      <c r="CU13" s="453"/>
      <c r="CV13" s="453"/>
      <c r="CW13" s="453"/>
      <c r="CX13" s="453"/>
      <c r="CY13" s="453"/>
      <c r="CZ13" s="453"/>
      <c r="DA13" s="454"/>
      <c r="DB13" s="452">
        <v>5.8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45928</v>
      </c>
      <c r="S14" s="543"/>
      <c r="T14" s="543"/>
      <c r="U14" s="543"/>
      <c r="V14" s="544"/>
      <c r="W14" s="546"/>
      <c r="X14" s="444"/>
      <c r="Y14" s="444"/>
      <c r="Z14" s="444"/>
      <c r="AA14" s="444"/>
      <c r="AB14" s="445"/>
      <c r="AC14" s="535">
        <v>8</v>
      </c>
      <c r="AD14" s="536"/>
      <c r="AE14" s="536"/>
      <c r="AF14" s="536"/>
      <c r="AG14" s="537"/>
      <c r="AH14" s="535">
        <v>9.5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3.1</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45582</v>
      </c>
      <c r="S15" s="543"/>
      <c r="T15" s="543"/>
      <c r="U15" s="543"/>
      <c r="V15" s="544"/>
      <c r="W15" s="545" t="s">
        <v>137</v>
      </c>
      <c r="X15" s="441"/>
      <c r="Y15" s="441"/>
      <c r="Z15" s="441"/>
      <c r="AA15" s="441"/>
      <c r="AB15" s="442"/>
      <c r="AC15" s="408">
        <v>3223</v>
      </c>
      <c r="AD15" s="409"/>
      <c r="AE15" s="409"/>
      <c r="AF15" s="409"/>
      <c r="AG15" s="410"/>
      <c r="AH15" s="408">
        <v>3230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4297029</v>
      </c>
      <c r="BO15" s="485"/>
      <c r="BP15" s="485"/>
      <c r="BQ15" s="485"/>
      <c r="BR15" s="485"/>
      <c r="BS15" s="485"/>
      <c r="BT15" s="485"/>
      <c r="BU15" s="486"/>
      <c r="BV15" s="484">
        <v>4083786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17.5</v>
      </c>
      <c r="AD16" s="536"/>
      <c r="AE16" s="536"/>
      <c r="AF16" s="536"/>
      <c r="AG16" s="537"/>
      <c r="AH16" s="535">
        <v>17.8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11393143</v>
      </c>
      <c r="BO16" s="456"/>
      <c r="BP16" s="456"/>
      <c r="BQ16" s="456"/>
      <c r="BR16" s="456"/>
      <c r="BS16" s="456"/>
      <c r="BT16" s="456"/>
      <c r="BU16" s="457"/>
      <c r="BV16" s="455">
        <v>11092535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13743</v>
      </c>
      <c r="AD17" s="409"/>
      <c r="AE17" s="409"/>
      <c r="AF17" s="409"/>
      <c r="AG17" s="410"/>
      <c r="AH17" s="408">
        <v>13194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5364658</v>
      </c>
      <c r="BO17" s="456"/>
      <c r="BP17" s="456"/>
      <c r="BQ17" s="456"/>
      <c r="BR17" s="456"/>
      <c r="BS17" s="456"/>
      <c r="BT17" s="456"/>
      <c r="BU17" s="457"/>
      <c r="BV17" s="455">
        <v>5103289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49.94</v>
      </c>
      <c r="M18" s="508"/>
      <c r="N18" s="508"/>
      <c r="O18" s="508"/>
      <c r="P18" s="508"/>
      <c r="Q18" s="508"/>
      <c r="R18" s="509"/>
      <c r="S18" s="509"/>
      <c r="T18" s="509"/>
      <c r="U18" s="509"/>
      <c r="V18" s="510"/>
      <c r="W18" s="526"/>
      <c r="X18" s="527"/>
      <c r="Y18" s="527"/>
      <c r="Z18" s="527"/>
      <c r="AA18" s="527"/>
      <c r="AB18" s="551"/>
      <c r="AC18" s="425">
        <v>74.5</v>
      </c>
      <c r="AD18" s="426"/>
      <c r="AE18" s="426"/>
      <c r="AF18" s="426"/>
      <c r="AG18" s="511"/>
      <c r="AH18" s="425">
        <v>72.7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11165156</v>
      </c>
      <c r="BO18" s="456"/>
      <c r="BP18" s="456"/>
      <c r="BQ18" s="456"/>
      <c r="BR18" s="456"/>
      <c r="BS18" s="456"/>
      <c r="BT18" s="456"/>
      <c r="BU18" s="457"/>
      <c r="BV18" s="455">
        <v>10627723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882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19183697</v>
      </c>
      <c r="BO19" s="456"/>
      <c r="BP19" s="456"/>
      <c r="BQ19" s="456"/>
      <c r="BR19" s="456"/>
      <c r="BS19" s="456"/>
      <c r="BT19" s="456"/>
      <c r="BU19" s="457"/>
      <c r="BV19" s="455">
        <v>17930156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15895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19217437</v>
      </c>
      <c r="BO22" s="485"/>
      <c r="BP22" s="485"/>
      <c r="BQ22" s="485"/>
      <c r="BR22" s="485"/>
      <c r="BS22" s="485"/>
      <c r="BT22" s="485"/>
      <c r="BU22" s="486"/>
      <c r="BV22" s="484">
        <v>19710531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14742749</v>
      </c>
      <c r="BO23" s="456"/>
      <c r="BP23" s="456"/>
      <c r="BQ23" s="456"/>
      <c r="BR23" s="456"/>
      <c r="BS23" s="456"/>
      <c r="BT23" s="456"/>
      <c r="BU23" s="457"/>
      <c r="BV23" s="455">
        <v>15313494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8600</v>
      </c>
      <c r="R24" s="409"/>
      <c r="S24" s="409"/>
      <c r="T24" s="409"/>
      <c r="U24" s="409"/>
      <c r="V24" s="410"/>
      <c r="W24" s="498"/>
      <c r="X24" s="435"/>
      <c r="Y24" s="436"/>
      <c r="Z24" s="411" t="s">
        <v>162</v>
      </c>
      <c r="AA24" s="412"/>
      <c r="AB24" s="412"/>
      <c r="AC24" s="412"/>
      <c r="AD24" s="412"/>
      <c r="AE24" s="412"/>
      <c r="AF24" s="412"/>
      <c r="AG24" s="413"/>
      <c r="AH24" s="408">
        <v>287</v>
      </c>
      <c r="AI24" s="409"/>
      <c r="AJ24" s="409"/>
      <c r="AK24" s="409"/>
      <c r="AL24" s="410"/>
      <c r="AM24" s="408">
        <v>873628</v>
      </c>
      <c r="AN24" s="409"/>
      <c r="AO24" s="409"/>
      <c r="AP24" s="409"/>
      <c r="AQ24" s="409"/>
      <c r="AR24" s="410"/>
      <c r="AS24" s="408">
        <v>3044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14767203</v>
      </c>
      <c r="BO24" s="456"/>
      <c r="BP24" s="456"/>
      <c r="BQ24" s="456"/>
      <c r="BR24" s="456"/>
      <c r="BS24" s="456"/>
      <c r="BT24" s="456"/>
      <c r="BU24" s="457"/>
      <c r="BV24" s="455">
        <v>14774179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7120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5109054</v>
      </c>
      <c r="BO25" s="485"/>
      <c r="BP25" s="485"/>
      <c r="BQ25" s="485"/>
      <c r="BR25" s="485"/>
      <c r="BS25" s="485"/>
      <c r="BT25" s="485"/>
      <c r="BU25" s="486"/>
      <c r="BV25" s="484">
        <v>6384667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6530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4150</v>
      </c>
      <c r="R27" s="409"/>
      <c r="S27" s="409"/>
      <c r="T27" s="409"/>
      <c r="U27" s="409"/>
      <c r="V27" s="410"/>
      <c r="W27" s="498"/>
      <c r="X27" s="435"/>
      <c r="Y27" s="436"/>
      <c r="Z27" s="411" t="s">
        <v>171</v>
      </c>
      <c r="AA27" s="412"/>
      <c r="AB27" s="412"/>
      <c r="AC27" s="412"/>
      <c r="AD27" s="412"/>
      <c r="AE27" s="412"/>
      <c r="AF27" s="412"/>
      <c r="AG27" s="413"/>
      <c r="AH27" s="408">
        <v>20</v>
      </c>
      <c r="AI27" s="409"/>
      <c r="AJ27" s="409"/>
      <c r="AK27" s="409"/>
      <c r="AL27" s="410"/>
      <c r="AM27" s="408">
        <v>58699</v>
      </c>
      <c r="AN27" s="409"/>
      <c r="AO27" s="409"/>
      <c r="AP27" s="409"/>
      <c r="AQ27" s="409"/>
      <c r="AR27" s="410"/>
      <c r="AS27" s="408">
        <v>2935</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382554</v>
      </c>
      <c r="BO27" s="490"/>
      <c r="BP27" s="490"/>
      <c r="BQ27" s="490"/>
      <c r="BR27" s="490"/>
      <c r="BS27" s="490"/>
      <c r="BT27" s="490"/>
      <c r="BU27" s="491"/>
      <c r="BV27" s="489">
        <v>382554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3630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3290880</v>
      </c>
      <c r="BO28" s="485"/>
      <c r="BP28" s="485"/>
      <c r="BQ28" s="485"/>
      <c r="BR28" s="485"/>
      <c r="BS28" s="485"/>
      <c r="BT28" s="485"/>
      <c r="BU28" s="486"/>
      <c r="BV28" s="484">
        <v>3421867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18</v>
      </c>
      <c r="M29" s="409"/>
      <c r="N29" s="409"/>
      <c r="O29" s="409"/>
      <c r="P29" s="410"/>
      <c r="Q29" s="408">
        <v>3420</v>
      </c>
      <c r="R29" s="409"/>
      <c r="S29" s="409"/>
      <c r="T29" s="409"/>
      <c r="U29" s="409"/>
      <c r="V29" s="410"/>
      <c r="W29" s="499"/>
      <c r="X29" s="500"/>
      <c r="Y29" s="501"/>
      <c r="Z29" s="411" t="s">
        <v>177</v>
      </c>
      <c r="AA29" s="412"/>
      <c r="AB29" s="412"/>
      <c r="AC29" s="412"/>
      <c r="AD29" s="412"/>
      <c r="AE29" s="412"/>
      <c r="AF29" s="412"/>
      <c r="AG29" s="413"/>
      <c r="AH29" s="408">
        <v>307</v>
      </c>
      <c r="AI29" s="409"/>
      <c r="AJ29" s="409"/>
      <c r="AK29" s="409"/>
      <c r="AL29" s="410"/>
      <c r="AM29" s="408">
        <v>932327</v>
      </c>
      <c r="AN29" s="409"/>
      <c r="AO29" s="409"/>
      <c r="AP29" s="409"/>
      <c r="AQ29" s="409"/>
      <c r="AR29" s="410"/>
      <c r="AS29" s="408">
        <v>3037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2573314</v>
      </c>
      <c r="BO29" s="456"/>
      <c r="BP29" s="456"/>
      <c r="BQ29" s="456"/>
      <c r="BR29" s="456"/>
      <c r="BS29" s="456"/>
      <c r="BT29" s="456"/>
      <c r="BU29" s="457"/>
      <c r="BV29" s="455">
        <v>2716009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3354496</v>
      </c>
      <c r="BO30" s="490"/>
      <c r="BP30" s="490"/>
      <c r="BQ30" s="490"/>
      <c r="BR30" s="490"/>
      <c r="BS30" s="490"/>
      <c r="BT30" s="490"/>
      <c r="BU30" s="491"/>
      <c r="BV30" s="489">
        <v>3610123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4</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島尻消防組合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沖縄県町村土地開発公社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5</v>
      </c>
      <c r="AN35" s="403"/>
      <c r="AO35" s="404" t="str">
        <f>IF('各会計、関係団体の財政状況及び健全化判断比率'!B31="","",'各会計、関係団体の財政状況及び健全化判断比率'!B31)</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沖縄県市町村総合事務組合</v>
      </c>
      <c r="BZ35" s="404"/>
      <c r="CA35" s="404"/>
      <c r="CB35" s="404"/>
      <c r="CC35" s="404"/>
      <c r="CD35" s="404"/>
      <c r="CE35" s="404"/>
      <c r="CF35" s="404"/>
      <c r="CG35" s="404"/>
      <c r="CH35" s="404"/>
      <c r="CI35" s="404"/>
      <c r="CJ35" s="404"/>
      <c r="CK35" s="404"/>
      <c r="CL35" s="404"/>
      <c r="CM35" s="404"/>
      <c r="CN35" s="181"/>
      <c r="CO35" s="403">
        <f t="shared" ref="CO35:CO43" si="3">IF(CQ35="","",CO34+1)</f>
        <v>17</v>
      </c>
      <c r="CP35" s="403"/>
      <c r="CQ35" s="404" t="str">
        <f>IF('各会計、関係団体の財政状況及び健全化判断比率'!BS8="","",'各会計、関係団体の財政状況及び健全化判断比率'!BS8)</f>
        <v>(有)板馬養殖センター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南部広域行政組合一般会計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南部広域行政組合公共用地先行取得事業特別会計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南部広域行政組合糸豊環境衛生事業特別会計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南部広域行政組合東部環境衛生事業特別会計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12</v>
      </c>
      <c r="BX40" s="403"/>
      <c r="BY40" s="404" t="str">
        <f>IF('各会計、関係団体の財政状況及び健全化判断比率'!B74="","",'各会計、関係団体の財政状況及び健全化判断比率'!B74)</f>
        <v>南部広域行政組合島尻環境衛生事業特別会計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13</v>
      </c>
      <c r="BX41" s="403"/>
      <c r="BY41" s="404" t="str">
        <f>IF('各会計、関係団体の財政状況及び健全化判断比率'!B75="","",'各会計、関係団体の財政状況及び健全化判断比率'!B75)</f>
        <v>沖縄県介護保険広域連合（一般会計）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14</v>
      </c>
      <c r="BX42" s="403"/>
      <c r="BY42" s="404" t="str">
        <f>IF('各会計、関係団体の財政状況及び健全化判断比率'!B76="","",'各会計、関係団体の財政状況及び健全化判断比率'!B76)</f>
        <v>沖縄県介護保険広域連合（特別会計）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15</v>
      </c>
      <c r="BX43" s="403"/>
      <c r="BY43" s="404" t="str">
        <f>IF('各会計、関係団体の財政状況及び健全化判断比率'!B77="","",'各会計、関係団体の財政状況及び健全化判断比率'!B77)</f>
        <v>沖縄県後期高齢者医療広域連合（一般会計等）</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7JlkAiyIIO8WgraTZaLFqh78qWmhmJKAb/zNvMKjdp3/tJXXUm8c8Hsepreky6mrKs4AtM8MS2YzYk8mTGh11A==" saltValue="O5b2ELGPvImfXBfDdXNo3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91" t="s">
        <v>530</v>
      </c>
      <c r="D34" s="1191"/>
      <c r="E34" s="1192"/>
      <c r="F34" s="32">
        <v>7.0000000000000007E-2</v>
      </c>
      <c r="G34" s="33" t="s">
        <v>531</v>
      </c>
      <c r="H34" s="33" t="s">
        <v>532</v>
      </c>
      <c r="I34" s="33" t="s">
        <v>533</v>
      </c>
      <c r="J34" s="34" t="s">
        <v>534</v>
      </c>
      <c r="K34" s="22"/>
      <c r="L34" s="22"/>
      <c r="M34" s="22"/>
      <c r="N34" s="22"/>
      <c r="O34" s="22"/>
      <c r="P34" s="22"/>
    </row>
    <row r="35" spans="1:16" ht="39" customHeight="1" x14ac:dyDescent="0.15">
      <c r="A35" s="22"/>
      <c r="B35" s="35"/>
      <c r="C35" s="1185" t="s">
        <v>535</v>
      </c>
      <c r="D35" s="1186"/>
      <c r="E35" s="1187"/>
      <c r="F35" s="36">
        <v>11.14</v>
      </c>
      <c r="G35" s="37">
        <v>12.79</v>
      </c>
      <c r="H35" s="37">
        <v>10.28</v>
      </c>
      <c r="I35" s="37">
        <v>16</v>
      </c>
      <c r="J35" s="38">
        <v>15.98</v>
      </c>
      <c r="K35" s="22"/>
      <c r="L35" s="22"/>
      <c r="M35" s="22"/>
      <c r="N35" s="22"/>
      <c r="O35" s="22"/>
      <c r="P35" s="22"/>
    </row>
    <row r="36" spans="1:16" ht="39" customHeight="1" x14ac:dyDescent="0.15">
      <c r="A36" s="22"/>
      <c r="B36" s="35"/>
      <c r="C36" s="1185" t="s">
        <v>536</v>
      </c>
      <c r="D36" s="1186"/>
      <c r="E36" s="1187"/>
      <c r="F36" s="36">
        <v>5.52</v>
      </c>
      <c r="G36" s="37">
        <v>5.56</v>
      </c>
      <c r="H36" s="37">
        <v>5.65</v>
      </c>
      <c r="I36" s="37">
        <v>5.49</v>
      </c>
      <c r="J36" s="38">
        <v>5.77</v>
      </c>
      <c r="K36" s="22"/>
      <c r="L36" s="22"/>
      <c r="M36" s="22"/>
      <c r="N36" s="22"/>
      <c r="O36" s="22"/>
      <c r="P36" s="22"/>
    </row>
    <row r="37" spans="1:16" ht="39" customHeight="1" x14ac:dyDescent="0.15">
      <c r="A37" s="22"/>
      <c r="B37" s="35"/>
      <c r="C37" s="1185" t="s">
        <v>537</v>
      </c>
      <c r="D37" s="1186"/>
      <c r="E37" s="1187"/>
      <c r="F37" s="36">
        <v>1.18</v>
      </c>
      <c r="G37" s="37">
        <v>0.99</v>
      </c>
      <c r="H37" s="37">
        <v>1.4</v>
      </c>
      <c r="I37" s="37">
        <v>1.93</v>
      </c>
      <c r="J37" s="38">
        <v>3.34</v>
      </c>
      <c r="K37" s="22"/>
      <c r="L37" s="22"/>
      <c r="M37" s="22"/>
      <c r="N37" s="22"/>
      <c r="O37" s="22"/>
      <c r="P37" s="22"/>
    </row>
    <row r="38" spans="1:16" ht="39" customHeight="1" x14ac:dyDescent="0.15">
      <c r="A38" s="22"/>
      <c r="B38" s="35"/>
      <c r="C38" s="1185" t="s">
        <v>538</v>
      </c>
      <c r="D38" s="1186"/>
      <c r="E38" s="1187"/>
      <c r="F38" s="36">
        <v>0.11</v>
      </c>
      <c r="G38" s="37">
        <v>0.13</v>
      </c>
      <c r="H38" s="37">
        <v>0.15</v>
      </c>
      <c r="I38" s="37">
        <v>0.17</v>
      </c>
      <c r="J38" s="38">
        <v>0.2</v>
      </c>
      <c r="K38" s="22"/>
      <c r="L38" s="22"/>
      <c r="M38" s="22"/>
      <c r="N38" s="22"/>
      <c r="O38" s="22"/>
      <c r="P38" s="22"/>
    </row>
    <row r="39" spans="1:16" ht="39" customHeight="1" x14ac:dyDescent="0.15">
      <c r="A39" s="22"/>
      <c r="B39" s="35"/>
      <c r="C39" s="1185"/>
      <c r="D39" s="1186"/>
      <c r="E39" s="1187"/>
      <c r="F39" s="36"/>
      <c r="G39" s="37"/>
      <c r="H39" s="37"/>
      <c r="I39" s="37"/>
      <c r="J39" s="38"/>
      <c r="K39" s="22"/>
      <c r="L39" s="22"/>
      <c r="M39" s="22"/>
      <c r="N39" s="22"/>
      <c r="O39" s="22"/>
      <c r="P39" s="22"/>
    </row>
    <row r="40" spans="1:16" ht="39" customHeight="1" x14ac:dyDescent="0.15">
      <c r="A40" s="22"/>
      <c r="B40" s="35"/>
      <c r="C40" s="1185"/>
      <c r="D40" s="1186"/>
      <c r="E40" s="1187"/>
      <c r="F40" s="36"/>
      <c r="G40" s="37"/>
      <c r="H40" s="37"/>
      <c r="I40" s="37"/>
      <c r="J40" s="38"/>
      <c r="K40" s="22"/>
      <c r="L40" s="22"/>
      <c r="M40" s="22"/>
      <c r="N40" s="22"/>
      <c r="O40" s="22"/>
      <c r="P40" s="22"/>
    </row>
    <row r="41" spans="1:16" ht="39" customHeight="1" x14ac:dyDescent="0.15">
      <c r="A41" s="22"/>
      <c r="B41" s="35"/>
      <c r="C41" s="1185"/>
      <c r="D41" s="1186"/>
      <c r="E41" s="1187"/>
      <c r="F41" s="36"/>
      <c r="G41" s="37"/>
      <c r="H41" s="37"/>
      <c r="I41" s="37"/>
      <c r="J41" s="38"/>
      <c r="K41" s="22"/>
      <c r="L41" s="22"/>
      <c r="M41" s="22"/>
      <c r="N41" s="22"/>
      <c r="O41" s="22"/>
      <c r="P41" s="22"/>
    </row>
    <row r="42" spans="1:16" ht="39" customHeight="1" x14ac:dyDescent="0.15">
      <c r="A42" s="22"/>
      <c r="B42" s="39"/>
      <c r="C42" s="1185" t="s">
        <v>539</v>
      </c>
      <c r="D42" s="1186"/>
      <c r="E42" s="1187"/>
      <c r="F42" s="36" t="s">
        <v>485</v>
      </c>
      <c r="G42" s="37" t="s">
        <v>485</v>
      </c>
      <c r="H42" s="37" t="s">
        <v>485</v>
      </c>
      <c r="I42" s="37" t="s">
        <v>485</v>
      </c>
      <c r="J42" s="38" t="s">
        <v>485</v>
      </c>
      <c r="K42" s="22"/>
      <c r="L42" s="22"/>
      <c r="M42" s="22"/>
      <c r="N42" s="22"/>
      <c r="O42" s="22"/>
      <c r="P42" s="22"/>
    </row>
    <row r="43" spans="1:16" ht="39" customHeight="1" thickBot="1" x14ac:dyDescent="0.2">
      <c r="A43" s="22"/>
      <c r="B43" s="40"/>
      <c r="C43" s="1188" t="s">
        <v>540</v>
      </c>
      <c r="D43" s="1189"/>
      <c r="E43" s="119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0eJI8caL6KDU6Zkz/ecANVDCifDxL2swCNxLupI9XhIoD+hbCLK1ds7e8Hm94hc+TYDvN4J3kgXoRCsxZhC3Q==" saltValue="2Fw+Ta6AMTRrngY/23cQ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216" t="s">
        <v>9</v>
      </c>
      <c r="C45" s="1217"/>
      <c r="D45" s="58"/>
      <c r="E45" s="1222" t="s">
        <v>10</v>
      </c>
      <c r="F45" s="1222"/>
      <c r="G45" s="1222"/>
      <c r="H45" s="1222"/>
      <c r="I45" s="1222"/>
      <c r="J45" s="1223"/>
      <c r="K45" s="59">
        <v>2126</v>
      </c>
      <c r="L45" s="60">
        <v>2040</v>
      </c>
      <c r="M45" s="60">
        <v>1998</v>
      </c>
      <c r="N45" s="60">
        <v>2004</v>
      </c>
      <c r="O45" s="61">
        <v>1976</v>
      </c>
      <c r="P45" s="48"/>
      <c r="Q45" s="48"/>
      <c r="R45" s="48"/>
      <c r="S45" s="48"/>
      <c r="T45" s="48"/>
      <c r="U45" s="48"/>
    </row>
    <row r="46" spans="1:21" ht="30.75" customHeight="1" x14ac:dyDescent="0.15">
      <c r="A46" s="48"/>
      <c r="B46" s="1218"/>
      <c r="C46" s="1219"/>
      <c r="D46" s="62"/>
      <c r="E46" s="1195" t="s">
        <v>11</v>
      </c>
      <c r="F46" s="1195"/>
      <c r="G46" s="1195"/>
      <c r="H46" s="1195"/>
      <c r="I46" s="1195"/>
      <c r="J46" s="1196"/>
      <c r="K46" s="63" t="s">
        <v>485</v>
      </c>
      <c r="L46" s="64" t="s">
        <v>485</v>
      </c>
      <c r="M46" s="64" t="s">
        <v>485</v>
      </c>
      <c r="N46" s="64" t="s">
        <v>485</v>
      </c>
      <c r="O46" s="65" t="s">
        <v>485</v>
      </c>
      <c r="P46" s="48"/>
      <c r="Q46" s="48"/>
      <c r="R46" s="48"/>
      <c r="S46" s="48"/>
      <c r="T46" s="48"/>
      <c r="U46" s="48"/>
    </row>
    <row r="47" spans="1:21" ht="30.75" customHeight="1" x14ac:dyDescent="0.15">
      <c r="A47" s="48"/>
      <c r="B47" s="1218"/>
      <c r="C47" s="1219"/>
      <c r="D47" s="62"/>
      <c r="E47" s="1195" t="s">
        <v>12</v>
      </c>
      <c r="F47" s="1195"/>
      <c r="G47" s="1195"/>
      <c r="H47" s="1195"/>
      <c r="I47" s="1195"/>
      <c r="J47" s="1196"/>
      <c r="K47" s="63" t="s">
        <v>485</v>
      </c>
      <c r="L47" s="64" t="s">
        <v>485</v>
      </c>
      <c r="M47" s="64" t="s">
        <v>485</v>
      </c>
      <c r="N47" s="64" t="s">
        <v>485</v>
      </c>
      <c r="O47" s="65" t="s">
        <v>485</v>
      </c>
      <c r="P47" s="48"/>
      <c r="Q47" s="48"/>
      <c r="R47" s="48"/>
      <c r="S47" s="48"/>
      <c r="T47" s="48"/>
      <c r="U47" s="48"/>
    </row>
    <row r="48" spans="1:21" ht="30.75" customHeight="1" x14ac:dyDescent="0.15">
      <c r="A48" s="48"/>
      <c r="B48" s="1218"/>
      <c r="C48" s="1219"/>
      <c r="D48" s="62"/>
      <c r="E48" s="1195" t="s">
        <v>13</v>
      </c>
      <c r="F48" s="1195"/>
      <c r="G48" s="1195"/>
      <c r="H48" s="1195"/>
      <c r="I48" s="1195"/>
      <c r="J48" s="1196"/>
      <c r="K48" s="63">
        <v>262</v>
      </c>
      <c r="L48" s="64">
        <v>251</v>
      </c>
      <c r="M48" s="64">
        <v>243</v>
      </c>
      <c r="N48" s="64">
        <v>246</v>
      </c>
      <c r="O48" s="65">
        <v>276</v>
      </c>
      <c r="P48" s="48"/>
      <c r="Q48" s="48"/>
      <c r="R48" s="48"/>
      <c r="S48" s="48"/>
      <c r="T48" s="48"/>
      <c r="U48" s="48"/>
    </row>
    <row r="49" spans="1:21" ht="30.75" customHeight="1" x14ac:dyDescent="0.15">
      <c r="A49" s="48"/>
      <c r="B49" s="1218"/>
      <c r="C49" s="1219"/>
      <c r="D49" s="62"/>
      <c r="E49" s="1195" t="s">
        <v>14</v>
      </c>
      <c r="F49" s="1195"/>
      <c r="G49" s="1195"/>
      <c r="H49" s="1195"/>
      <c r="I49" s="1195"/>
      <c r="J49" s="1196"/>
      <c r="K49" s="63">
        <v>90</v>
      </c>
      <c r="L49" s="64">
        <v>95</v>
      </c>
      <c r="M49" s="64">
        <v>83</v>
      </c>
      <c r="N49" s="64">
        <v>82</v>
      </c>
      <c r="O49" s="65">
        <v>80</v>
      </c>
      <c r="P49" s="48"/>
      <c r="Q49" s="48"/>
      <c r="R49" s="48"/>
      <c r="S49" s="48"/>
      <c r="T49" s="48"/>
      <c r="U49" s="48"/>
    </row>
    <row r="50" spans="1:21" ht="30.75" customHeight="1" x14ac:dyDescent="0.15">
      <c r="A50" s="48"/>
      <c r="B50" s="1218"/>
      <c r="C50" s="1219"/>
      <c r="D50" s="62"/>
      <c r="E50" s="1195" t="s">
        <v>15</v>
      </c>
      <c r="F50" s="1195"/>
      <c r="G50" s="1195"/>
      <c r="H50" s="1195"/>
      <c r="I50" s="1195"/>
      <c r="J50" s="1196"/>
      <c r="K50" s="63" t="s">
        <v>485</v>
      </c>
      <c r="L50" s="64" t="s">
        <v>485</v>
      </c>
      <c r="M50" s="64" t="s">
        <v>485</v>
      </c>
      <c r="N50" s="64" t="s">
        <v>485</v>
      </c>
      <c r="O50" s="65" t="s">
        <v>485</v>
      </c>
      <c r="P50" s="48"/>
      <c r="Q50" s="48"/>
      <c r="R50" s="48"/>
      <c r="S50" s="48"/>
      <c r="T50" s="48"/>
      <c r="U50" s="48"/>
    </row>
    <row r="51" spans="1:21" ht="30.75" customHeight="1" x14ac:dyDescent="0.15">
      <c r="A51" s="48"/>
      <c r="B51" s="1220"/>
      <c r="C51" s="1221"/>
      <c r="D51" s="66"/>
      <c r="E51" s="1195" t="s">
        <v>16</v>
      </c>
      <c r="F51" s="1195"/>
      <c r="G51" s="1195"/>
      <c r="H51" s="1195"/>
      <c r="I51" s="1195"/>
      <c r="J51" s="1196"/>
      <c r="K51" s="63">
        <v>0</v>
      </c>
      <c r="L51" s="64">
        <v>0</v>
      </c>
      <c r="M51" s="64">
        <v>0</v>
      </c>
      <c r="N51" s="64" t="s">
        <v>485</v>
      </c>
      <c r="O51" s="65">
        <v>0</v>
      </c>
      <c r="P51" s="48"/>
      <c r="Q51" s="48"/>
      <c r="R51" s="48"/>
      <c r="S51" s="48"/>
      <c r="T51" s="48"/>
      <c r="U51" s="48"/>
    </row>
    <row r="52" spans="1:21" ht="30.75" customHeight="1" x14ac:dyDescent="0.15">
      <c r="A52" s="48"/>
      <c r="B52" s="1193" t="s">
        <v>17</v>
      </c>
      <c r="C52" s="1194"/>
      <c r="D52" s="66"/>
      <c r="E52" s="1195" t="s">
        <v>18</v>
      </c>
      <c r="F52" s="1195"/>
      <c r="G52" s="1195"/>
      <c r="H52" s="1195"/>
      <c r="I52" s="1195"/>
      <c r="J52" s="1196"/>
      <c r="K52" s="63">
        <v>1816</v>
      </c>
      <c r="L52" s="64">
        <v>1767</v>
      </c>
      <c r="M52" s="64">
        <v>1749</v>
      </c>
      <c r="N52" s="64">
        <v>1721</v>
      </c>
      <c r="O52" s="65">
        <v>1651</v>
      </c>
      <c r="P52" s="48"/>
      <c r="Q52" s="48"/>
      <c r="R52" s="48"/>
      <c r="S52" s="48"/>
      <c r="T52" s="48"/>
      <c r="U52" s="48"/>
    </row>
    <row r="53" spans="1:21" ht="30.75" customHeight="1" thickBot="1" x14ac:dyDescent="0.2">
      <c r="A53" s="48"/>
      <c r="B53" s="1197" t="s">
        <v>19</v>
      </c>
      <c r="C53" s="1198"/>
      <c r="D53" s="67"/>
      <c r="E53" s="1199" t="s">
        <v>20</v>
      </c>
      <c r="F53" s="1199"/>
      <c r="G53" s="1199"/>
      <c r="H53" s="1199"/>
      <c r="I53" s="1199"/>
      <c r="J53" s="1200"/>
      <c r="K53" s="68">
        <v>662</v>
      </c>
      <c r="L53" s="69">
        <v>619</v>
      </c>
      <c r="M53" s="69">
        <v>575</v>
      </c>
      <c r="N53" s="69">
        <v>611</v>
      </c>
      <c r="O53" s="70">
        <v>681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201" t="s">
        <v>24</v>
      </c>
      <c r="C58" s="1202"/>
      <c r="D58" s="1207" t="s">
        <v>25</v>
      </c>
      <c r="E58" s="1208"/>
      <c r="F58" s="1208"/>
      <c r="G58" s="1208"/>
      <c r="H58" s="1208"/>
      <c r="I58" s="1208"/>
      <c r="J58" s="1209"/>
      <c r="K58" s="83"/>
      <c r="L58" s="84"/>
      <c r="M58" s="84"/>
      <c r="N58" s="84"/>
      <c r="O58" s="85"/>
    </row>
    <row r="59" spans="1:21" ht="31.5" customHeight="1" x14ac:dyDescent="0.15">
      <c r="B59" s="1203"/>
      <c r="C59" s="1204"/>
      <c r="D59" s="1210" t="s">
        <v>26</v>
      </c>
      <c r="E59" s="1211"/>
      <c r="F59" s="1211"/>
      <c r="G59" s="1211"/>
      <c r="H59" s="1211"/>
      <c r="I59" s="1211"/>
      <c r="J59" s="1212"/>
      <c r="K59" s="86"/>
      <c r="L59" s="87"/>
      <c r="M59" s="87"/>
      <c r="N59" s="87"/>
      <c r="O59" s="88"/>
    </row>
    <row r="60" spans="1:21" ht="31.5" customHeight="1" thickBot="1" x14ac:dyDescent="0.2">
      <c r="B60" s="1205"/>
      <c r="C60" s="1206"/>
      <c r="D60" s="1213" t="s">
        <v>27</v>
      </c>
      <c r="E60" s="1214"/>
      <c r="F60" s="1214"/>
      <c r="G60" s="1214"/>
      <c r="H60" s="1214"/>
      <c r="I60" s="1214"/>
      <c r="J60" s="121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o1h7YSVUoNn3JXaax6SEJf3G4urN25icmDQilYKmJEw6vVT+tNhYcgcGZaWB0Jf4TRHyLSHOPOv1WLx8q8u1w==" saltValue="MIL7gnN8fMj58XZ/sq2a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236" t="s">
        <v>30</v>
      </c>
      <c r="C41" s="1237"/>
      <c r="D41" s="105"/>
      <c r="E41" s="1238" t="s">
        <v>31</v>
      </c>
      <c r="F41" s="1238"/>
      <c r="G41" s="1238"/>
      <c r="H41" s="1239"/>
      <c r="I41" s="355">
        <v>21541</v>
      </c>
      <c r="J41" s="356">
        <v>20873</v>
      </c>
      <c r="K41" s="356">
        <v>20367</v>
      </c>
      <c r="L41" s="356">
        <v>19711</v>
      </c>
      <c r="M41" s="357">
        <v>19217</v>
      </c>
    </row>
    <row r="42" spans="2:13" ht="27.75" customHeight="1" x14ac:dyDescent="0.15">
      <c r="B42" s="1226"/>
      <c r="C42" s="1227"/>
      <c r="D42" s="106"/>
      <c r="E42" s="1230" t="s">
        <v>32</v>
      </c>
      <c r="F42" s="1230"/>
      <c r="G42" s="1230"/>
      <c r="H42" s="1231"/>
      <c r="I42" s="358" t="s">
        <v>485</v>
      </c>
      <c r="J42" s="359" t="s">
        <v>485</v>
      </c>
      <c r="K42" s="359" t="s">
        <v>485</v>
      </c>
      <c r="L42" s="359" t="s">
        <v>485</v>
      </c>
      <c r="M42" s="360" t="s">
        <v>485</v>
      </c>
    </row>
    <row r="43" spans="2:13" ht="27.75" customHeight="1" x14ac:dyDescent="0.15">
      <c r="B43" s="1226"/>
      <c r="C43" s="1227"/>
      <c r="D43" s="106"/>
      <c r="E43" s="1230" t="s">
        <v>33</v>
      </c>
      <c r="F43" s="1230"/>
      <c r="G43" s="1230"/>
      <c r="H43" s="1231"/>
      <c r="I43" s="358">
        <v>3781</v>
      </c>
      <c r="J43" s="359">
        <v>3576</v>
      </c>
      <c r="K43" s="359">
        <v>3312</v>
      </c>
      <c r="L43" s="359">
        <v>3050</v>
      </c>
      <c r="M43" s="360">
        <v>3034</v>
      </c>
    </row>
    <row r="44" spans="2:13" ht="27.75" customHeight="1" x14ac:dyDescent="0.15">
      <c r="B44" s="1226"/>
      <c r="C44" s="1227"/>
      <c r="D44" s="106"/>
      <c r="E44" s="1230" t="s">
        <v>34</v>
      </c>
      <c r="F44" s="1230"/>
      <c r="G44" s="1230"/>
      <c r="H44" s="1231"/>
      <c r="I44" s="358">
        <v>389</v>
      </c>
      <c r="J44" s="359">
        <v>364</v>
      </c>
      <c r="K44" s="359">
        <v>358</v>
      </c>
      <c r="L44" s="359">
        <v>572</v>
      </c>
      <c r="M44" s="360">
        <v>530</v>
      </c>
    </row>
    <row r="45" spans="2:13" ht="27.75" customHeight="1" x14ac:dyDescent="0.15">
      <c r="B45" s="1226"/>
      <c r="C45" s="1227"/>
      <c r="D45" s="106"/>
      <c r="E45" s="1230" t="s">
        <v>35</v>
      </c>
      <c r="F45" s="1230"/>
      <c r="G45" s="1230"/>
      <c r="H45" s="1231"/>
      <c r="I45" s="358">
        <v>410</v>
      </c>
      <c r="J45" s="359">
        <v>453</v>
      </c>
      <c r="K45" s="359">
        <v>454</v>
      </c>
      <c r="L45" s="359">
        <v>317</v>
      </c>
      <c r="M45" s="360">
        <v>244</v>
      </c>
    </row>
    <row r="46" spans="2:13" ht="27.75" customHeight="1" x14ac:dyDescent="0.15">
      <c r="B46" s="1226"/>
      <c r="C46" s="1227"/>
      <c r="D46" s="107"/>
      <c r="E46" s="1230" t="s">
        <v>36</v>
      </c>
      <c r="F46" s="1230"/>
      <c r="G46" s="1230"/>
      <c r="H46" s="1231"/>
      <c r="I46" s="358" t="s">
        <v>485</v>
      </c>
      <c r="J46" s="359" t="s">
        <v>485</v>
      </c>
      <c r="K46" s="359" t="s">
        <v>485</v>
      </c>
      <c r="L46" s="359" t="s">
        <v>485</v>
      </c>
      <c r="M46" s="360" t="s">
        <v>485</v>
      </c>
    </row>
    <row r="47" spans="2:13" ht="27.75" customHeight="1" x14ac:dyDescent="0.15">
      <c r="B47" s="1226"/>
      <c r="C47" s="1227"/>
      <c r="D47" s="108"/>
      <c r="E47" s="1240" t="s">
        <v>37</v>
      </c>
      <c r="F47" s="1241"/>
      <c r="G47" s="1241"/>
      <c r="H47" s="1242"/>
      <c r="I47" s="358" t="s">
        <v>485</v>
      </c>
      <c r="J47" s="359" t="s">
        <v>485</v>
      </c>
      <c r="K47" s="359" t="s">
        <v>485</v>
      </c>
      <c r="L47" s="359" t="s">
        <v>485</v>
      </c>
      <c r="M47" s="360" t="s">
        <v>485</v>
      </c>
    </row>
    <row r="48" spans="2:13" ht="27.75" customHeight="1" x14ac:dyDescent="0.15">
      <c r="B48" s="1226"/>
      <c r="C48" s="1227"/>
      <c r="D48" s="106"/>
      <c r="E48" s="1230" t="s">
        <v>38</v>
      </c>
      <c r="F48" s="1230"/>
      <c r="G48" s="1230"/>
      <c r="H48" s="1231"/>
      <c r="I48" s="358" t="s">
        <v>485</v>
      </c>
      <c r="J48" s="359" t="s">
        <v>485</v>
      </c>
      <c r="K48" s="359" t="s">
        <v>485</v>
      </c>
      <c r="L48" s="359" t="s">
        <v>485</v>
      </c>
      <c r="M48" s="360" t="s">
        <v>485</v>
      </c>
    </row>
    <row r="49" spans="2:13" ht="27.75" customHeight="1" x14ac:dyDescent="0.15">
      <c r="B49" s="1228"/>
      <c r="C49" s="1229"/>
      <c r="D49" s="106"/>
      <c r="E49" s="1230" t="s">
        <v>39</v>
      </c>
      <c r="F49" s="1230"/>
      <c r="G49" s="1230"/>
      <c r="H49" s="1231"/>
      <c r="I49" s="358" t="s">
        <v>485</v>
      </c>
      <c r="J49" s="359" t="s">
        <v>485</v>
      </c>
      <c r="K49" s="359" t="s">
        <v>485</v>
      </c>
      <c r="L49" s="359" t="s">
        <v>485</v>
      </c>
      <c r="M49" s="360" t="s">
        <v>485</v>
      </c>
    </row>
    <row r="50" spans="2:13" ht="27.75" customHeight="1" x14ac:dyDescent="0.15">
      <c r="B50" s="1224" t="s">
        <v>40</v>
      </c>
      <c r="C50" s="1225"/>
      <c r="D50" s="109"/>
      <c r="E50" s="1230" t="s">
        <v>41</v>
      </c>
      <c r="F50" s="1230"/>
      <c r="G50" s="1230"/>
      <c r="H50" s="1231"/>
      <c r="I50" s="358">
        <v>6982</v>
      </c>
      <c r="J50" s="359">
        <v>6422</v>
      </c>
      <c r="K50" s="359">
        <v>7371</v>
      </c>
      <c r="L50" s="359">
        <v>7230</v>
      </c>
      <c r="M50" s="360">
        <v>7029</v>
      </c>
    </row>
    <row r="51" spans="2:13" ht="27.75" customHeight="1" x14ac:dyDescent="0.15">
      <c r="B51" s="1226"/>
      <c r="C51" s="1227"/>
      <c r="D51" s="106"/>
      <c r="E51" s="1230" t="s">
        <v>42</v>
      </c>
      <c r="F51" s="1230"/>
      <c r="G51" s="1230"/>
      <c r="H51" s="1231"/>
      <c r="I51" s="358" t="s">
        <v>485</v>
      </c>
      <c r="J51" s="359" t="s">
        <v>485</v>
      </c>
      <c r="K51" s="359" t="s">
        <v>485</v>
      </c>
      <c r="L51" s="359" t="s">
        <v>485</v>
      </c>
      <c r="M51" s="360" t="s">
        <v>485</v>
      </c>
    </row>
    <row r="52" spans="2:13" ht="27.75" customHeight="1" x14ac:dyDescent="0.15">
      <c r="B52" s="1228"/>
      <c r="C52" s="1229"/>
      <c r="D52" s="106"/>
      <c r="E52" s="1230" t="s">
        <v>43</v>
      </c>
      <c r="F52" s="1230"/>
      <c r="G52" s="1230"/>
      <c r="H52" s="1231"/>
      <c r="I52" s="358">
        <v>19697</v>
      </c>
      <c r="J52" s="359">
        <v>18889</v>
      </c>
      <c r="K52" s="359">
        <v>17962</v>
      </c>
      <c r="L52" s="359">
        <v>16669</v>
      </c>
      <c r="M52" s="360">
        <v>15648</v>
      </c>
    </row>
    <row r="53" spans="2:13" ht="27.75" customHeight="1" thickBot="1" x14ac:dyDescent="0.2">
      <c r="B53" s="1232" t="s">
        <v>19</v>
      </c>
      <c r="C53" s="1233"/>
      <c r="D53" s="110"/>
      <c r="E53" s="1234" t="s">
        <v>44</v>
      </c>
      <c r="F53" s="1234"/>
      <c r="G53" s="1234"/>
      <c r="H53" s="1235"/>
      <c r="I53" s="361">
        <v>-557</v>
      </c>
      <c r="J53" s="362">
        <v>-44</v>
      </c>
      <c r="K53" s="362">
        <v>-841</v>
      </c>
      <c r="L53" s="362">
        <v>-250</v>
      </c>
      <c r="M53" s="363">
        <v>348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4I3hXdVB17A2Whi2YVZQhHEEri/xR9YWkeU5ow5B/dkM0yjaBhKoeLQs4OG0C/H0dIdT+xFxUj/XI4b6lRuYQ==" saltValue="iS70B/q5aRHWHtWu9yi2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H56" sqref="H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51" t="s">
        <v>46</v>
      </c>
      <c r="D55" s="1251"/>
      <c r="E55" s="1252"/>
      <c r="F55" s="122">
        <v>3544</v>
      </c>
      <c r="G55" s="122">
        <v>3422</v>
      </c>
      <c r="H55" s="123">
        <v>3291</v>
      </c>
    </row>
    <row r="56" spans="2:8" ht="52.5" customHeight="1" x14ac:dyDescent="0.15">
      <c r="B56" s="124"/>
      <c r="C56" s="1253" t="s">
        <v>47</v>
      </c>
      <c r="D56" s="1253"/>
      <c r="E56" s="1254"/>
      <c r="F56" s="125">
        <v>2909</v>
      </c>
      <c r="G56" s="125">
        <v>2716</v>
      </c>
      <c r="H56" s="126">
        <v>2573</v>
      </c>
    </row>
    <row r="57" spans="2:8" ht="53.25" customHeight="1" x14ac:dyDescent="0.15">
      <c r="B57" s="124"/>
      <c r="C57" s="1255" t="s">
        <v>48</v>
      </c>
      <c r="D57" s="1255"/>
      <c r="E57" s="1256"/>
      <c r="F57" s="127">
        <v>3504</v>
      </c>
      <c r="G57" s="127">
        <v>3610</v>
      </c>
      <c r="H57" s="128">
        <v>3354</v>
      </c>
    </row>
    <row r="58" spans="2:8" ht="45.75" customHeight="1" x14ac:dyDescent="0.15">
      <c r="B58" s="129"/>
      <c r="C58" s="1243" t="s">
        <v>561</v>
      </c>
      <c r="D58" s="1244"/>
      <c r="E58" s="1245"/>
      <c r="F58" s="130">
        <v>2578</v>
      </c>
      <c r="G58" s="130">
        <v>2504</v>
      </c>
      <c r="H58" s="131">
        <v>2179</v>
      </c>
    </row>
    <row r="59" spans="2:8" ht="45.75" customHeight="1" x14ac:dyDescent="0.15">
      <c r="B59" s="129"/>
      <c r="C59" s="1243" t="s">
        <v>562</v>
      </c>
      <c r="D59" s="1244"/>
      <c r="E59" s="1245"/>
      <c r="F59" s="130">
        <v>204</v>
      </c>
      <c r="G59" s="130">
        <v>319</v>
      </c>
      <c r="H59" s="131">
        <v>370</v>
      </c>
    </row>
    <row r="60" spans="2:8" ht="45.75" customHeight="1" x14ac:dyDescent="0.15">
      <c r="B60" s="129"/>
      <c r="C60" s="1243" t="s">
        <v>563</v>
      </c>
      <c r="D60" s="1244"/>
      <c r="E60" s="1245"/>
      <c r="F60" s="130">
        <v>266</v>
      </c>
      <c r="G60" s="130">
        <v>257</v>
      </c>
      <c r="H60" s="131">
        <v>241</v>
      </c>
    </row>
    <row r="61" spans="2:8" ht="45.75" customHeight="1" x14ac:dyDescent="0.15">
      <c r="B61" s="129"/>
      <c r="C61" s="1243" t="s">
        <v>564</v>
      </c>
      <c r="D61" s="1244"/>
      <c r="E61" s="1245"/>
      <c r="F61" s="130">
        <v>238</v>
      </c>
      <c r="G61" s="130">
        <v>233</v>
      </c>
      <c r="H61" s="131">
        <v>220</v>
      </c>
    </row>
    <row r="62" spans="2:8" ht="45.75" customHeight="1" thickBot="1" x14ac:dyDescent="0.2">
      <c r="B62" s="132"/>
      <c r="C62" s="1246" t="s">
        <v>565</v>
      </c>
      <c r="D62" s="1247"/>
      <c r="E62" s="1248"/>
      <c r="F62" s="133">
        <v>94</v>
      </c>
      <c r="G62" s="133">
        <v>115</v>
      </c>
      <c r="H62" s="134">
        <v>152</v>
      </c>
    </row>
    <row r="63" spans="2:8" ht="52.5" customHeight="1" thickBot="1" x14ac:dyDescent="0.2">
      <c r="B63" s="135"/>
      <c r="C63" s="1249" t="s">
        <v>49</v>
      </c>
      <c r="D63" s="1249"/>
      <c r="E63" s="1250"/>
      <c r="F63" s="136">
        <v>9958</v>
      </c>
      <c r="G63" s="136">
        <v>9748</v>
      </c>
      <c r="H63" s="137">
        <v>9219</v>
      </c>
    </row>
    <row r="64" spans="2:8" x14ac:dyDescent="0.15"/>
  </sheetData>
  <sheetProtection algorithmName="SHA-512" hashValue="TKIPLKcxgpYtEuCtoLgqHAWxvagDpdaNlVk3bzyo730FZ+UHaVWd7qsACEqzSEnxzV8E0GOSVrfBvtwXrylaCg==" saltValue="JbzCS1/myCvnmruZI/mx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D0F96-586D-49D5-9E2D-A7F5AD412A05}">
  <sheetPr>
    <pageSetUpPr fitToPage="1"/>
  </sheetPr>
  <dimension ref="A1:DE85"/>
  <sheetViews>
    <sheetView showGridLines="0" topLeftCell="W1" zoomScaleNormal="100" zoomScaleSheetLayoutView="55" workbookViewId="0">
      <selection activeCell="CK17" sqref="CK17"/>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9" t="s">
        <v>575</v>
      </c>
      <c r="AO43" s="1270"/>
      <c r="AP43" s="1270"/>
      <c r="AQ43" s="1270"/>
      <c r="AR43" s="1270"/>
      <c r="AS43" s="1270"/>
      <c r="AT43" s="1270"/>
      <c r="AU43" s="1270"/>
      <c r="AV43" s="1270"/>
      <c r="AW43" s="1270"/>
      <c r="AX43" s="1270"/>
      <c r="AY43" s="1270"/>
      <c r="AZ43" s="1270"/>
      <c r="BA43" s="1270"/>
      <c r="BB43" s="1270"/>
      <c r="BC43" s="1270"/>
      <c r="BD43" s="1270"/>
      <c r="BE43" s="1270"/>
      <c r="BF43" s="1270"/>
      <c r="BG43" s="1270"/>
      <c r="BH43" s="1270"/>
      <c r="BI43" s="1270"/>
      <c r="BJ43" s="1270"/>
      <c r="BK43" s="1270"/>
      <c r="BL43" s="1270"/>
      <c r="BM43" s="1270"/>
      <c r="BN43" s="1270"/>
      <c r="BO43" s="1270"/>
      <c r="BP43" s="1270"/>
      <c r="BQ43" s="1270"/>
      <c r="BR43" s="1270"/>
      <c r="BS43" s="1270"/>
      <c r="BT43" s="1270"/>
      <c r="BU43" s="1270"/>
      <c r="BV43" s="1270"/>
      <c r="BW43" s="1270"/>
      <c r="BX43" s="1270"/>
      <c r="BY43" s="1270"/>
      <c r="BZ43" s="1270"/>
      <c r="CA43" s="1270"/>
      <c r="CB43" s="1270"/>
      <c r="CC43" s="1270"/>
      <c r="CD43" s="1270"/>
      <c r="CE43" s="1270"/>
      <c r="CF43" s="1270"/>
      <c r="CG43" s="1270"/>
      <c r="CH43" s="1270"/>
      <c r="CI43" s="1270"/>
      <c r="CJ43" s="1270"/>
      <c r="CK43" s="1270"/>
      <c r="CL43" s="1270"/>
      <c r="CM43" s="1270"/>
      <c r="CN43" s="1270"/>
      <c r="CO43" s="1270"/>
      <c r="CP43" s="1270"/>
      <c r="CQ43" s="1270"/>
      <c r="CR43" s="1270"/>
      <c r="CS43" s="1270"/>
      <c r="CT43" s="1270"/>
      <c r="CU43" s="1270"/>
      <c r="CV43" s="1270"/>
      <c r="CW43" s="1270"/>
      <c r="CX43" s="1270"/>
      <c r="CY43" s="1270"/>
      <c r="CZ43" s="1270"/>
      <c r="DA43" s="1270"/>
      <c r="DB43" s="1270"/>
      <c r="DC43" s="1271"/>
    </row>
    <row r="44" spans="2:109" x14ac:dyDescent="0.15">
      <c r="B44" s="372"/>
      <c r="AN44" s="1272"/>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4"/>
    </row>
    <row r="45" spans="2:109" x14ac:dyDescent="0.15">
      <c r="B45" s="372"/>
      <c r="AN45" s="1272"/>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4"/>
    </row>
    <row r="46" spans="2:109" x14ac:dyDescent="0.15">
      <c r="B46" s="372"/>
      <c r="AN46" s="1272"/>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4"/>
    </row>
    <row r="47" spans="2:109" x14ac:dyDescent="0.15">
      <c r="B47" s="372"/>
      <c r="AN47" s="1275"/>
      <c r="AO47" s="1276"/>
      <c r="AP47" s="1276"/>
      <c r="AQ47" s="1276"/>
      <c r="AR47" s="1276"/>
      <c r="AS47" s="1276"/>
      <c r="AT47" s="1276"/>
      <c r="AU47" s="1276"/>
      <c r="AV47" s="1276"/>
      <c r="AW47" s="1276"/>
      <c r="AX47" s="1276"/>
      <c r="AY47" s="1276"/>
      <c r="AZ47" s="1276"/>
      <c r="BA47" s="1276"/>
      <c r="BB47" s="1276"/>
      <c r="BC47" s="1276"/>
      <c r="BD47" s="1276"/>
      <c r="BE47" s="1276"/>
      <c r="BF47" s="1276"/>
      <c r="BG47" s="1276"/>
      <c r="BH47" s="1276"/>
      <c r="BI47" s="1276"/>
      <c r="BJ47" s="1276"/>
      <c r="BK47" s="1276"/>
      <c r="BL47" s="1276"/>
      <c r="BM47" s="1276"/>
      <c r="BN47" s="1276"/>
      <c r="BO47" s="1276"/>
      <c r="BP47" s="1276"/>
      <c r="BQ47" s="1276"/>
      <c r="BR47" s="1276"/>
      <c r="BS47" s="1276"/>
      <c r="BT47" s="1276"/>
      <c r="BU47" s="1276"/>
      <c r="BV47" s="1276"/>
      <c r="BW47" s="1276"/>
      <c r="BX47" s="1276"/>
      <c r="BY47" s="1276"/>
      <c r="BZ47" s="1276"/>
      <c r="CA47" s="1276"/>
      <c r="CB47" s="1276"/>
      <c r="CC47" s="1276"/>
      <c r="CD47" s="1276"/>
      <c r="CE47" s="1276"/>
      <c r="CF47" s="1276"/>
      <c r="CG47" s="1276"/>
      <c r="CH47" s="1276"/>
      <c r="CI47" s="1276"/>
      <c r="CJ47" s="1276"/>
      <c r="CK47" s="1276"/>
      <c r="CL47" s="1276"/>
      <c r="CM47" s="1276"/>
      <c r="CN47" s="1276"/>
      <c r="CO47" s="1276"/>
      <c r="CP47" s="1276"/>
      <c r="CQ47" s="1276"/>
      <c r="CR47" s="1276"/>
      <c r="CS47" s="1276"/>
      <c r="CT47" s="1276"/>
      <c r="CU47" s="1276"/>
      <c r="CV47" s="1276"/>
      <c r="CW47" s="1276"/>
      <c r="CX47" s="1276"/>
      <c r="CY47" s="1276"/>
      <c r="CZ47" s="1276"/>
      <c r="DA47" s="1276"/>
      <c r="DB47" s="1276"/>
      <c r="DC47" s="1277"/>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576</v>
      </c>
    </row>
    <row r="50" spans="1:109" x14ac:dyDescent="0.15">
      <c r="B50" s="372"/>
      <c r="G50" s="1263"/>
      <c r="H50" s="1263"/>
      <c r="I50" s="1263"/>
      <c r="J50" s="1263"/>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2" t="s">
        <v>523</v>
      </c>
      <c r="BQ50" s="1262"/>
      <c r="BR50" s="1262"/>
      <c r="BS50" s="1262"/>
      <c r="BT50" s="1262"/>
      <c r="BU50" s="1262"/>
      <c r="BV50" s="1262"/>
      <c r="BW50" s="1262"/>
      <c r="BX50" s="1262" t="s">
        <v>524</v>
      </c>
      <c r="BY50" s="1262"/>
      <c r="BZ50" s="1262"/>
      <c r="CA50" s="1262"/>
      <c r="CB50" s="1262"/>
      <c r="CC50" s="1262"/>
      <c r="CD50" s="1262"/>
      <c r="CE50" s="1262"/>
      <c r="CF50" s="1262" t="s">
        <v>525</v>
      </c>
      <c r="CG50" s="1262"/>
      <c r="CH50" s="1262"/>
      <c r="CI50" s="1262"/>
      <c r="CJ50" s="1262"/>
      <c r="CK50" s="1262"/>
      <c r="CL50" s="1262"/>
      <c r="CM50" s="1262"/>
      <c r="CN50" s="1262" t="s">
        <v>526</v>
      </c>
      <c r="CO50" s="1262"/>
      <c r="CP50" s="1262"/>
      <c r="CQ50" s="1262"/>
      <c r="CR50" s="1262"/>
      <c r="CS50" s="1262"/>
      <c r="CT50" s="1262"/>
      <c r="CU50" s="1262"/>
      <c r="CV50" s="1262" t="s">
        <v>527</v>
      </c>
      <c r="CW50" s="1262"/>
      <c r="CX50" s="1262"/>
      <c r="CY50" s="1262"/>
      <c r="CZ50" s="1262"/>
      <c r="DA50" s="1262"/>
      <c r="DB50" s="1262"/>
      <c r="DC50" s="1262"/>
    </row>
    <row r="51" spans="1:109" ht="13.5" customHeight="1" x14ac:dyDescent="0.15">
      <c r="B51" s="372"/>
      <c r="G51" s="1265"/>
      <c r="H51" s="1265"/>
      <c r="I51" s="1278"/>
      <c r="J51" s="1278"/>
      <c r="K51" s="1264"/>
      <c r="L51" s="1264"/>
      <c r="M51" s="1264"/>
      <c r="N51" s="1264"/>
      <c r="AM51" s="381"/>
      <c r="AN51" s="1260" t="s">
        <v>577</v>
      </c>
      <c r="AO51" s="1260"/>
      <c r="AP51" s="1260"/>
      <c r="AQ51" s="1260"/>
      <c r="AR51" s="1260"/>
      <c r="AS51" s="1260"/>
      <c r="AT51" s="1260"/>
      <c r="AU51" s="1260"/>
      <c r="AV51" s="1260"/>
      <c r="AW51" s="1260"/>
      <c r="AX51" s="1260"/>
      <c r="AY51" s="1260"/>
      <c r="AZ51" s="1260"/>
      <c r="BA51" s="1260"/>
      <c r="BB51" s="1260" t="s">
        <v>578</v>
      </c>
      <c r="BC51" s="1260"/>
      <c r="BD51" s="1260"/>
      <c r="BE51" s="1260"/>
      <c r="BF51" s="1260"/>
      <c r="BG51" s="1260"/>
      <c r="BH51" s="1260"/>
      <c r="BI51" s="1260"/>
      <c r="BJ51" s="1260"/>
      <c r="BK51" s="1260"/>
      <c r="BL51" s="1260"/>
      <c r="BM51" s="1260"/>
      <c r="BN51" s="1260"/>
      <c r="BO51" s="1260"/>
      <c r="BP51" s="1257"/>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v>3.1</v>
      </c>
      <c r="CW51" s="1257"/>
      <c r="CX51" s="1257"/>
      <c r="CY51" s="1257"/>
      <c r="CZ51" s="1257"/>
      <c r="DA51" s="1257"/>
      <c r="DB51" s="1257"/>
      <c r="DC51" s="1257"/>
    </row>
    <row r="52" spans="1:109" x14ac:dyDescent="0.15">
      <c r="B52" s="372"/>
      <c r="G52" s="1265"/>
      <c r="H52" s="1265"/>
      <c r="I52" s="1278"/>
      <c r="J52" s="1278"/>
      <c r="K52" s="1264"/>
      <c r="L52" s="1264"/>
      <c r="M52" s="1264"/>
      <c r="N52" s="1264"/>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x14ac:dyDescent="0.15">
      <c r="A53" s="380"/>
      <c r="B53" s="372"/>
      <c r="G53" s="1265"/>
      <c r="H53" s="1265"/>
      <c r="I53" s="1263"/>
      <c r="J53" s="1263"/>
      <c r="K53" s="1264"/>
      <c r="L53" s="1264"/>
      <c r="M53" s="1264"/>
      <c r="N53" s="1264"/>
      <c r="AM53" s="381"/>
      <c r="AN53" s="1260"/>
      <c r="AO53" s="1260"/>
      <c r="AP53" s="1260"/>
      <c r="AQ53" s="1260"/>
      <c r="AR53" s="1260"/>
      <c r="AS53" s="1260"/>
      <c r="AT53" s="1260"/>
      <c r="AU53" s="1260"/>
      <c r="AV53" s="1260"/>
      <c r="AW53" s="1260"/>
      <c r="AX53" s="1260"/>
      <c r="AY53" s="1260"/>
      <c r="AZ53" s="1260"/>
      <c r="BA53" s="1260"/>
      <c r="BB53" s="1260" t="s">
        <v>579</v>
      </c>
      <c r="BC53" s="1260"/>
      <c r="BD53" s="1260"/>
      <c r="BE53" s="1260"/>
      <c r="BF53" s="1260"/>
      <c r="BG53" s="1260"/>
      <c r="BH53" s="1260"/>
      <c r="BI53" s="1260"/>
      <c r="BJ53" s="1260"/>
      <c r="BK53" s="1260"/>
      <c r="BL53" s="1260"/>
      <c r="BM53" s="1260"/>
      <c r="BN53" s="1260"/>
      <c r="BO53" s="1260"/>
      <c r="BP53" s="1257">
        <v>49.2</v>
      </c>
      <c r="BQ53" s="1257"/>
      <c r="BR53" s="1257"/>
      <c r="BS53" s="1257"/>
      <c r="BT53" s="1257"/>
      <c r="BU53" s="1257"/>
      <c r="BV53" s="1257"/>
      <c r="BW53" s="1257"/>
      <c r="BX53" s="1257">
        <v>50.7</v>
      </c>
      <c r="BY53" s="1257"/>
      <c r="BZ53" s="1257"/>
      <c r="CA53" s="1257"/>
      <c r="CB53" s="1257"/>
      <c r="CC53" s="1257"/>
      <c r="CD53" s="1257"/>
      <c r="CE53" s="1257"/>
      <c r="CF53" s="1257">
        <v>51.8</v>
      </c>
      <c r="CG53" s="1257"/>
      <c r="CH53" s="1257"/>
      <c r="CI53" s="1257"/>
      <c r="CJ53" s="1257"/>
      <c r="CK53" s="1257"/>
      <c r="CL53" s="1257"/>
      <c r="CM53" s="1257"/>
      <c r="CN53" s="1257">
        <v>53.4</v>
      </c>
      <c r="CO53" s="1257"/>
      <c r="CP53" s="1257"/>
      <c r="CQ53" s="1257"/>
      <c r="CR53" s="1257"/>
      <c r="CS53" s="1257"/>
      <c r="CT53" s="1257"/>
      <c r="CU53" s="1257"/>
      <c r="CV53" s="1257">
        <v>55</v>
      </c>
      <c r="CW53" s="1257"/>
      <c r="CX53" s="1257"/>
      <c r="CY53" s="1257"/>
      <c r="CZ53" s="1257"/>
      <c r="DA53" s="1257"/>
      <c r="DB53" s="1257"/>
      <c r="DC53" s="1257"/>
    </row>
    <row r="54" spans="1:109" x14ac:dyDescent="0.15">
      <c r="A54" s="380"/>
      <c r="B54" s="372"/>
      <c r="G54" s="1265"/>
      <c r="H54" s="1265"/>
      <c r="I54" s="1263"/>
      <c r="J54" s="1263"/>
      <c r="K54" s="1264"/>
      <c r="L54" s="1264"/>
      <c r="M54" s="1264"/>
      <c r="N54" s="1264"/>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x14ac:dyDescent="0.15">
      <c r="A55" s="380"/>
      <c r="B55" s="372"/>
      <c r="G55" s="1263"/>
      <c r="H55" s="1263"/>
      <c r="I55" s="1263"/>
      <c r="J55" s="1263"/>
      <c r="K55" s="1264"/>
      <c r="L55" s="1264"/>
      <c r="M55" s="1264"/>
      <c r="N55" s="1264"/>
      <c r="AN55" s="1262" t="s">
        <v>580</v>
      </c>
      <c r="AO55" s="1262"/>
      <c r="AP55" s="1262"/>
      <c r="AQ55" s="1262"/>
      <c r="AR55" s="1262"/>
      <c r="AS55" s="1262"/>
      <c r="AT55" s="1262"/>
      <c r="AU55" s="1262"/>
      <c r="AV55" s="1262"/>
      <c r="AW55" s="1262"/>
      <c r="AX55" s="1262"/>
      <c r="AY55" s="1262"/>
      <c r="AZ55" s="1262"/>
      <c r="BA55" s="1262"/>
      <c r="BB55" s="1260" t="s">
        <v>578</v>
      </c>
      <c r="BC55" s="1260"/>
      <c r="BD55" s="1260"/>
      <c r="BE55" s="1260"/>
      <c r="BF55" s="1260"/>
      <c r="BG55" s="1260"/>
      <c r="BH55" s="1260"/>
      <c r="BI55" s="1260"/>
      <c r="BJ55" s="1260"/>
      <c r="BK55" s="1260"/>
      <c r="BL55" s="1260"/>
      <c r="BM55" s="1260"/>
      <c r="BN55" s="1260"/>
      <c r="BO55" s="1260"/>
      <c r="BP55" s="1257">
        <v>49.1</v>
      </c>
      <c r="BQ55" s="1257"/>
      <c r="BR55" s="1257"/>
      <c r="BS55" s="1257"/>
      <c r="BT55" s="1257"/>
      <c r="BU55" s="1257"/>
      <c r="BV55" s="1257"/>
      <c r="BW55" s="1257"/>
      <c r="BX55" s="1257">
        <v>41.5</v>
      </c>
      <c r="BY55" s="1257"/>
      <c r="BZ55" s="1257"/>
      <c r="CA55" s="1257"/>
      <c r="CB55" s="1257"/>
      <c r="CC55" s="1257"/>
      <c r="CD55" s="1257"/>
      <c r="CE55" s="1257"/>
      <c r="CF55" s="1257">
        <v>23</v>
      </c>
      <c r="CG55" s="1257"/>
      <c r="CH55" s="1257"/>
      <c r="CI55" s="1257"/>
      <c r="CJ55" s="1257"/>
      <c r="CK55" s="1257"/>
      <c r="CL55" s="1257"/>
      <c r="CM55" s="1257"/>
      <c r="CN55" s="1257">
        <v>15.5</v>
      </c>
      <c r="CO55" s="1257"/>
      <c r="CP55" s="1257"/>
      <c r="CQ55" s="1257"/>
      <c r="CR55" s="1257"/>
      <c r="CS55" s="1257"/>
      <c r="CT55" s="1257"/>
      <c r="CU55" s="1257"/>
      <c r="CV55" s="1257">
        <v>13</v>
      </c>
      <c r="CW55" s="1257"/>
      <c r="CX55" s="1257"/>
      <c r="CY55" s="1257"/>
      <c r="CZ55" s="1257"/>
      <c r="DA55" s="1257"/>
      <c r="DB55" s="1257"/>
      <c r="DC55" s="1257"/>
    </row>
    <row r="56" spans="1:109" x14ac:dyDescent="0.15">
      <c r="A56" s="380"/>
      <c r="B56" s="372"/>
      <c r="G56" s="1263"/>
      <c r="H56" s="1263"/>
      <c r="I56" s="1263"/>
      <c r="J56" s="1263"/>
      <c r="K56" s="1264"/>
      <c r="L56" s="1264"/>
      <c r="M56" s="1264"/>
      <c r="N56" s="1264"/>
      <c r="AN56" s="1262"/>
      <c r="AO56" s="1262"/>
      <c r="AP56" s="1262"/>
      <c r="AQ56" s="1262"/>
      <c r="AR56" s="1262"/>
      <c r="AS56" s="1262"/>
      <c r="AT56" s="1262"/>
      <c r="AU56" s="1262"/>
      <c r="AV56" s="1262"/>
      <c r="AW56" s="1262"/>
      <c r="AX56" s="1262"/>
      <c r="AY56" s="1262"/>
      <c r="AZ56" s="1262"/>
      <c r="BA56" s="1262"/>
      <c r="BB56" s="1260"/>
      <c r="BC56" s="1260"/>
      <c r="BD56" s="1260"/>
      <c r="BE56" s="1260"/>
      <c r="BF56" s="1260"/>
      <c r="BG56" s="1260"/>
      <c r="BH56" s="1260"/>
      <c r="BI56" s="1260"/>
      <c r="BJ56" s="1260"/>
      <c r="BK56" s="1260"/>
      <c r="BL56" s="1260"/>
      <c r="BM56" s="1260"/>
      <c r="BN56" s="1260"/>
      <c r="BO56" s="1260"/>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0" customFormat="1" x14ac:dyDescent="0.15">
      <c r="B57" s="384"/>
      <c r="G57" s="1263"/>
      <c r="H57" s="1263"/>
      <c r="I57" s="1258"/>
      <c r="J57" s="1258"/>
      <c r="K57" s="1264"/>
      <c r="L57" s="1264"/>
      <c r="M57" s="1264"/>
      <c r="N57" s="1264"/>
      <c r="AM57" s="366"/>
      <c r="AN57" s="1262"/>
      <c r="AO57" s="1262"/>
      <c r="AP57" s="1262"/>
      <c r="AQ57" s="1262"/>
      <c r="AR57" s="1262"/>
      <c r="AS57" s="1262"/>
      <c r="AT57" s="1262"/>
      <c r="AU57" s="1262"/>
      <c r="AV57" s="1262"/>
      <c r="AW57" s="1262"/>
      <c r="AX57" s="1262"/>
      <c r="AY57" s="1262"/>
      <c r="AZ57" s="1262"/>
      <c r="BA57" s="1262"/>
      <c r="BB57" s="1260" t="s">
        <v>579</v>
      </c>
      <c r="BC57" s="1260"/>
      <c r="BD57" s="1260"/>
      <c r="BE57" s="1260"/>
      <c r="BF57" s="1260"/>
      <c r="BG57" s="1260"/>
      <c r="BH57" s="1260"/>
      <c r="BI57" s="1260"/>
      <c r="BJ57" s="1260"/>
      <c r="BK57" s="1260"/>
      <c r="BL57" s="1260"/>
      <c r="BM57" s="1260"/>
      <c r="BN57" s="1260"/>
      <c r="BO57" s="1260"/>
      <c r="BP57" s="1257">
        <v>61</v>
      </c>
      <c r="BQ57" s="1257"/>
      <c r="BR57" s="1257"/>
      <c r="BS57" s="1257"/>
      <c r="BT57" s="1257"/>
      <c r="BU57" s="1257"/>
      <c r="BV57" s="1257"/>
      <c r="BW57" s="1257"/>
      <c r="BX57" s="1257">
        <v>61.7</v>
      </c>
      <c r="BY57" s="1257"/>
      <c r="BZ57" s="1257"/>
      <c r="CA57" s="1257"/>
      <c r="CB57" s="1257"/>
      <c r="CC57" s="1257"/>
      <c r="CD57" s="1257"/>
      <c r="CE57" s="1257"/>
      <c r="CF57" s="1257">
        <v>62.8</v>
      </c>
      <c r="CG57" s="1257"/>
      <c r="CH57" s="1257"/>
      <c r="CI57" s="1257"/>
      <c r="CJ57" s="1257"/>
      <c r="CK57" s="1257"/>
      <c r="CL57" s="1257"/>
      <c r="CM57" s="1257"/>
      <c r="CN57" s="1257">
        <v>64</v>
      </c>
      <c r="CO57" s="1257"/>
      <c r="CP57" s="1257"/>
      <c r="CQ57" s="1257"/>
      <c r="CR57" s="1257"/>
      <c r="CS57" s="1257"/>
      <c r="CT57" s="1257"/>
      <c r="CU57" s="1257"/>
      <c r="CV57" s="1257">
        <v>64.599999999999994</v>
      </c>
      <c r="CW57" s="1257"/>
      <c r="CX57" s="1257"/>
      <c r="CY57" s="1257"/>
      <c r="CZ57" s="1257"/>
      <c r="DA57" s="1257"/>
      <c r="DB57" s="1257"/>
      <c r="DC57" s="1257"/>
      <c r="DD57" s="385"/>
      <c r="DE57" s="384"/>
    </row>
    <row r="58" spans="1:109" s="380" customFormat="1" x14ac:dyDescent="0.15">
      <c r="A58" s="366"/>
      <c r="B58" s="384"/>
      <c r="G58" s="1263"/>
      <c r="H58" s="1263"/>
      <c r="I58" s="1258"/>
      <c r="J58" s="1258"/>
      <c r="K58" s="1264"/>
      <c r="L58" s="1264"/>
      <c r="M58" s="1264"/>
      <c r="N58" s="1264"/>
      <c r="AM58" s="366"/>
      <c r="AN58" s="1262"/>
      <c r="AO58" s="1262"/>
      <c r="AP58" s="1262"/>
      <c r="AQ58" s="1262"/>
      <c r="AR58" s="1262"/>
      <c r="AS58" s="1262"/>
      <c r="AT58" s="1262"/>
      <c r="AU58" s="1262"/>
      <c r="AV58" s="1262"/>
      <c r="AW58" s="1262"/>
      <c r="AX58" s="1262"/>
      <c r="AY58" s="1262"/>
      <c r="AZ58" s="1262"/>
      <c r="BA58" s="1262"/>
      <c r="BB58" s="1260"/>
      <c r="BC58" s="1260"/>
      <c r="BD58" s="1260"/>
      <c r="BE58" s="1260"/>
      <c r="BF58" s="1260"/>
      <c r="BG58" s="1260"/>
      <c r="BH58" s="1260"/>
      <c r="BI58" s="1260"/>
      <c r="BJ58" s="1260"/>
      <c r="BK58" s="1260"/>
      <c r="BL58" s="1260"/>
      <c r="BM58" s="1260"/>
      <c r="BN58" s="1260"/>
      <c r="BO58" s="1260"/>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581</v>
      </c>
    </row>
    <row r="64" spans="1:109" x14ac:dyDescent="0.15">
      <c r="B64" s="372"/>
      <c r="G64" s="379"/>
      <c r="I64" s="392"/>
      <c r="J64" s="392"/>
      <c r="K64" s="392"/>
      <c r="L64" s="392"/>
      <c r="M64" s="392"/>
      <c r="N64" s="393"/>
      <c r="AM64" s="379"/>
      <c r="AN64" s="379" t="s">
        <v>574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9" t="s">
        <v>582</v>
      </c>
      <c r="AO65" s="1270"/>
      <c r="AP65" s="1270"/>
      <c r="AQ65" s="1270"/>
      <c r="AR65" s="1270"/>
      <c r="AS65" s="1270"/>
      <c r="AT65" s="1270"/>
      <c r="AU65" s="1270"/>
      <c r="AV65" s="1270"/>
      <c r="AW65" s="1270"/>
      <c r="AX65" s="1270"/>
      <c r="AY65" s="1270"/>
      <c r="AZ65" s="1270"/>
      <c r="BA65" s="1270"/>
      <c r="BB65" s="1270"/>
      <c r="BC65" s="1270"/>
      <c r="BD65" s="1270"/>
      <c r="BE65" s="1270"/>
      <c r="BF65" s="1270"/>
      <c r="BG65" s="1270"/>
      <c r="BH65" s="1270"/>
      <c r="BI65" s="1270"/>
      <c r="BJ65" s="1270"/>
      <c r="BK65" s="1270"/>
      <c r="BL65" s="1270"/>
      <c r="BM65" s="1270"/>
      <c r="BN65" s="1270"/>
      <c r="BO65" s="1270"/>
      <c r="BP65" s="1270"/>
      <c r="BQ65" s="1270"/>
      <c r="BR65" s="1270"/>
      <c r="BS65" s="1270"/>
      <c r="BT65" s="1270"/>
      <c r="BU65" s="1270"/>
      <c r="BV65" s="1270"/>
      <c r="BW65" s="1270"/>
      <c r="BX65" s="1270"/>
      <c r="BY65" s="1270"/>
      <c r="BZ65" s="1270"/>
      <c r="CA65" s="1270"/>
      <c r="CB65" s="1270"/>
      <c r="CC65" s="1270"/>
      <c r="CD65" s="1270"/>
      <c r="CE65" s="1270"/>
      <c r="CF65" s="1270"/>
      <c r="CG65" s="1270"/>
      <c r="CH65" s="1270"/>
      <c r="CI65" s="1270"/>
      <c r="CJ65" s="1270"/>
      <c r="CK65" s="1270"/>
      <c r="CL65" s="1270"/>
      <c r="CM65" s="1270"/>
      <c r="CN65" s="1270"/>
      <c r="CO65" s="1270"/>
      <c r="CP65" s="1270"/>
      <c r="CQ65" s="1270"/>
      <c r="CR65" s="1270"/>
      <c r="CS65" s="1270"/>
      <c r="CT65" s="1270"/>
      <c r="CU65" s="1270"/>
      <c r="CV65" s="1270"/>
      <c r="CW65" s="1270"/>
      <c r="CX65" s="1270"/>
      <c r="CY65" s="1270"/>
      <c r="CZ65" s="1270"/>
      <c r="DA65" s="1270"/>
      <c r="DB65" s="1270"/>
      <c r="DC65" s="1271"/>
    </row>
    <row r="66" spans="2:107" x14ac:dyDescent="0.15">
      <c r="B66" s="372"/>
      <c r="AN66" s="1272"/>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4"/>
    </row>
    <row r="67" spans="2:107" x14ac:dyDescent="0.15">
      <c r="B67" s="372"/>
      <c r="AN67" s="1272"/>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4"/>
    </row>
    <row r="68" spans="2:107" x14ac:dyDescent="0.15">
      <c r="B68" s="372"/>
      <c r="AN68" s="1272"/>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4"/>
    </row>
    <row r="69" spans="2:107" x14ac:dyDescent="0.15">
      <c r="B69" s="372"/>
      <c r="AN69" s="1275"/>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7"/>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576</v>
      </c>
    </row>
    <row r="72" spans="2:107" x14ac:dyDescent="0.15">
      <c r="B72" s="372"/>
      <c r="G72" s="1263"/>
      <c r="H72" s="1263"/>
      <c r="I72" s="1263"/>
      <c r="J72" s="1263"/>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2" t="s">
        <v>523</v>
      </c>
      <c r="BQ72" s="1262"/>
      <c r="BR72" s="1262"/>
      <c r="BS72" s="1262"/>
      <c r="BT72" s="1262"/>
      <c r="BU72" s="1262"/>
      <c r="BV72" s="1262"/>
      <c r="BW72" s="1262"/>
      <c r="BX72" s="1262" t="s">
        <v>524</v>
      </c>
      <c r="BY72" s="1262"/>
      <c r="BZ72" s="1262"/>
      <c r="CA72" s="1262"/>
      <c r="CB72" s="1262"/>
      <c r="CC72" s="1262"/>
      <c r="CD72" s="1262"/>
      <c r="CE72" s="1262"/>
      <c r="CF72" s="1262" t="s">
        <v>525</v>
      </c>
      <c r="CG72" s="1262"/>
      <c r="CH72" s="1262"/>
      <c r="CI72" s="1262"/>
      <c r="CJ72" s="1262"/>
      <c r="CK72" s="1262"/>
      <c r="CL72" s="1262"/>
      <c r="CM72" s="1262"/>
      <c r="CN72" s="1262" t="s">
        <v>526</v>
      </c>
      <c r="CO72" s="1262"/>
      <c r="CP72" s="1262"/>
      <c r="CQ72" s="1262"/>
      <c r="CR72" s="1262"/>
      <c r="CS72" s="1262"/>
      <c r="CT72" s="1262"/>
      <c r="CU72" s="1262"/>
      <c r="CV72" s="1262" t="s">
        <v>527</v>
      </c>
      <c r="CW72" s="1262"/>
      <c r="CX72" s="1262"/>
      <c r="CY72" s="1262"/>
      <c r="CZ72" s="1262"/>
      <c r="DA72" s="1262"/>
      <c r="DB72" s="1262"/>
      <c r="DC72" s="1262"/>
    </row>
    <row r="73" spans="2:107" x14ac:dyDescent="0.15">
      <c r="B73" s="372"/>
      <c r="G73" s="1265"/>
      <c r="H73" s="1265"/>
      <c r="I73" s="1265"/>
      <c r="J73" s="1265"/>
      <c r="K73" s="1261"/>
      <c r="L73" s="1261"/>
      <c r="M73" s="1261"/>
      <c r="N73" s="1261"/>
      <c r="AM73" s="381"/>
      <c r="AN73" s="1260" t="s">
        <v>577</v>
      </c>
      <c r="AO73" s="1260"/>
      <c r="AP73" s="1260"/>
      <c r="AQ73" s="1260"/>
      <c r="AR73" s="1260"/>
      <c r="AS73" s="1260"/>
      <c r="AT73" s="1260"/>
      <c r="AU73" s="1260"/>
      <c r="AV73" s="1260"/>
      <c r="AW73" s="1260"/>
      <c r="AX73" s="1260"/>
      <c r="AY73" s="1260"/>
      <c r="AZ73" s="1260"/>
      <c r="BA73" s="1260"/>
      <c r="BB73" s="1260" t="s">
        <v>578</v>
      </c>
      <c r="BC73" s="1260"/>
      <c r="BD73" s="1260"/>
      <c r="BE73" s="1260"/>
      <c r="BF73" s="1260"/>
      <c r="BG73" s="1260"/>
      <c r="BH73" s="1260"/>
      <c r="BI73" s="1260"/>
      <c r="BJ73" s="1260"/>
      <c r="BK73" s="1260"/>
      <c r="BL73" s="1260"/>
      <c r="BM73" s="1260"/>
      <c r="BN73" s="1260"/>
      <c r="BO73" s="1260"/>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v>3.1</v>
      </c>
      <c r="CW73" s="1257"/>
      <c r="CX73" s="1257"/>
      <c r="CY73" s="1257"/>
      <c r="CZ73" s="1257"/>
      <c r="DA73" s="1257"/>
      <c r="DB73" s="1257"/>
      <c r="DC73" s="1257"/>
    </row>
    <row r="74" spans="2:107" x14ac:dyDescent="0.15">
      <c r="B74" s="372"/>
      <c r="G74" s="1265"/>
      <c r="H74" s="1265"/>
      <c r="I74" s="1265"/>
      <c r="J74" s="1265"/>
      <c r="K74" s="1261"/>
      <c r="L74" s="1261"/>
      <c r="M74" s="1261"/>
      <c r="N74" s="1261"/>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x14ac:dyDescent="0.15">
      <c r="B75" s="372"/>
      <c r="G75" s="1265"/>
      <c r="H75" s="1265"/>
      <c r="I75" s="1263"/>
      <c r="J75" s="1263"/>
      <c r="K75" s="1264"/>
      <c r="L75" s="1264"/>
      <c r="M75" s="1264"/>
      <c r="N75" s="1264"/>
      <c r="AM75" s="381"/>
      <c r="AN75" s="1260"/>
      <c r="AO75" s="1260"/>
      <c r="AP75" s="1260"/>
      <c r="AQ75" s="1260"/>
      <c r="AR75" s="1260"/>
      <c r="AS75" s="1260"/>
      <c r="AT75" s="1260"/>
      <c r="AU75" s="1260"/>
      <c r="AV75" s="1260"/>
      <c r="AW75" s="1260"/>
      <c r="AX75" s="1260"/>
      <c r="AY75" s="1260"/>
      <c r="AZ75" s="1260"/>
      <c r="BA75" s="1260"/>
      <c r="BB75" s="1260" t="s">
        <v>583</v>
      </c>
      <c r="BC75" s="1260"/>
      <c r="BD75" s="1260"/>
      <c r="BE75" s="1260"/>
      <c r="BF75" s="1260"/>
      <c r="BG75" s="1260"/>
      <c r="BH75" s="1260"/>
      <c r="BI75" s="1260"/>
      <c r="BJ75" s="1260"/>
      <c r="BK75" s="1260"/>
      <c r="BL75" s="1260"/>
      <c r="BM75" s="1260"/>
      <c r="BN75" s="1260"/>
      <c r="BO75" s="1260"/>
      <c r="BP75" s="1257">
        <v>7.1</v>
      </c>
      <c r="BQ75" s="1257"/>
      <c r="BR75" s="1257"/>
      <c r="BS75" s="1257"/>
      <c r="BT75" s="1257"/>
      <c r="BU75" s="1257"/>
      <c r="BV75" s="1257"/>
      <c r="BW75" s="1257"/>
      <c r="BX75" s="1257">
        <v>6.8</v>
      </c>
      <c r="BY75" s="1257"/>
      <c r="BZ75" s="1257"/>
      <c r="CA75" s="1257"/>
      <c r="CB75" s="1257"/>
      <c r="CC75" s="1257"/>
      <c r="CD75" s="1257"/>
      <c r="CE75" s="1257"/>
      <c r="CF75" s="1257">
        <v>6.1</v>
      </c>
      <c r="CG75" s="1257"/>
      <c r="CH75" s="1257"/>
      <c r="CI75" s="1257"/>
      <c r="CJ75" s="1257"/>
      <c r="CK75" s="1257"/>
      <c r="CL75" s="1257"/>
      <c r="CM75" s="1257"/>
      <c r="CN75" s="1257">
        <v>5.8</v>
      </c>
      <c r="CO75" s="1257"/>
      <c r="CP75" s="1257"/>
      <c r="CQ75" s="1257"/>
      <c r="CR75" s="1257"/>
      <c r="CS75" s="1257"/>
      <c r="CT75" s="1257"/>
      <c r="CU75" s="1257"/>
      <c r="CV75" s="1257">
        <v>5.8</v>
      </c>
      <c r="CW75" s="1257"/>
      <c r="CX75" s="1257"/>
      <c r="CY75" s="1257"/>
      <c r="CZ75" s="1257"/>
      <c r="DA75" s="1257"/>
      <c r="DB75" s="1257"/>
      <c r="DC75" s="1257"/>
    </row>
    <row r="76" spans="2:107" x14ac:dyDescent="0.15">
      <c r="B76" s="372"/>
      <c r="G76" s="1265"/>
      <c r="H76" s="1265"/>
      <c r="I76" s="1263"/>
      <c r="J76" s="1263"/>
      <c r="K76" s="1264"/>
      <c r="L76" s="1264"/>
      <c r="M76" s="1264"/>
      <c r="N76" s="1264"/>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x14ac:dyDescent="0.15">
      <c r="B77" s="372"/>
      <c r="G77" s="1263"/>
      <c r="H77" s="1263"/>
      <c r="I77" s="1263"/>
      <c r="J77" s="1263"/>
      <c r="K77" s="1261"/>
      <c r="L77" s="1261"/>
      <c r="M77" s="1261"/>
      <c r="N77" s="1261"/>
      <c r="AN77" s="1262" t="s">
        <v>580</v>
      </c>
      <c r="AO77" s="1262"/>
      <c r="AP77" s="1262"/>
      <c r="AQ77" s="1262"/>
      <c r="AR77" s="1262"/>
      <c r="AS77" s="1262"/>
      <c r="AT77" s="1262"/>
      <c r="AU77" s="1262"/>
      <c r="AV77" s="1262"/>
      <c r="AW77" s="1262"/>
      <c r="AX77" s="1262"/>
      <c r="AY77" s="1262"/>
      <c r="AZ77" s="1262"/>
      <c r="BA77" s="1262"/>
      <c r="BB77" s="1260" t="s">
        <v>578</v>
      </c>
      <c r="BC77" s="1260"/>
      <c r="BD77" s="1260"/>
      <c r="BE77" s="1260"/>
      <c r="BF77" s="1260"/>
      <c r="BG77" s="1260"/>
      <c r="BH77" s="1260"/>
      <c r="BI77" s="1260"/>
      <c r="BJ77" s="1260"/>
      <c r="BK77" s="1260"/>
      <c r="BL77" s="1260"/>
      <c r="BM77" s="1260"/>
      <c r="BN77" s="1260"/>
      <c r="BO77" s="1260"/>
      <c r="BP77" s="1257">
        <v>49.1</v>
      </c>
      <c r="BQ77" s="1257"/>
      <c r="BR77" s="1257"/>
      <c r="BS77" s="1257"/>
      <c r="BT77" s="1257"/>
      <c r="BU77" s="1257"/>
      <c r="BV77" s="1257"/>
      <c r="BW77" s="1257"/>
      <c r="BX77" s="1257">
        <v>41.5</v>
      </c>
      <c r="BY77" s="1257"/>
      <c r="BZ77" s="1257"/>
      <c r="CA77" s="1257"/>
      <c r="CB77" s="1257"/>
      <c r="CC77" s="1257"/>
      <c r="CD77" s="1257"/>
      <c r="CE77" s="1257"/>
      <c r="CF77" s="1257">
        <v>23</v>
      </c>
      <c r="CG77" s="1257"/>
      <c r="CH77" s="1257"/>
      <c r="CI77" s="1257"/>
      <c r="CJ77" s="1257"/>
      <c r="CK77" s="1257"/>
      <c r="CL77" s="1257"/>
      <c r="CM77" s="1257"/>
      <c r="CN77" s="1257">
        <v>15.5</v>
      </c>
      <c r="CO77" s="1257"/>
      <c r="CP77" s="1257"/>
      <c r="CQ77" s="1257"/>
      <c r="CR77" s="1257"/>
      <c r="CS77" s="1257"/>
      <c r="CT77" s="1257"/>
      <c r="CU77" s="1257"/>
      <c r="CV77" s="1257">
        <v>13</v>
      </c>
      <c r="CW77" s="1257"/>
      <c r="CX77" s="1257"/>
      <c r="CY77" s="1257"/>
      <c r="CZ77" s="1257"/>
      <c r="DA77" s="1257"/>
      <c r="DB77" s="1257"/>
      <c r="DC77" s="1257"/>
    </row>
    <row r="78" spans="2:107" x14ac:dyDescent="0.15">
      <c r="B78" s="372"/>
      <c r="G78" s="1263"/>
      <c r="H78" s="1263"/>
      <c r="I78" s="1263"/>
      <c r="J78" s="1263"/>
      <c r="K78" s="1261"/>
      <c r="L78" s="1261"/>
      <c r="M78" s="1261"/>
      <c r="N78" s="1261"/>
      <c r="AN78" s="1262"/>
      <c r="AO78" s="1262"/>
      <c r="AP78" s="1262"/>
      <c r="AQ78" s="1262"/>
      <c r="AR78" s="1262"/>
      <c r="AS78" s="1262"/>
      <c r="AT78" s="1262"/>
      <c r="AU78" s="1262"/>
      <c r="AV78" s="1262"/>
      <c r="AW78" s="1262"/>
      <c r="AX78" s="1262"/>
      <c r="AY78" s="1262"/>
      <c r="AZ78" s="1262"/>
      <c r="BA78" s="1262"/>
      <c r="BB78" s="1260"/>
      <c r="BC78" s="1260"/>
      <c r="BD78" s="1260"/>
      <c r="BE78" s="1260"/>
      <c r="BF78" s="1260"/>
      <c r="BG78" s="1260"/>
      <c r="BH78" s="1260"/>
      <c r="BI78" s="1260"/>
      <c r="BJ78" s="1260"/>
      <c r="BK78" s="1260"/>
      <c r="BL78" s="1260"/>
      <c r="BM78" s="1260"/>
      <c r="BN78" s="1260"/>
      <c r="BO78" s="1260"/>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x14ac:dyDescent="0.15">
      <c r="B79" s="372"/>
      <c r="G79" s="1263"/>
      <c r="H79" s="1263"/>
      <c r="I79" s="1258"/>
      <c r="J79" s="1258"/>
      <c r="K79" s="1259"/>
      <c r="L79" s="1259"/>
      <c r="M79" s="1259"/>
      <c r="N79" s="1259"/>
      <c r="AN79" s="1262"/>
      <c r="AO79" s="1262"/>
      <c r="AP79" s="1262"/>
      <c r="AQ79" s="1262"/>
      <c r="AR79" s="1262"/>
      <c r="AS79" s="1262"/>
      <c r="AT79" s="1262"/>
      <c r="AU79" s="1262"/>
      <c r="AV79" s="1262"/>
      <c r="AW79" s="1262"/>
      <c r="AX79" s="1262"/>
      <c r="AY79" s="1262"/>
      <c r="AZ79" s="1262"/>
      <c r="BA79" s="1262"/>
      <c r="BB79" s="1260" t="s">
        <v>583</v>
      </c>
      <c r="BC79" s="1260"/>
      <c r="BD79" s="1260"/>
      <c r="BE79" s="1260"/>
      <c r="BF79" s="1260"/>
      <c r="BG79" s="1260"/>
      <c r="BH79" s="1260"/>
      <c r="BI79" s="1260"/>
      <c r="BJ79" s="1260"/>
      <c r="BK79" s="1260"/>
      <c r="BL79" s="1260"/>
      <c r="BM79" s="1260"/>
      <c r="BN79" s="1260"/>
      <c r="BO79" s="1260"/>
      <c r="BP79" s="1257">
        <v>9.5</v>
      </c>
      <c r="BQ79" s="1257"/>
      <c r="BR79" s="1257"/>
      <c r="BS79" s="1257"/>
      <c r="BT79" s="1257"/>
      <c r="BU79" s="1257"/>
      <c r="BV79" s="1257"/>
      <c r="BW79" s="1257"/>
      <c r="BX79" s="1257">
        <v>9.1999999999999993</v>
      </c>
      <c r="BY79" s="1257"/>
      <c r="BZ79" s="1257"/>
      <c r="CA79" s="1257"/>
      <c r="CB79" s="1257"/>
      <c r="CC79" s="1257"/>
      <c r="CD79" s="1257"/>
      <c r="CE79" s="1257"/>
      <c r="CF79" s="1257">
        <v>8.1999999999999993</v>
      </c>
      <c r="CG79" s="1257"/>
      <c r="CH79" s="1257"/>
      <c r="CI79" s="1257"/>
      <c r="CJ79" s="1257"/>
      <c r="CK79" s="1257"/>
      <c r="CL79" s="1257"/>
      <c r="CM79" s="1257"/>
      <c r="CN79" s="1257">
        <v>8</v>
      </c>
      <c r="CO79" s="1257"/>
      <c r="CP79" s="1257"/>
      <c r="CQ79" s="1257"/>
      <c r="CR79" s="1257"/>
      <c r="CS79" s="1257"/>
      <c r="CT79" s="1257"/>
      <c r="CU79" s="1257"/>
      <c r="CV79" s="1257">
        <v>8.1999999999999993</v>
      </c>
      <c r="CW79" s="1257"/>
      <c r="CX79" s="1257"/>
      <c r="CY79" s="1257"/>
      <c r="CZ79" s="1257"/>
      <c r="DA79" s="1257"/>
      <c r="DB79" s="1257"/>
      <c r="DC79" s="1257"/>
    </row>
    <row r="80" spans="2:107" x14ac:dyDescent="0.15">
      <c r="B80" s="372"/>
      <c r="G80" s="1263"/>
      <c r="H80" s="1263"/>
      <c r="I80" s="1258"/>
      <c r="J80" s="1258"/>
      <c r="K80" s="1259"/>
      <c r="L80" s="1259"/>
      <c r="M80" s="1259"/>
      <c r="N80" s="1259"/>
      <c r="AN80" s="1262"/>
      <c r="AO80" s="1262"/>
      <c r="AP80" s="1262"/>
      <c r="AQ80" s="1262"/>
      <c r="AR80" s="1262"/>
      <c r="AS80" s="1262"/>
      <c r="AT80" s="1262"/>
      <c r="AU80" s="1262"/>
      <c r="AV80" s="1262"/>
      <c r="AW80" s="1262"/>
      <c r="AX80" s="1262"/>
      <c r="AY80" s="1262"/>
      <c r="AZ80" s="1262"/>
      <c r="BA80" s="1262"/>
      <c r="BB80" s="1260"/>
      <c r="BC80" s="1260"/>
      <c r="BD80" s="1260"/>
      <c r="BE80" s="1260"/>
      <c r="BF80" s="1260"/>
      <c r="BG80" s="1260"/>
      <c r="BH80" s="1260"/>
      <c r="BI80" s="1260"/>
      <c r="BJ80" s="1260"/>
      <c r="BK80" s="1260"/>
      <c r="BL80" s="1260"/>
      <c r="BM80" s="1260"/>
      <c r="BN80" s="1260"/>
      <c r="BO80" s="1260"/>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skmIfjCVhqxJqs1k52tefdxaIKWyFMLSjpnZa7UJyqBj41Nij4WrQDVkhaRAFw6xrUls1iwvUXBllIA3q4mstQ==" saltValue="I8BiJBx75Kdi6unAbUK5A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1BA7B-6484-4CB5-A2E5-0BEB1EED0839}">
  <sheetPr>
    <pageSetUpPr fitToPage="1"/>
  </sheetPr>
  <dimension ref="A1:DR125"/>
  <sheetViews>
    <sheetView showGridLines="0" zoomScale="85" zoomScaleNormal="85" zoomScaleSheetLayoutView="70" workbookViewId="0">
      <selection activeCell="CK17" sqref="CK1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diRSCFeuoTbbs2tg4K+9p2/IH7ukyR9Aof0MPq5KwjMyqNDzJeYjj1OnnjcQdecBdyHd05DPlY864iF8OJfpig==" saltValue="1tOsilJrLwlgafOIdAIu3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520F-79B7-4498-837B-205AF6237B45}">
  <sheetPr>
    <pageSetUpPr fitToPage="1"/>
  </sheetPr>
  <dimension ref="A1:DR125"/>
  <sheetViews>
    <sheetView showGridLines="0" zoomScale="85" zoomScaleNormal="85" zoomScaleSheetLayoutView="55" workbookViewId="0">
      <selection activeCell="CK17" sqref="CK1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3lWTO6+P013caQ/6/Omw7jH9bfIdM58UfsVu4gnVBVmZJWeHlK4ddXDDRunBrCBwJXRs89DxH+dkgjcBHDulrA==" saltValue="WXlUvWzXzdbPTkFFoy/ws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82247</v>
      </c>
      <c r="E3" s="156"/>
      <c r="F3" s="157">
        <v>94081</v>
      </c>
      <c r="G3" s="158"/>
      <c r="H3" s="159"/>
    </row>
    <row r="4" spans="1:8" x14ac:dyDescent="0.15">
      <c r="A4" s="160"/>
      <c r="B4" s="161"/>
      <c r="C4" s="162"/>
      <c r="D4" s="163">
        <v>31823</v>
      </c>
      <c r="E4" s="164"/>
      <c r="F4" s="165">
        <v>48949</v>
      </c>
      <c r="G4" s="166"/>
      <c r="H4" s="167"/>
    </row>
    <row r="5" spans="1:8" x14ac:dyDescent="0.15">
      <c r="A5" s="148" t="s">
        <v>517</v>
      </c>
      <c r="B5" s="153"/>
      <c r="C5" s="154"/>
      <c r="D5" s="155">
        <v>67255</v>
      </c>
      <c r="E5" s="156"/>
      <c r="F5" s="157">
        <v>92632</v>
      </c>
      <c r="G5" s="158"/>
      <c r="H5" s="159"/>
    </row>
    <row r="6" spans="1:8" x14ac:dyDescent="0.15">
      <c r="A6" s="160"/>
      <c r="B6" s="161"/>
      <c r="C6" s="162"/>
      <c r="D6" s="163">
        <v>13057</v>
      </c>
      <c r="E6" s="164"/>
      <c r="F6" s="165">
        <v>47978</v>
      </c>
      <c r="G6" s="166"/>
      <c r="H6" s="167"/>
    </row>
    <row r="7" spans="1:8" x14ac:dyDescent="0.15">
      <c r="A7" s="148" t="s">
        <v>518</v>
      </c>
      <c r="B7" s="153"/>
      <c r="C7" s="154"/>
      <c r="D7" s="155">
        <v>75739</v>
      </c>
      <c r="E7" s="156"/>
      <c r="F7" s="157">
        <v>71279</v>
      </c>
      <c r="G7" s="158"/>
      <c r="H7" s="159"/>
    </row>
    <row r="8" spans="1:8" x14ac:dyDescent="0.15">
      <c r="A8" s="160"/>
      <c r="B8" s="161"/>
      <c r="C8" s="162"/>
      <c r="D8" s="163">
        <v>20749</v>
      </c>
      <c r="E8" s="164"/>
      <c r="F8" s="165">
        <v>36731</v>
      </c>
      <c r="G8" s="166"/>
      <c r="H8" s="167"/>
    </row>
    <row r="9" spans="1:8" x14ac:dyDescent="0.15">
      <c r="A9" s="148" t="s">
        <v>519</v>
      </c>
      <c r="B9" s="153"/>
      <c r="C9" s="154"/>
      <c r="D9" s="155">
        <v>69781</v>
      </c>
      <c r="E9" s="156"/>
      <c r="F9" s="157">
        <v>74994</v>
      </c>
      <c r="G9" s="158"/>
      <c r="H9" s="159"/>
    </row>
    <row r="10" spans="1:8" x14ac:dyDescent="0.15">
      <c r="A10" s="160"/>
      <c r="B10" s="161"/>
      <c r="C10" s="162"/>
      <c r="D10" s="163">
        <v>5856</v>
      </c>
      <c r="E10" s="164"/>
      <c r="F10" s="165">
        <v>36188</v>
      </c>
      <c r="G10" s="166"/>
      <c r="H10" s="167"/>
    </row>
    <row r="11" spans="1:8" x14ac:dyDescent="0.15">
      <c r="A11" s="148" t="s">
        <v>520</v>
      </c>
      <c r="B11" s="153"/>
      <c r="C11" s="154"/>
      <c r="D11" s="155">
        <v>73093</v>
      </c>
      <c r="E11" s="156"/>
      <c r="F11" s="157">
        <v>71849</v>
      </c>
      <c r="G11" s="158"/>
      <c r="H11" s="159"/>
    </row>
    <row r="12" spans="1:8" x14ac:dyDescent="0.15">
      <c r="A12" s="160"/>
      <c r="B12" s="161"/>
      <c r="C12" s="168"/>
      <c r="D12" s="163">
        <v>9044</v>
      </c>
      <c r="E12" s="164"/>
      <c r="F12" s="165">
        <v>36144</v>
      </c>
      <c r="G12" s="166"/>
      <c r="H12" s="167"/>
    </row>
    <row r="13" spans="1:8" x14ac:dyDescent="0.15">
      <c r="A13" s="148"/>
      <c r="B13" s="153"/>
      <c r="C13" s="169"/>
      <c r="D13" s="170">
        <v>73623</v>
      </c>
      <c r="E13" s="171"/>
      <c r="F13" s="172">
        <v>80967</v>
      </c>
      <c r="G13" s="173"/>
      <c r="H13" s="159"/>
    </row>
    <row r="14" spans="1:8" x14ac:dyDescent="0.15">
      <c r="A14" s="160"/>
      <c r="B14" s="161"/>
      <c r="C14" s="162"/>
      <c r="D14" s="163">
        <v>16106</v>
      </c>
      <c r="E14" s="164"/>
      <c r="F14" s="165">
        <v>41198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11.14</v>
      </c>
      <c r="C19" s="174">
        <f>ROUND(VALUE(SUBSTITUTE(実質収支比率等に係る経年分析!G$48,"▲","-")),2)</f>
        <v>12.8</v>
      </c>
      <c r="D19" s="174">
        <f>ROUND(VALUE(SUBSTITUTE(実質収支比率等に係る経年分析!H$48,"▲","-")),2)</f>
        <v>10.28</v>
      </c>
      <c r="E19" s="174">
        <f>ROUND(VALUE(SUBSTITUTE(実質収支比率等に係る経年分析!I$48,"▲","-")),2)</f>
        <v>16.010000000000002</v>
      </c>
      <c r="F19" s="174">
        <f>ROUND(VALUE(SUBSTITUTE(実質収支比率等に係る経年分析!J$48,"▲","-")),2)</f>
        <v>15.98</v>
      </c>
    </row>
    <row r="20" spans="1:11" x14ac:dyDescent="0.15">
      <c r="A20" s="174" t="s">
        <v>53</v>
      </c>
      <c r="B20" s="174">
        <f>ROUND(VALUE(SUBSTITUTE(実質収支比率等に係る経年分析!F$47,"▲","-")),2)</f>
        <v>23.17</v>
      </c>
      <c r="C20" s="174">
        <f>ROUND(VALUE(SUBSTITUTE(実質収支比率等に係る経年分析!G$47,"▲","-")),2)</f>
        <v>22.73</v>
      </c>
      <c r="D20" s="174">
        <f>ROUND(VALUE(SUBSTITUTE(実質収支比率等に係る経年分析!H$47,"▲","-")),2)</f>
        <v>28.48</v>
      </c>
      <c r="E20" s="174">
        <f>ROUND(VALUE(SUBSTITUTE(実質収支比率等に係る経年分析!I$47,"▲","-")),2)</f>
        <v>27.92</v>
      </c>
      <c r="F20" s="174">
        <f>ROUND(VALUE(SUBSTITUTE(実質収支比率等に係る経年分析!J$47,"▲","-")),2)</f>
        <v>26.26</v>
      </c>
    </row>
    <row r="21" spans="1:11" x14ac:dyDescent="0.15">
      <c r="A21" s="174" t="s">
        <v>54</v>
      </c>
      <c r="B21" s="174">
        <f>IF(ISNUMBER(VALUE(SUBSTITUTE(実質収支比率等に係る経年分析!F$49,"▲","-"))),ROUND(VALUE(SUBSTITUTE(実質収支比率等に係る経年分析!F$49,"▲","-")),2),NA())</f>
        <v>-4.3</v>
      </c>
      <c r="C21" s="174">
        <f>IF(ISNUMBER(VALUE(SUBSTITUTE(実質収支比率等に係る経年分析!G$49,"▲","-"))),ROUND(VALUE(SUBSTITUTE(実質収支比率等に係る経年分析!G$49,"▲","-")),2),NA())</f>
        <v>3.39</v>
      </c>
      <c r="D21" s="174">
        <f>IF(ISNUMBER(VALUE(SUBSTITUTE(実質収支比率等に係る経年分析!H$49,"▲","-"))),ROUND(VALUE(SUBSTITUTE(実質収支比率等に係る経年分析!H$49,"▲","-")),2),NA())</f>
        <v>7.38</v>
      </c>
      <c r="E21" s="174">
        <f>IF(ISNUMBER(VALUE(SUBSTITUTE(実質収支比率等に係る経年分析!I$49,"▲","-"))),ROUND(VALUE(SUBSTITUTE(実質収支比率等に係る経年分析!I$49,"▲","-")),2),NA())</f>
        <v>4.57</v>
      </c>
      <c r="F21" s="174">
        <f>IF(ISNUMBER(VALUE(SUBSTITUTE(実質収支比率等に係る経年分析!J$49,"▲","-"))),ROUND(VALUE(SUBSTITUTE(実質収支比率等に係る経年分析!J$49,"▲","-")),2),NA())</f>
        <v>-0.72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3.34</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5.52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5.65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5.49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5.77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11.14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12.79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10.28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15.98</v>
      </c>
    </row>
    <row r="36" spans="1:16" x14ac:dyDescent="0.15">
      <c r="A36" s="175" t="str">
        <f>IF(連結実質赤字比率に係る赤字・黒字の構成分析!C$34="",NA(),連結実質赤字比率に係る赤字・黒字の構成分析!C$34)</f>
        <v>国民健康保険事業特別会計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7.0000000000000007E-2</v>
      </c>
      <c r="D36" s="175">
        <f>IF(ROUND(VALUE(SUBSTITUTE(連結実質赤字比率に係る赤字・黒字の構成分析!G$34,"▲", "-")), 2) &lt; 0, ABS(ROUND(VALUE(SUBSTITUTE(連結実質赤字比率に係る赤字・黒字の構成分析!G$34,"▲", "-")), 2)), NA())</f>
        <v>1.0900000000000001</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0.57999999999999996</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1.36</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2.66</v>
      </c>
      <c r="K36" s="175" t="e">
        <f>IF(ROUND(VALUE(SUBSTITUTE(連結実質赤字比率に係る赤字・黒字の構成分析!J$34,"▲", "-")), 2) &gt;= 0, ABS(ROUND(VALUE(SUBSTITUTE(連結実質赤字比率に係る赤字・黒字の構成分析!J$34,"▲", "-")), 2)), NA())</f>
        <v>#N/A</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1816</v>
      </c>
      <c r="E42" s="176"/>
      <c r="F42" s="176"/>
      <c r="G42" s="176">
        <f>'実質公債費比率（分子）の構造'!L$52</f>
        <v>1767</v>
      </c>
      <c r="H42" s="176"/>
      <c r="I42" s="176"/>
      <c r="J42" s="176">
        <f>'実質公債費比率（分子）の構造'!M$52</f>
        <v>1749</v>
      </c>
      <c r="K42" s="176"/>
      <c r="L42" s="176"/>
      <c r="M42" s="176">
        <f>'実質公債費比率（分子）の構造'!N$52</f>
        <v>1721</v>
      </c>
      <c r="N42" s="176"/>
      <c r="O42" s="176"/>
      <c r="P42" s="176">
        <f>'実質公債費比率（分子）の構造'!O$52</f>
        <v>1651</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90</v>
      </c>
      <c r="C45" s="176"/>
      <c r="D45" s="176"/>
      <c r="E45" s="176">
        <f>'実質公債費比率（分子）の構造'!L$49</f>
        <v>95</v>
      </c>
      <c r="F45" s="176"/>
      <c r="G45" s="176"/>
      <c r="H45" s="176">
        <f>'実質公債費比率（分子）の構造'!M$49</f>
        <v>83</v>
      </c>
      <c r="I45" s="176"/>
      <c r="J45" s="176"/>
      <c r="K45" s="176">
        <f>'実質公債費比率（分子）の構造'!N$49</f>
        <v>82</v>
      </c>
      <c r="L45" s="176"/>
      <c r="M45" s="176"/>
      <c r="N45" s="176">
        <f>'実質公債費比率（分子）の構造'!O$49</f>
        <v>80</v>
      </c>
      <c r="O45" s="176"/>
      <c r="P45" s="176"/>
    </row>
    <row r="46" spans="1:16" x14ac:dyDescent="0.15">
      <c r="A46" s="176" t="s">
        <v>64</v>
      </c>
      <c r="B46" s="176">
        <f>'実質公債費比率（分子）の構造'!K$48</f>
        <v>262</v>
      </c>
      <c r="C46" s="176"/>
      <c r="D46" s="176"/>
      <c r="E46" s="176">
        <f>'実質公債費比率（分子）の構造'!L$48</f>
        <v>251</v>
      </c>
      <c r="F46" s="176"/>
      <c r="G46" s="176"/>
      <c r="H46" s="176">
        <f>'実質公債費比率（分子）の構造'!M$48</f>
        <v>243</v>
      </c>
      <c r="I46" s="176"/>
      <c r="J46" s="176"/>
      <c r="K46" s="176">
        <f>'実質公債費比率（分子）の構造'!N$48</f>
        <v>246</v>
      </c>
      <c r="L46" s="176"/>
      <c r="M46" s="176"/>
      <c r="N46" s="176">
        <f>'実質公債費比率（分子）の構造'!O$48</f>
        <v>276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2126</v>
      </c>
      <c r="C49" s="176"/>
      <c r="D49" s="176"/>
      <c r="E49" s="176">
        <f>'実質公債費比率（分子）の構造'!L$45</f>
        <v>2040</v>
      </c>
      <c r="F49" s="176"/>
      <c r="G49" s="176"/>
      <c r="H49" s="176">
        <f>'実質公債費比率（分子）の構造'!M$45</f>
        <v>1998</v>
      </c>
      <c r="I49" s="176"/>
      <c r="J49" s="176"/>
      <c r="K49" s="176">
        <f>'実質公債費比率（分子）の構造'!N$45</f>
        <v>2004</v>
      </c>
      <c r="L49" s="176"/>
      <c r="M49" s="176"/>
      <c r="N49" s="176">
        <f>'実質公債費比率（分子）の構造'!O$45</f>
        <v>1976</v>
      </c>
      <c r="O49" s="176"/>
      <c r="P49" s="176"/>
    </row>
    <row r="50" spans="1:16" x14ac:dyDescent="0.15">
      <c r="A50" s="176" t="s">
        <v>67</v>
      </c>
      <c r="B50" s="176" t="e">
        <f>NA()</f>
        <v>#N/A</v>
      </c>
      <c r="C50" s="176">
        <f>IF(ISNUMBER('実質公債費比率（分子）の構造'!K$53),'実質公債費比率（分子）の構造'!K$53,NA())</f>
        <v>662</v>
      </c>
      <c r="D50" s="176" t="e">
        <f>NA()</f>
        <v>#N/A</v>
      </c>
      <c r="E50" s="176" t="e">
        <f>NA()</f>
        <v>#N/A</v>
      </c>
      <c r="F50" s="176">
        <f>IF(ISNUMBER('実質公債費比率（分子）の構造'!L$53),'実質公債費比率（分子）の構造'!L$53,NA())</f>
        <v>619</v>
      </c>
      <c r="G50" s="176" t="e">
        <f>NA()</f>
        <v>#N/A</v>
      </c>
      <c r="H50" s="176" t="e">
        <f>NA()</f>
        <v>#N/A</v>
      </c>
      <c r="I50" s="176">
        <f>IF(ISNUMBER('実質公債費比率（分子）の構造'!M$53),'実質公債費比率（分子）の構造'!M$53,NA())</f>
        <v>575</v>
      </c>
      <c r="J50" s="176" t="e">
        <f>NA()</f>
        <v>#N/A</v>
      </c>
      <c r="K50" s="176" t="e">
        <f>NA()</f>
        <v>#N/A</v>
      </c>
      <c r="L50" s="176">
        <f>IF(ISNUMBER('実質公債費比率（分子）の構造'!N$53),'実質公債費比率（分子）の構造'!N$53,NA())</f>
        <v>611</v>
      </c>
      <c r="M50" s="176" t="e">
        <f>NA()</f>
        <v>#N/A</v>
      </c>
      <c r="N50" s="176" t="e">
        <f>NA()</f>
        <v>#N/A</v>
      </c>
      <c r="O50" s="176">
        <f>IF(ISNUMBER('実質公債費比率（分子）の構造'!O$53),'実質公債費比率（分子）の構造'!O$53,NA())</f>
        <v>681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19697</v>
      </c>
      <c r="E56" s="175"/>
      <c r="F56" s="175"/>
      <c r="G56" s="175">
        <f>'将来負担比率（分子）の構造'!J$52</f>
        <v>18889</v>
      </c>
      <c r="H56" s="175"/>
      <c r="I56" s="175"/>
      <c r="J56" s="175">
        <f>'将来負担比率（分子）の構造'!K$52</f>
        <v>17962</v>
      </c>
      <c r="K56" s="175"/>
      <c r="L56" s="175"/>
      <c r="M56" s="175">
        <f>'将来負担比率（分子）の構造'!L$52</f>
        <v>16669</v>
      </c>
      <c r="N56" s="175"/>
      <c r="O56" s="175"/>
      <c r="P56" s="175">
        <f>'将来負担比率（分子）の構造'!M$52</f>
        <v>15648</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6982</v>
      </c>
      <c r="E58" s="175"/>
      <c r="F58" s="175"/>
      <c r="G58" s="175">
        <f>'将来負担比率（分子）の構造'!J$50</f>
        <v>6422</v>
      </c>
      <c r="H58" s="175"/>
      <c r="I58" s="175"/>
      <c r="J58" s="175">
        <f>'将来負担比率（分子）の構造'!K$50</f>
        <v>7371</v>
      </c>
      <c r="K58" s="175"/>
      <c r="L58" s="175"/>
      <c r="M58" s="175">
        <f>'将来負担比率（分子）の構造'!L$50</f>
        <v>7230</v>
      </c>
      <c r="N58" s="175"/>
      <c r="O58" s="175"/>
      <c r="P58" s="175">
        <f>'将来負担比率（分子）の構造'!M$50</f>
        <v>7029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410</v>
      </c>
      <c r="C62" s="175"/>
      <c r="D62" s="175"/>
      <c r="E62" s="175">
        <f>'将来負担比率（分子）の構造'!J$45</f>
        <v>453</v>
      </c>
      <c r="F62" s="175"/>
      <c r="G62" s="175"/>
      <c r="H62" s="175">
        <f>'将来負担比率（分子）の構造'!K$45</f>
        <v>454</v>
      </c>
      <c r="I62" s="175"/>
      <c r="J62" s="175"/>
      <c r="K62" s="175">
        <f>'将来負担比率（分子）の構造'!L$45</f>
        <v>317</v>
      </c>
      <c r="L62" s="175"/>
      <c r="M62" s="175"/>
      <c r="N62" s="175">
        <f>'将来負担比率（分子）の構造'!M$45</f>
        <v>244</v>
      </c>
      <c r="O62" s="175"/>
      <c r="P62" s="175"/>
    </row>
    <row r="63" spans="1:16" x14ac:dyDescent="0.15">
      <c r="A63" s="175" t="s">
        <v>34</v>
      </c>
      <c r="B63" s="175">
        <f>'将来負担比率（分子）の構造'!I$44</f>
        <v>389</v>
      </c>
      <c r="C63" s="175"/>
      <c r="D63" s="175"/>
      <c r="E63" s="175">
        <f>'将来負担比率（分子）の構造'!J$44</f>
        <v>364</v>
      </c>
      <c r="F63" s="175"/>
      <c r="G63" s="175"/>
      <c r="H63" s="175">
        <f>'将来負担比率（分子）の構造'!K$44</f>
        <v>358</v>
      </c>
      <c r="I63" s="175"/>
      <c r="J63" s="175"/>
      <c r="K63" s="175">
        <f>'将来負担比率（分子）の構造'!L$44</f>
        <v>572</v>
      </c>
      <c r="L63" s="175"/>
      <c r="M63" s="175"/>
      <c r="N63" s="175">
        <f>'将来負担比率（分子）の構造'!M$44</f>
        <v>530</v>
      </c>
      <c r="O63" s="175"/>
      <c r="P63" s="175"/>
    </row>
    <row r="64" spans="1:16" x14ac:dyDescent="0.15">
      <c r="A64" s="175" t="s">
        <v>33</v>
      </c>
      <c r="B64" s="175">
        <f>'将来負担比率（分子）の構造'!I$43</f>
        <v>3781</v>
      </c>
      <c r="C64" s="175"/>
      <c r="D64" s="175"/>
      <c r="E64" s="175">
        <f>'将来負担比率（分子）の構造'!J$43</f>
        <v>3576</v>
      </c>
      <c r="F64" s="175"/>
      <c r="G64" s="175"/>
      <c r="H64" s="175">
        <f>'将来負担比率（分子）の構造'!K$43</f>
        <v>3312</v>
      </c>
      <c r="I64" s="175"/>
      <c r="J64" s="175"/>
      <c r="K64" s="175">
        <f>'将来負担比率（分子）の構造'!L$43</f>
        <v>3050</v>
      </c>
      <c r="L64" s="175"/>
      <c r="M64" s="175"/>
      <c r="N64" s="175">
        <f>'将来負担比率（分子）の構造'!M$43</f>
        <v>3034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21541</v>
      </c>
      <c r="C66" s="175"/>
      <c r="D66" s="175"/>
      <c r="E66" s="175">
        <f>'将来負担比率（分子）の構造'!J$41</f>
        <v>20873</v>
      </c>
      <c r="F66" s="175"/>
      <c r="G66" s="175"/>
      <c r="H66" s="175">
        <f>'将来負担比率（分子）の構造'!K$41</f>
        <v>20367</v>
      </c>
      <c r="I66" s="175"/>
      <c r="J66" s="175"/>
      <c r="K66" s="175">
        <f>'将来負担比率（分子）の構造'!L$41</f>
        <v>19711</v>
      </c>
      <c r="L66" s="175"/>
      <c r="M66" s="175"/>
      <c r="N66" s="175">
        <f>'将来負担比率（分子）の構造'!M$41</f>
        <v>19217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348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3544</v>
      </c>
      <c r="C72" s="179">
        <f>基金残高に係る経年分析!G55</f>
        <v>3422</v>
      </c>
      <c r="D72" s="179">
        <f>基金残高に係る経年分析!H55</f>
        <v>3291</v>
      </c>
    </row>
    <row r="73" spans="1:16" x14ac:dyDescent="0.15">
      <c r="A73" s="178" t="s">
        <v>74</v>
      </c>
      <c r="B73" s="179">
        <f>基金残高に係る経年分析!F56</f>
        <v>2909</v>
      </c>
      <c r="C73" s="179">
        <f>基金残高に係る経年分析!G56</f>
        <v>2716</v>
      </c>
      <c r="D73" s="179">
        <f>基金残高に係る経年分析!H56</f>
        <v>2573</v>
      </c>
    </row>
    <row r="74" spans="1:16" x14ac:dyDescent="0.15">
      <c r="A74" s="178" t="s">
        <v>75</v>
      </c>
      <c r="B74" s="179">
        <f>基金残高に係る経年分析!F57</f>
        <v>3504</v>
      </c>
      <c r="C74" s="179">
        <f>基金残高に係る経年分析!G57</f>
        <v>3610</v>
      </c>
      <c r="D74" s="179">
        <f>基金残高に係る経年分析!H57</f>
        <v>3354</v>
      </c>
    </row>
  </sheetData>
  <sheetProtection algorithmName="SHA-512" hashValue="GOSzdWhEpLCBDMPfz0kgkZeQ4e+ruHD0xEhHt0OnO7Mi6jhOM1JSZenjDSLNfs32dvV7z+VRvbcV2r2nBL+acw==" saltValue="bMq3nURaIPrliCbcBsxJ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L24" sqref="DL24:DV24"/>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4246931</v>
      </c>
      <c r="S5" s="713"/>
      <c r="T5" s="713"/>
      <c r="U5" s="713"/>
      <c r="V5" s="713"/>
      <c r="W5" s="713"/>
      <c r="X5" s="713"/>
      <c r="Y5" s="738"/>
      <c r="Z5" s="751">
        <v>13.6</v>
      </c>
      <c r="AA5" s="751"/>
      <c r="AB5" s="751"/>
      <c r="AC5" s="751"/>
      <c r="AD5" s="752">
        <v>4246931</v>
      </c>
      <c r="AE5" s="752"/>
      <c r="AF5" s="752"/>
      <c r="AG5" s="752"/>
      <c r="AH5" s="752"/>
      <c r="AI5" s="752"/>
      <c r="AJ5" s="752"/>
      <c r="AK5" s="752"/>
      <c r="AL5" s="739">
        <v>33.6</v>
      </c>
      <c r="AM5" s="721"/>
      <c r="AN5" s="721"/>
      <c r="AO5" s="740"/>
      <c r="AP5" s="715" t="s">
        <v>216</v>
      </c>
      <c r="AQ5" s="716"/>
      <c r="AR5" s="716"/>
      <c r="AS5" s="716"/>
      <c r="AT5" s="716"/>
      <c r="AU5" s="716"/>
      <c r="AV5" s="716"/>
      <c r="AW5" s="716"/>
      <c r="AX5" s="716"/>
      <c r="AY5" s="716"/>
      <c r="AZ5" s="716"/>
      <c r="BA5" s="716"/>
      <c r="BB5" s="716"/>
      <c r="BC5" s="716"/>
      <c r="BD5" s="716"/>
      <c r="BE5" s="716"/>
      <c r="BF5" s="717"/>
      <c r="BG5" s="657">
        <v>4224283</v>
      </c>
      <c r="BH5" s="658"/>
      <c r="BI5" s="658"/>
      <c r="BJ5" s="658"/>
      <c r="BK5" s="658"/>
      <c r="BL5" s="658"/>
      <c r="BM5" s="658"/>
      <c r="BN5" s="659"/>
      <c r="BO5" s="695">
        <v>99.5</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123590</v>
      </c>
      <c r="S6" s="658"/>
      <c r="T6" s="658"/>
      <c r="U6" s="658"/>
      <c r="V6" s="658"/>
      <c r="W6" s="658"/>
      <c r="X6" s="658"/>
      <c r="Y6" s="659"/>
      <c r="Z6" s="695">
        <v>0.4</v>
      </c>
      <c r="AA6" s="695"/>
      <c r="AB6" s="695"/>
      <c r="AC6" s="695"/>
      <c r="AD6" s="696">
        <v>123590</v>
      </c>
      <c r="AE6" s="696"/>
      <c r="AF6" s="696"/>
      <c r="AG6" s="696"/>
      <c r="AH6" s="696"/>
      <c r="AI6" s="696"/>
      <c r="AJ6" s="696"/>
      <c r="AK6" s="696"/>
      <c r="AL6" s="660">
        <v>1</v>
      </c>
      <c r="AM6" s="661"/>
      <c r="AN6" s="661"/>
      <c r="AO6" s="697"/>
      <c r="AP6" s="654" t="s">
        <v>221</v>
      </c>
      <c r="AQ6" s="655"/>
      <c r="AR6" s="655"/>
      <c r="AS6" s="655"/>
      <c r="AT6" s="655"/>
      <c r="AU6" s="655"/>
      <c r="AV6" s="655"/>
      <c r="AW6" s="655"/>
      <c r="AX6" s="655"/>
      <c r="AY6" s="655"/>
      <c r="AZ6" s="655"/>
      <c r="BA6" s="655"/>
      <c r="BB6" s="655"/>
      <c r="BC6" s="655"/>
      <c r="BD6" s="655"/>
      <c r="BE6" s="655"/>
      <c r="BF6" s="656"/>
      <c r="BG6" s="657">
        <v>4224283</v>
      </c>
      <c r="BH6" s="658"/>
      <c r="BI6" s="658"/>
      <c r="BJ6" s="658"/>
      <c r="BK6" s="658"/>
      <c r="BL6" s="658"/>
      <c r="BM6" s="658"/>
      <c r="BN6" s="659"/>
      <c r="BO6" s="695">
        <v>99.5</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205438</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205425</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711</v>
      </c>
      <c r="S7" s="658"/>
      <c r="T7" s="658"/>
      <c r="U7" s="658"/>
      <c r="V7" s="658"/>
      <c r="W7" s="658"/>
      <c r="X7" s="658"/>
      <c r="Y7" s="659"/>
      <c r="Z7" s="695">
        <v>0</v>
      </c>
      <c r="AA7" s="695"/>
      <c r="AB7" s="695"/>
      <c r="AC7" s="695"/>
      <c r="AD7" s="696">
        <v>711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1786624</v>
      </c>
      <c r="BH7" s="658"/>
      <c r="BI7" s="658"/>
      <c r="BJ7" s="658"/>
      <c r="BK7" s="658"/>
      <c r="BL7" s="658"/>
      <c r="BM7" s="658"/>
      <c r="BN7" s="659"/>
      <c r="BO7" s="695">
        <v>42.1</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5460308</v>
      </c>
      <c r="CS7" s="658"/>
      <c r="CT7" s="658"/>
      <c r="CU7" s="658"/>
      <c r="CV7" s="658"/>
      <c r="CW7" s="658"/>
      <c r="CX7" s="658"/>
      <c r="CY7" s="659"/>
      <c r="CZ7" s="695">
        <v>18.899999999999999</v>
      </c>
      <c r="DA7" s="695"/>
      <c r="DB7" s="695"/>
      <c r="DC7" s="695"/>
      <c r="DD7" s="663">
        <v>124769</v>
      </c>
      <c r="DE7" s="658"/>
      <c r="DF7" s="658"/>
      <c r="DG7" s="658"/>
      <c r="DH7" s="658"/>
      <c r="DI7" s="658"/>
      <c r="DJ7" s="658"/>
      <c r="DK7" s="658"/>
      <c r="DL7" s="658"/>
      <c r="DM7" s="658"/>
      <c r="DN7" s="658"/>
      <c r="DO7" s="658"/>
      <c r="DP7" s="659"/>
      <c r="DQ7" s="663">
        <v>4250329</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9012</v>
      </c>
      <c r="S8" s="658"/>
      <c r="T8" s="658"/>
      <c r="U8" s="658"/>
      <c r="V8" s="658"/>
      <c r="W8" s="658"/>
      <c r="X8" s="658"/>
      <c r="Y8" s="659"/>
      <c r="Z8" s="695">
        <v>0</v>
      </c>
      <c r="AA8" s="695"/>
      <c r="AB8" s="695"/>
      <c r="AC8" s="695"/>
      <c r="AD8" s="696">
        <v>9012</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72022</v>
      </c>
      <c r="BH8" s="658"/>
      <c r="BI8" s="658"/>
      <c r="BJ8" s="658"/>
      <c r="BK8" s="658"/>
      <c r="BL8" s="658"/>
      <c r="BM8" s="658"/>
      <c r="BN8" s="659"/>
      <c r="BO8" s="695">
        <v>1.7</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12421191</v>
      </c>
      <c r="CS8" s="658"/>
      <c r="CT8" s="658"/>
      <c r="CU8" s="658"/>
      <c r="CV8" s="658"/>
      <c r="CW8" s="658"/>
      <c r="CX8" s="658"/>
      <c r="CY8" s="659"/>
      <c r="CZ8" s="695">
        <v>43</v>
      </c>
      <c r="DA8" s="695"/>
      <c r="DB8" s="695"/>
      <c r="DC8" s="695"/>
      <c r="DD8" s="663">
        <v>150710</v>
      </c>
      <c r="DE8" s="658"/>
      <c r="DF8" s="658"/>
      <c r="DG8" s="658"/>
      <c r="DH8" s="658"/>
      <c r="DI8" s="658"/>
      <c r="DJ8" s="658"/>
      <c r="DK8" s="658"/>
      <c r="DL8" s="658"/>
      <c r="DM8" s="658"/>
      <c r="DN8" s="658"/>
      <c r="DO8" s="658"/>
      <c r="DP8" s="659"/>
      <c r="DQ8" s="663">
        <v>5552585</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10056</v>
      </c>
      <c r="S9" s="658"/>
      <c r="T9" s="658"/>
      <c r="U9" s="658"/>
      <c r="V9" s="658"/>
      <c r="W9" s="658"/>
      <c r="X9" s="658"/>
      <c r="Y9" s="659"/>
      <c r="Z9" s="695">
        <v>0</v>
      </c>
      <c r="AA9" s="695"/>
      <c r="AB9" s="695"/>
      <c r="AC9" s="695"/>
      <c r="AD9" s="696">
        <v>10056</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1557679</v>
      </c>
      <c r="BH9" s="658"/>
      <c r="BI9" s="658"/>
      <c r="BJ9" s="658"/>
      <c r="BK9" s="658"/>
      <c r="BL9" s="658"/>
      <c r="BM9" s="658"/>
      <c r="BN9" s="659"/>
      <c r="BO9" s="695">
        <v>36.700000000000003</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1259593</v>
      </c>
      <c r="CS9" s="658"/>
      <c r="CT9" s="658"/>
      <c r="CU9" s="658"/>
      <c r="CV9" s="658"/>
      <c r="CW9" s="658"/>
      <c r="CX9" s="658"/>
      <c r="CY9" s="659"/>
      <c r="CZ9" s="695">
        <v>4.4000000000000004</v>
      </c>
      <c r="DA9" s="695"/>
      <c r="DB9" s="695"/>
      <c r="DC9" s="695"/>
      <c r="DD9" s="663" t="s">
        <v>122</v>
      </c>
      <c r="DE9" s="658"/>
      <c r="DF9" s="658"/>
      <c r="DG9" s="658"/>
      <c r="DH9" s="658"/>
      <c r="DI9" s="658"/>
      <c r="DJ9" s="658"/>
      <c r="DK9" s="658"/>
      <c r="DL9" s="658"/>
      <c r="DM9" s="658"/>
      <c r="DN9" s="658"/>
      <c r="DO9" s="658"/>
      <c r="DP9" s="659"/>
      <c r="DQ9" s="663">
        <v>976159</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80217</v>
      </c>
      <c r="BH10" s="658"/>
      <c r="BI10" s="658"/>
      <c r="BJ10" s="658"/>
      <c r="BK10" s="658"/>
      <c r="BL10" s="658"/>
      <c r="BM10" s="658"/>
      <c r="BN10" s="659"/>
      <c r="BO10" s="695">
        <v>1.9</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26105</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11547</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930631</v>
      </c>
      <c r="S11" s="658"/>
      <c r="T11" s="658"/>
      <c r="U11" s="658"/>
      <c r="V11" s="658"/>
      <c r="W11" s="658"/>
      <c r="X11" s="658"/>
      <c r="Y11" s="659"/>
      <c r="Z11" s="660">
        <v>3</v>
      </c>
      <c r="AA11" s="661"/>
      <c r="AB11" s="661"/>
      <c r="AC11" s="662"/>
      <c r="AD11" s="663">
        <v>930631</v>
      </c>
      <c r="AE11" s="658"/>
      <c r="AF11" s="658"/>
      <c r="AG11" s="658"/>
      <c r="AH11" s="658"/>
      <c r="AI11" s="658"/>
      <c r="AJ11" s="658"/>
      <c r="AK11" s="659"/>
      <c r="AL11" s="660">
        <v>7.4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76706</v>
      </c>
      <c r="BH11" s="658"/>
      <c r="BI11" s="658"/>
      <c r="BJ11" s="658"/>
      <c r="BK11" s="658"/>
      <c r="BL11" s="658"/>
      <c r="BM11" s="658"/>
      <c r="BN11" s="659"/>
      <c r="BO11" s="695">
        <v>1.8</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1085650</v>
      </c>
      <c r="CS11" s="658"/>
      <c r="CT11" s="658"/>
      <c r="CU11" s="658"/>
      <c r="CV11" s="658"/>
      <c r="CW11" s="658"/>
      <c r="CX11" s="658"/>
      <c r="CY11" s="659"/>
      <c r="CZ11" s="695">
        <v>3.8</v>
      </c>
      <c r="DA11" s="695"/>
      <c r="DB11" s="695"/>
      <c r="DC11" s="695"/>
      <c r="DD11" s="663">
        <v>500242</v>
      </c>
      <c r="DE11" s="658"/>
      <c r="DF11" s="658"/>
      <c r="DG11" s="658"/>
      <c r="DH11" s="658"/>
      <c r="DI11" s="658"/>
      <c r="DJ11" s="658"/>
      <c r="DK11" s="658"/>
      <c r="DL11" s="658"/>
      <c r="DM11" s="658"/>
      <c r="DN11" s="658"/>
      <c r="DO11" s="658"/>
      <c r="DP11" s="659"/>
      <c r="DQ11" s="663">
        <v>427067</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73191</v>
      </c>
      <c r="S12" s="658"/>
      <c r="T12" s="658"/>
      <c r="U12" s="658"/>
      <c r="V12" s="658"/>
      <c r="W12" s="658"/>
      <c r="X12" s="658"/>
      <c r="Y12" s="659"/>
      <c r="Z12" s="695">
        <v>0.2</v>
      </c>
      <c r="AA12" s="695"/>
      <c r="AB12" s="695"/>
      <c r="AC12" s="695"/>
      <c r="AD12" s="696">
        <v>73191</v>
      </c>
      <c r="AE12" s="696"/>
      <c r="AF12" s="696"/>
      <c r="AG12" s="696"/>
      <c r="AH12" s="696"/>
      <c r="AI12" s="696"/>
      <c r="AJ12" s="696"/>
      <c r="AK12" s="696"/>
      <c r="AL12" s="660">
        <v>0.6</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2055623</v>
      </c>
      <c r="BH12" s="658"/>
      <c r="BI12" s="658"/>
      <c r="BJ12" s="658"/>
      <c r="BK12" s="658"/>
      <c r="BL12" s="658"/>
      <c r="BM12" s="658"/>
      <c r="BN12" s="659"/>
      <c r="BO12" s="695">
        <v>48.4</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199889</v>
      </c>
      <c r="CS12" s="658"/>
      <c r="CT12" s="658"/>
      <c r="CU12" s="658"/>
      <c r="CV12" s="658"/>
      <c r="CW12" s="658"/>
      <c r="CX12" s="658"/>
      <c r="CY12" s="659"/>
      <c r="CZ12" s="695">
        <v>0.7</v>
      </c>
      <c r="DA12" s="695"/>
      <c r="DB12" s="695"/>
      <c r="DC12" s="695"/>
      <c r="DD12" s="663">
        <v>9942</v>
      </c>
      <c r="DE12" s="658"/>
      <c r="DF12" s="658"/>
      <c r="DG12" s="658"/>
      <c r="DH12" s="658"/>
      <c r="DI12" s="658"/>
      <c r="DJ12" s="658"/>
      <c r="DK12" s="658"/>
      <c r="DL12" s="658"/>
      <c r="DM12" s="658"/>
      <c r="DN12" s="658"/>
      <c r="DO12" s="658"/>
      <c r="DP12" s="659"/>
      <c r="DQ12" s="663">
        <v>93176</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2039314</v>
      </c>
      <c r="BH13" s="658"/>
      <c r="BI13" s="658"/>
      <c r="BJ13" s="658"/>
      <c r="BK13" s="658"/>
      <c r="BL13" s="658"/>
      <c r="BM13" s="658"/>
      <c r="BN13" s="659"/>
      <c r="BO13" s="695">
        <v>48</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1788080</v>
      </c>
      <c r="CS13" s="658"/>
      <c r="CT13" s="658"/>
      <c r="CU13" s="658"/>
      <c r="CV13" s="658"/>
      <c r="CW13" s="658"/>
      <c r="CX13" s="658"/>
      <c r="CY13" s="659"/>
      <c r="CZ13" s="695">
        <v>6.2</v>
      </c>
      <c r="DA13" s="695"/>
      <c r="DB13" s="695"/>
      <c r="DC13" s="695"/>
      <c r="DD13" s="663">
        <v>863417</v>
      </c>
      <c r="DE13" s="658"/>
      <c r="DF13" s="658"/>
      <c r="DG13" s="658"/>
      <c r="DH13" s="658"/>
      <c r="DI13" s="658"/>
      <c r="DJ13" s="658"/>
      <c r="DK13" s="658"/>
      <c r="DL13" s="658"/>
      <c r="DM13" s="658"/>
      <c r="DN13" s="658"/>
      <c r="DO13" s="658"/>
      <c r="DP13" s="659"/>
      <c r="DQ13" s="663">
        <v>964025</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1113</v>
      </c>
      <c r="S14" s="658"/>
      <c r="T14" s="658"/>
      <c r="U14" s="658"/>
      <c r="V14" s="658"/>
      <c r="W14" s="658"/>
      <c r="X14" s="658"/>
      <c r="Y14" s="659"/>
      <c r="Z14" s="695">
        <v>0</v>
      </c>
      <c r="AA14" s="695"/>
      <c r="AB14" s="695"/>
      <c r="AC14" s="695"/>
      <c r="AD14" s="696">
        <v>1113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204350</v>
      </c>
      <c r="BH14" s="658"/>
      <c r="BI14" s="658"/>
      <c r="BJ14" s="658"/>
      <c r="BK14" s="658"/>
      <c r="BL14" s="658"/>
      <c r="BM14" s="658"/>
      <c r="BN14" s="659"/>
      <c r="BO14" s="695">
        <v>4.8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611274</v>
      </c>
      <c r="CS14" s="658"/>
      <c r="CT14" s="658"/>
      <c r="CU14" s="658"/>
      <c r="CV14" s="658"/>
      <c r="CW14" s="658"/>
      <c r="CX14" s="658"/>
      <c r="CY14" s="659"/>
      <c r="CZ14" s="695">
        <v>2.1</v>
      </c>
      <c r="DA14" s="695"/>
      <c r="DB14" s="695"/>
      <c r="DC14" s="695"/>
      <c r="DD14" s="663" t="s">
        <v>122</v>
      </c>
      <c r="DE14" s="658"/>
      <c r="DF14" s="658"/>
      <c r="DG14" s="658"/>
      <c r="DH14" s="658"/>
      <c r="DI14" s="658"/>
      <c r="DJ14" s="658"/>
      <c r="DK14" s="658"/>
      <c r="DL14" s="658"/>
      <c r="DM14" s="658"/>
      <c r="DN14" s="658"/>
      <c r="DO14" s="658"/>
      <c r="DP14" s="659"/>
      <c r="DQ14" s="663">
        <v>611274</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177017</v>
      </c>
      <c r="BH15" s="658"/>
      <c r="BI15" s="658"/>
      <c r="BJ15" s="658"/>
      <c r="BK15" s="658"/>
      <c r="BL15" s="658"/>
      <c r="BM15" s="658"/>
      <c r="BN15" s="659"/>
      <c r="BO15" s="695">
        <v>4.2</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3840542</v>
      </c>
      <c r="CS15" s="658"/>
      <c r="CT15" s="658"/>
      <c r="CU15" s="658"/>
      <c r="CV15" s="658"/>
      <c r="CW15" s="658"/>
      <c r="CX15" s="658"/>
      <c r="CY15" s="659"/>
      <c r="CZ15" s="695">
        <v>13.3</v>
      </c>
      <c r="DA15" s="695"/>
      <c r="DB15" s="695"/>
      <c r="DC15" s="695"/>
      <c r="DD15" s="663">
        <v>1746697</v>
      </c>
      <c r="DE15" s="658"/>
      <c r="DF15" s="658"/>
      <c r="DG15" s="658"/>
      <c r="DH15" s="658"/>
      <c r="DI15" s="658"/>
      <c r="DJ15" s="658"/>
      <c r="DK15" s="658"/>
      <c r="DL15" s="658"/>
      <c r="DM15" s="658"/>
      <c r="DN15" s="658"/>
      <c r="DO15" s="658"/>
      <c r="DP15" s="659"/>
      <c r="DQ15" s="663">
        <v>1739335</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12723</v>
      </c>
      <c r="S16" s="658"/>
      <c r="T16" s="658"/>
      <c r="U16" s="658"/>
      <c r="V16" s="658"/>
      <c r="W16" s="658"/>
      <c r="X16" s="658"/>
      <c r="Y16" s="659"/>
      <c r="Z16" s="695">
        <v>0</v>
      </c>
      <c r="AA16" s="695"/>
      <c r="AB16" s="695"/>
      <c r="AC16" s="695"/>
      <c r="AD16" s="696">
        <v>12723</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669</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4084</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217</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49838</v>
      </c>
      <c r="S17" s="658"/>
      <c r="T17" s="658"/>
      <c r="U17" s="658"/>
      <c r="V17" s="658"/>
      <c r="W17" s="658"/>
      <c r="X17" s="658"/>
      <c r="Y17" s="659"/>
      <c r="Z17" s="695">
        <v>0.2</v>
      </c>
      <c r="AA17" s="695"/>
      <c r="AB17" s="695"/>
      <c r="AC17" s="695"/>
      <c r="AD17" s="696">
        <v>49838</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1975785</v>
      </c>
      <c r="CS17" s="658"/>
      <c r="CT17" s="658"/>
      <c r="CU17" s="658"/>
      <c r="CV17" s="658"/>
      <c r="CW17" s="658"/>
      <c r="CX17" s="658"/>
      <c r="CY17" s="659"/>
      <c r="CZ17" s="695">
        <v>6.8</v>
      </c>
      <c r="DA17" s="695"/>
      <c r="DB17" s="695"/>
      <c r="DC17" s="695"/>
      <c r="DD17" s="663" t="s">
        <v>122</v>
      </c>
      <c r="DE17" s="658"/>
      <c r="DF17" s="658"/>
      <c r="DG17" s="658"/>
      <c r="DH17" s="658"/>
      <c r="DI17" s="658"/>
      <c r="DJ17" s="658"/>
      <c r="DK17" s="658"/>
      <c r="DL17" s="658"/>
      <c r="DM17" s="658"/>
      <c r="DN17" s="658"/>
      <c r="DO17" s="658"/>
      <c r="DP17" s="659"/>
      <c r="DQ17" s="663">
        <v>1975475</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54160</v>
      </c>
      <c r="S18" s="658"/>
      <c r="T18" s="658"/>
      <c r="U18" s="658"/>
      <c r="V18" s="658"/>
      <c r="W18" s="658"/>
      <c r="X18" s="658"/>
      <c r="Y18" s="659"/>
      <c r="Z18" s="695">
        <v>0.2</v>
      </c>
      <c r="AA18" s="695"/>
      <c r="AB18" s="695"/>
      <c r="AC18" s="695"/>
      <c r="AD18" s="696">
        <v>54160</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51092</v>
      </c>
      <c r="S19" s="658"/>
      <c r="T19" s="658"/>
      <c r="U19" s="658"/>
      <c r="V19" s="658"/>
      <c r="W19" s="658"/>
      <c r="X19" s="658"/>
      <c r="Y19" s="659"/>
      <c r="Z19" s="695">
        <v>0.2</v>
      </c>
      <c r="AA19" s="695"/>
      <c r="AB19" s="695"/>
      <c r="AC19" s="695"/>
      <c r="AD19" s="696">
        <v>51092</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22648</v>
      </c>
      <c r="BH19" s="658"/>
      <c r="BI19" s="658"/>
      <c r="BJ19" s="658"/>
      <c r="BK19" s="658"/>
      <c r="BL19" s="658"/>
      <c r="BM19" s="658"/>
      <c r="BN19" s="659"/>
      <c r="BO19" s="695">
        <v>0.5</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3068</v>
      </c>
      <c r="S20" s="658"/>
      <c r="T20" s="658"/>
      <c r="U20" s="658"/>
      <c r="V20" s="658"/>
      <c r="W20" s="658"/>
      <c r="X20" s="658"/>
      <c r="Y20" s="659"/>
      <c r="Z20" s="695">
        <v>0</v>
      </c>
      <c r="AA20" s="695"/>
      <c r="AB20" s="695"/>
      <c r="AC20" s="695"/>
      <c r="AD20" s="696">
        <v>3068</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22648</v>
      </c>
      <c r="BH20" s="658"/>
      <c r="BI20" s="658"/>
      <c r="BJ20" s="658"/>
      <c r="BK20" s="658"/>
      <c r="BL20" s="658"/>
      <c r="BM20" s="658"/>
      <c r="BN20" s="659"/>
      <c r="BO20" s="695">
        <v>0.5</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28877939</v>
      </c>
      <c r="CS20" s="658"/>
      <c r="CT20" s="658"/>
      <c r="CU20" s="658"/>
      <c r="CV20" s="658"/>
      <c r="CW20" s="658"/>
      <c r="CX20" s="658"/>
      <c r="CY20" s="659"/>
      <c r="CZ20" s="695">
        <v>100</v>
      </c>
      <c r="DA20" s="695"/>
      <c r="DB20" s="695"/>
      <c r="DC20" s="695"/>
      <c r="DD20" s="663">
        <v>3395777</v>
      </c>
      <c r="DE20" s="658"/>
      <c r="DF20" s="658"/>
      <c r="DG20" s="658"/>
      <c r="DH20" s="658"/>
      <c r="DI20" s="658"/>
      <c r="DJ20" s="658"/>
      <c r="DK20" s="658"/>
      <c r="DL20" s="658"/>
      <c r="DM20" s="658"/>
      <c r="DN20" s="658"/>
      <c r="DO20" s="658"/>
      <c r="DP20" s="659"/>
      <c r="DQ20" s="663">
        <v>16806614</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7919097</v>
      </c>
      <c r="S21" s="658"/>
      <c r="T21" s="658"/>
      <c r="U21" s="658"/>
      <c r="V21" s="658"/>
      <c r="W21" s="658"/>
      <c r="X21" s="658"/>
      <c r="Y21" s="659"/>
      <c r="Z21" s="695">
        <v>25.3</v>
      </c>
      <c r="AA21" s="695"/>
      <c r="AB21" s="695"/>
      <c r="AC21" s="695"/>
      <c r="AD21" s="696">
        <v>7099846</v>
      </c>
      <c r="AE21" s="696"/>
      <c r="AF21" s="696"/>
      <c r="AG21" s="696"/>
      <c r="AH21" s="696"/>
      <c r="AI21" s="696"/>
      <c r="AJ21" s="696"/>
      <c r="AK21" s="696"/>
      <c r="AL21" s="660">
        <v>56.2</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22648</v>
      </c>
      <c r="BH21" s="658"/>
      <c r="BI21" s="658"/>
      <c r="BJ21" s="658"/>
      <c r="BK21" s="658"/>
      <c r="BL21" s="658"/>
      <c r="BM21" s="658"/>
      <c r="BN21" s="659"/>
      <c r="BO21" s="695">
        <v>0.5</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7099846</v>
      </c>
      <c r="S22" s="658"/>
      <c r="T22" s="658"/>
      <c r="U22" s="658"/>
      <c r="V22" s="658"/>
      <c r="W22" s="658"/>
      <c r="X22" s="658"/>
      <c r="Y22" s="659"/>
      <c r="Z22" s="695">
        <v>22.7</v>
      </c>
      <c r="AA22" s="695"/>
      <c r="AB22" s="695"/>
      <c r="AC22" s="695"/>
      <c r="AD22" s="696">
        <v>7099846</v>
      </c>
      <c r="AE22" s="696"/>
      <c r="AF22" s="696"/>
      <c r="AG22" s="696"/>
      <c r="AH22" s="696"/>
      <c r="AI22" s="696"/>
      <c r="AJ22" s="696"/>
      <c r="AK22" s="696"/>
      <c r="AL22" s="660">
        <v>56.2</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819251</v>
      </c>
      <c r="S23" s="658"/>
      <c r="T23" s="658"/>
      <c r="U23" s="658"/>
      <c r="V23" s="658"/>
      <c r="W23" s="658"/>
      <c r="X23" s="658"/>
      <c r="Y23" s="659"/>
      <c r="Z23" s="695">
        <v>2.6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13322600</v>
      </c>
      <c r="CS24" s="713"/>
      <c r="CT24" s="713"/>
      <c r="CU24" s="713"/>
      <c r="CV24" s="713"/>
      <c r="CW24" s="713"/>
      <c r="CX24" s="713"/>
      <c r="CY24" s="738"/>
      <c r="CZ24" s="739">
        <v>46.1</v>
      </c>
      <c r="DA24" s="721"/>
      <c r="DB24" s="721"/>
      <c r="DC24" s="741"/>
      <c r="DD24" s="737">
        <v>7107312</v>
      </c>
      <c r="DE24" s="713"/>
      <c r="DF24" s="713"/>
      <c r="DG24" s="713"/>
      <c r="DH24" s="713"/>
      <c r="DI24" s="713"/>
      <c r="DJ24" s="713"/>
      <c r="DK24" s="738"/>
      <c r="DL24" s="737">
        <v>6543550</v>
      </c>
      <c r="DM24" s="713"/>
      <c r="DN24" s="713"/>
      <c r="DO24" s="713"/>
      <c r="DP24" s="713"/>
      <c r="DQ24" s="713"/>
      <c r="DR24" s="713"/>
      <c r="DS24" s="713"/>
      <c r="DT24" s="713"/>
      <c r="DU24" s="713"/>
      <c r="DV24" s="738"/>
      <c r="DW24" s="739">
        <v>51.5</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13431053</v>
      </c>
      <c r="S25" s="658"/>
      <c r="T25" s="658"/>
      <c r="U25" s="658"/>
      <c r="V25" s="658"/>
      <c r="W25" s="658"/>
      <c r="X25" s="658"/>
      <c r="Y25" s="659"/>
      <c r="Z25" s="695">
        <v>43</v>
      </c>
      <c r="AA25" s="695"/>
      <c r="AB25" s="695"/>
      <c r="AC25" s="695"/>
      <c r="AD25" s="696">
        <v>12611802</v>
      </c>
      <c r="AE25" s="696"/>
      <c r="AF25" s="696"/>
      <c r="AG25" s="696"/>
      <c r="AH25" s="696"/>
      <c r="AI25" s="696"/>
      <c r="AJ25" s="696"/>
      <c r="AK25" s="696"/>
      <c r="AL25" s="660">
        <v>99.8</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2903492</v>
      </c>
      <c r="CS25" s="670"/>
      <c r="CT25" s="670"/>
      <c r="CU25" s="670"/>
      <c r="CV25" s="670"/>
      <c r="CW25" s="670"/>
      <c r="CX25" s="670"/>
      <c r="CY25" s="671"/>
      <c r="CZ25" s="660">
        <v>10.1</v>
      </c>
      <c r="DA25" s="672"/>
      <c r="DB25" s="672"/>
      <c r="DC25" s="673"/>
      <c r="DD25" s="663">
        <v>2567520</v>
      </c>
      <c r="DE25" s="670"/>
      <c r="DF25" s="670"/>
      <c r="DG25" s="670"/>
      <c r="DH25" s="670"/>
      <c r="DI25" s="670"/>
      <c r="DJ25" s="670"/>
      <c r="DK25" s="671"/>
      <c r="DL25" s="663">
        <v>2524096</v>
      </c>
      <c r="DM25" s="670"/>
      <c r="DN25" s="670"/>
      <c r="DO25" s="670"/>
      <c r="DP25" s="670"/>
      <c r="DQ25" s="670"/>
      <c r="DR25" s="670"/>
      <c r="DS25" s="670"/>
      <c r="DT25" s="670"/>
      <c r="DU25" s="670"/>
      <c r="DV25" s="671"/>
      <c r="DW25" s="660">
        <v>19.899999999999999</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2568</v>
      </c>
      <c r="S26" s="658"/>
      <c r="T26" s="658"/>
      <c r="U26" s="658"/>
      <c r="V26" s="658"/>
      <c r="W26" s="658"/>
      <c r="X26" s="658"/>
      <c r="Y26" s="659"/>
      <c r="Z26" s="695">
        <v>0</v>
      </c>
      <c r="AA26" s="695"/>
      <c r="AB26" s="695"/>
      <c r="AC26" s="695"/>
      <c r="AD26" s="696">
        <v>2568</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1687175</v>
      </c>
      <c r="CS26" s="658"/>
      <c r="CT26" s="658"/>
      <c r="CU26" s="658"/>
      <c r="CV26" s="658"/>
      <c r="CW26" s="658"/>
      <c r="CX26" s="658"/>
      <c r="CY26" s="659"/>
      <c r="CZ26" s="660">
        <v>5.8</v>
      </c>
      <c r="DA26" s="672"/>
      <c r="DB26" s="672"/>
      <c r="DC26" s="673"/>
      <c r="DD26" s="663">
        <v>1539085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135633</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4246931</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8443323</v>
      </c>
      <c r="CS27" s="670"/>
      <c r="CT27" s="670"/>
      <c r="CU27" s="670"/>
      <c r="CV27" s="670"/>
      <c r="CW27" s="670"/>
      <c r="CX27" s="670"/>
      <c r="CY27" s="671"/>
      <c r="CZ27" s="660">
        <v>29.2</v>
      </c>
      <c r="DA27" s="672"/>
      <c r="DB27" s="672"/>
      <c r="DC27" s="673"/>
      <c r="DD27" s="663">
        <v>2564317</v>
      </c>
      <c r="DE27" s="670"/>
      <c r="DF27" s="670"/>
      <c r="DG27" s="670"/>
      <c r="DH27" s="670"/>
      <c r="DI27" s="670"/>
      <c r="DJ27" s="670"/>
      <c r="DK27" s="671"/>
      <c r="DL27" s="663">
        <v>2043979</v>
      </c>
      <c r="DM27" s="670"/>
      <c r="DN27" s="670"/>
      <c r="DO27" s="670"/>
      <c r="DP27" s="670"/>
      <c r="DQ27" s="670"/>
      <c r="DR27" s="670"/>
      <c r="DS27" s="670"/>
      <c r="DT27" s="670"/>
      <c r="DU27" s="670"/>
      <c r="DV27" s="671"/>
      <c r="DW27" s="660">
        <v>16.100000000000001</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134225</v>
      </c>
      <c r="S28" s="658"/>
      <c r="T28" s="658"/>
      <c r="U28" s="658"/>
      <c r="V28" s="658"/>
      <c r="W28" s="658"/>
      <c r="X28" s="658"/>
      <c r="Y28" s="659"/>
      <c r="Z28" s="695">
        <v>0.4</v>
      </c>
      <c r="AA28" s="695"/>
      <c r="AB28" s="695"/>
      <c r="AC28" s="695"/>
      <c r="AD28" s="696">
        <v>124</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1975785</v>
      </c>
      <c r="CS28" s="658"/>
      <c r="CT28" s="658"/>
      <c r="CU28" s="658"/>
      <c r="CV28" s="658"/>
      <c r="CW28" s="658"/>
      <c r="CX28" s="658"/>
      <c r="CY28" s="659"/>
      <c r="CZ28" s="660">
        <v>6.8</v>
      </c>
      <c r="DA28" s="672"/>
      <c r="DB28" s="672"/>
      <c r="DC28" s="673"/>
      <c r="DD28" s="663">
        <v>1975475</v>
      </c>
      <c r="DE28" s="658"/>
      <c r="DF28" s="658"/>
      <c r="DG28" s="658"/>
      <c r="DH28" s="658"/>
      <c r="DI28" s="658"/>
      <c r="DJ28" s="658"/>
      <c r="DK28" s="659"/>
      <c r="DL28" s="663">
        <v>1975475</v>
      </c>
      <c r="DM28" s="658"/>
      <c r="DN28" s="658"/>
      <c r="DO28" s="658"/>
      <c r="DP28" s="658"/>
      <c r="DQ28" s="658"/>
      <c r="DR28" s="658"/>
      <c r="DS28" s="658"/>
      <c r="DT28" s="658"/>
      <c r="DU28" s="658"/>
      <c r="DV28" s="659"/>
      <c r="DW28" s="660">
        <v>15.6</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85416</v>
      </c>
      <c r="S29" s="658"/>
      <c r="T29" s="658"/>
      <c r="U29" s="658"/>
      <c r="V29" s="658"/>
      <c r="W29" s="658"/>
      <c r="X29" s="658"/>
      <c r="Y29" s="659"/>
      <c r="Z29" s="695">
        <v>0.3</v>
      </c>
      <c r="AA29" s="695"/>
      <c r="AB29" s="695"/>
      <c r="AC29" s="695"/>
      <c r="AD29" s="696">
        <v>182</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1975784</v>
      </c>
      <c r="CS29" s="670"/>
      <c r="CT29" s="670"/>
      <c r="CU29" s="670"/>
      <c r="CV29" s="670"/>
      <c r="CW29" s="670"/>
      <c r="CX29" s="670"/>
      <c r="CY29" s="671"/>
      <c r="CZ29" s="660">
        <v>6.8</v>
      </c>
      <c r="DA29" s="672"/>
      <c r="DB29" s="672"/>
      <c r="DC29" s="673"/>
      <c r="DD29" s="663">
        <v>1975474</v>
      </c>
      <c r="DE29" s="670"/>
      <c r="DF29" s="670"/>
      <c r="DG29" s="670"/>
      <c r="DH29" s="670"/>
      <c r="DI29" s="670"/>
      <c r="DJ29" s="670"/>
      <c r="DK29" s="671"/>
      <c r="DL29" s="663">
        <v>1975474</v>
      </c>
      <c r="DM29" s="670"/>
      <c r="DN29" s="670"/>
      <c r="DO29" s="670"/>
      <c r="DP29" s="670"/>
      <c r="DQ29" s="670"/>
      <c r="DR29" s="670"/>
      <c r="DS29" s="670"/>
      <c r="DT29" s="670"/>
      <c r="DU29" s="670"/>
      <c r="DV29" s="671"/>
      <c r="DW29" s="660">
        <v>15.6</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6582419</v>
      </c>
      <c r="S30" s="658"/>
      <c r="T30" s="658"/>
      <c r="U30" s="658"/>
      <c r="V30" s="658"/>
      <c r="W30" s="658"/>
      <c r="X30" s="658"/>
      <c r="Y30" s="659"/>
      <c r="Z30" s="695">
        <v>21.1</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1864794</v>
      </c>
      <c r="CS30" s="658"/>
      <c r="CT30" s="658"/>
      <c r="CU30" s="658"/>
      <c r="CV30" s="658"/>
      <c r="CW30" s="658"/>
      <c r="CX30" s="658"/>
      <c r="CY30" s="659"/>
      <c r="CZ30" s="660">
        <v>6.5</v>
      </c>
      <c r="DA30" s="672"/>
      <c r="DB30" s="672"/>
      <c r="DC30" s="673"/>
      <c r="DD30" s="663">
        <v>1864484</v>
      </c>
      <c r="DE30" s="658"/>
      <c r="DF30" s="658"/>
      <c r="DG30" s="658"/>
      <c r="DH30" s="658"/>
      <c r="DI30" s="658"/>
      <c r="DJ30" s="658"/>
      <c r="DK30" s="659"/>
      <c r="DL30" s="663">
        <v>1864484</v>
      </c>
      <c r="DM30" s="658"/>
      <c r="DN30" s="658"/>
      <c r="DO30" s="658"/>
      <c r="DP30" s="658"/>
      <c r="DQ30" s="658"/>
      <c r="DR30" s="658"/>
      <c r="DS30" s="658"/>
      <c r="DT30" s="658"/>
      <c r="DU30" s="658"/>
      <c r="DV30" s="659"/>
      <c r="DW30" s="660">
        <v>14.7</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11956</v>
      </c>
      <c r="S31" s="658"/>
      <c r="T31" s="658"/>
      <c r="U31" s="658"/>
      <c r="V31" s="658"/>
      <c r="W31" s="658"/>
      <c r="X31" s="658"/>
      <c r="Y31" s="659"/>
      <c r="Z31" s="695">
        <v>0</v>
      </c>
      <c r="AA31" s="695"/>
      <c r="AB31" s="695"/>
      <c r="AC31" s="695"/>
      <c r="AD31" s="696">
        <v>11956</v>
      </c>
      <c r="AE31" s="696"/>
      <c r="AF31" s="696"/>
      <c r="AG31" s="696"/>
      <c r="AH31" s="696"/>
      <c r="AI31" s="696"/>
      <c r="AJ31" s="696"/>
      <c r="AK31" s="696"/>
      <c r="AL31" s="660">
        <v>0.1</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98.9</v>
      </c>
      <c r="BH31" s="720"/>
      <c r="BI31" s="720"/>
      <c r="BJ31" s="720"/>
      <c r="BK31" s="720"/>
      <c r="BL31" s="720"/>
      <c r="BM31" s="721">
        <v>96.5</v>
      </c>
      <c r="BN31" s="720"/>
      <c r="BO31" s="720"/>
      <c r="BP31" s="720"/>
      <c r="BQ31" s="722"/>
      <c r="BR31" s="719">
        <v>98.7</v>
      </c>
      <c r="BS31" s="720"/>
      <c r="BT31" s="720"/>
      <c r="BU31" s="720"/>
      <c r="BV31" s="720"/>
      <c r="BW31" s="720"/>
      <c r="BX31" s="721">
        <v>96.3</v>
      </c>
      <c r="BY31" s="720"/>
      <c r="BZ31" s="720"/>
      <c r="CA31" s="720"/>
      <c r="CB31" s="722"/>
      <c r="CD31" s="678"/>
      <c r="CE31" s="679"/>
      <c r="CF31" s="654" t="s">
        <v>300</v>
      </c>
      <c r="CG31" s="655"/>
      <c r="CH31" s="655"/>
      <c r="CI31" s="655"/>
      <c r="CJ31" s="655"/>
      <c r="CK31" s="655"/>
      <c r="CL31" s="655"/>
      <c r="CM31" s="655"/>
      <c r="CN31" s="655"/>
      <c r="CO31" s="655"/>
      <c r="CP31" s="655"/>
      <c r="CQ31" s="656"/>
      <c r="CR31" s="657">
        <v>110990</v>
      </c>
      <c r="CS31" s="670"/>
      <c r="CT31" s="670"/>
      <c r="CU31" s="670"/>
      <c r="CV31" s="670"/>
      <c r="CW31" s="670"/>
      <c r="CX31" s="670"/>
      <c r="CY31" s="671"/>
      <c r="CZ31" s="660">
        <v>0.4</v>
      </c>
      <c r="DA31" s="672"/>
      <c r="DB31" s="672"/>
      <c r="DC31" s="673"/>
      <c r="DD31" s="663">
        <v>110990</v>
      </c>
      <c r="DE31" s="670"/>
      <c r="DF31" s="670"/>
      <c r="DG31" s="670"/>
      <c r="DH31" s="670"/>
      <c r="DI31" s="670"/>
      <c r="DJ31" s="670"/>
      <c r="DK31" s="671"/>
      <c r="DL31" s="663">
        <v>110990</v>
      </c>
      <c r="DM31" s="670"/>
      <c r="DN31" s="670"/>
      <c r="DO31" s="670"/>
      <c r="DP31" s="670"/>
      <c r="DQ31" s="670"/>
      <c r="DR31" s="670"/>
      <c r="DS31" s="670"/>
      <c r="DT31" s="670"/>
      <c r="DU31" s="670"/>
      <c r="DV31" s="671"/>
      <c r="DW31" s="660">
        <v>0.9</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3246022</v>
      </c>
      <c r="S32" s="658"/>
      <c r="T32" s="658"/>
      <c r="U32" s="658"/>
      <c r="V32" s="658"/>
      <c r="W32" s="658"/>
      <c r="X32" s="658"/>
      <c r="Y32" s="659"/>
      <c r="Z32" s="695">
        <v>10.4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99.1</v>
      </c>
      <c r="BH32" s="670"/>
      <c r="BI32" s="670"/>
      <c r="BJ32" s="670"/>
      <c r="BK32" s="670"/>
      <c r="BL32" s="670"/>
      <c r="BM32" s="661">
        <v>96.6</v>
      </c>
      <c r="BN32" s="670"/>
      <c r="BO32" s="670"/>
      <c r="BP32" s="670"/>
      <c r="BQ32" s="693"/>
      <c r="BR32" s="723">
        <v>98.8</v>
      </c>
      <c r="BS32" s="670"/>
      <c r="BT32" s="670"/>
      <c r="BU32" s="670"/>
      <c r="BV32" s="670"/>
      <c r="BW32" s="670"/>
      <c r="BX32" s="661">
        <v>96</v>
      </c>
      <c r="BY32" s="670"/>
      <c r="BZ32" s="670"/>
      <c r="CA32" s="670"/>
      <c r="CB32" s="693"/>
      <c r="CD32" s="680"/>
      <c r="CE32" s="681"/>
      <c r="CF32" s="654" t="s">
        <v>304</v>
      </c>
      <c r="CG32" s="655"/>
      <c r="CH32" s="655"/>
      <c r="CI32" s="655"/>
      <c r="CJ32" s="655"/>
      <c r="CK32" s="655"/>
      <c r="CL32" s="655"/>
      <c r="CM32" s="655"/>
      <c r="CN32" s="655"/>
      <c r="CO32" s="655"/>
      <c r="CP32" s="655"/>
      <c r="CQ32" s="656"/>
      <c r="CR32" s="657">
        <v>1</v>
      </c>
      <c r="CS32" s="658"/>
      <c r="CT32" s="658"/>
      <c r="CU32" s="658"/>
      <c r="CV32" s="658"/>
      <c r="CW32" s="658"/>
      <c r="CX32" s="658"/>
      <c r="CY32" s="659"/>
      <c r="CZ32" s="660">
        <v>0</v>
      </c>
      <c r="DA32" s="672"/>
      <c r="DB32" s="672"/>
      <c r="DC32" s="673"/>
      <c r="DD32" s="663">
        <v>1</v>
      </c>
      <c r="DE32" s="658"/>
      <c r="DF32" s="658"/>
      <c r="DG32" s="658"/>
      <c r="DH32" s="658"/>
      <c r="DI32" s="658"/>
      <c r="DJ32" s="658"/>
      <c r="DK32" s="659"/>
      <c r="DL32" s="663">
        <v>1</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176786</v>
      </c>
      <c r="S33" s="658"/>
      <c r="T33" s="658"/>
      <c r="U33" s="658"/>
      <c r="V33" s="658"/>
      <c r="W33" s="658"/>
      <c r="X33" s="658"/>
      <c r="Y33" s="659"/>
      <c r="Z33" s="695">
        <v>0.6</v>
      </c>
      <c r="AA33" s="695"/>
      <c r="AB33" s="695"/>
      <c r="AC33" s="695"/>
      <c r="AD33" s="696">
        <v>4083</v>
      </c>
      <c r="AE33" s="696"/>
      <c r="AF33" s="696"/>
      <c r="AG33" s="696"/>
      <c r="AH33" s="696"/>
      <c r="AI33" s="696"/>
      <c r="AJ33" s="696"/>
      <c r="AK33" s="696"/>
      <c r="AL33" s="660">
        <v>0</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98.6</v>
      </c>
      <c r="BH33" s="642"/>
      <c r="BI33" s="642"/>
      <c r="BJ33" s="642"/>
      <c r="BK33" s="642"/>
      <c r="BL33" s="642"/>
      <c r="BM33" s="688">
        <v>96.1</v>
      </c>
      <c r="BN33" s="642"/>
      <c r="BO33" s="642"/>
      <c r="BP33" s="642"/>
      <c r="BQ33" s="705"/>
      <c r="BR33" s="718">
        <v>98.5</v>
      </c>
      <c r="BS33" s="642"/>
      <c r="BT33" s="642"/>
      <c r="BU33" s="642"/>
      <c r="BV33" s="642"/>
      <c r="BW33" s="642"/>
      <c r="BX33" s="688">
        <v>96.2</v>
      </c>
      <c r="BY33" s="642"/>
      <c r="BZ33" s="642"/>
      <c r="CA33" s="642"/>
      <c r="CB33" s="705"/>
      <c r="CD33" s="654" t="s">
        <v>307</v>
      </c>
      <c r="CE33" s="655"/>
      <c r="CF33" s="655"/>
      <c r="CG33" s="655"/>
      <c r="CH33" s="655"/>
      <c r="CI33" s="655"/>
      <c r="CJ33" s="655"/>
      <c r="CK33" s="655"/>
      <c r="CL33" s="655"/>
      <c r="CM33" s="655"/>
      <c r="CN33" s="655"/>
      <c r="CO33" s="655"/>
      <c r="CP33" s="655"/>
      <c r="CQ33" s="656"/>
      <c r="CR33" s="657">
        <v>12155478</v>
      </c>
      <c r="CS33" s="670"/>
      <c r="CT33" s="670"/>
      <c r="CU33" s="670"/>
      <c r="CV33" s="670"/>
      <c r="CW33" s="670"/>
      <c r="CX33" s="670"/>
      <c r="CY33" s="671"/>
      <c r="CZ33" s="660">
        <v>42.1</v>
      </c>
      <c r="DA33" s="672"/>
      <c r="DB33" s="672"/>
      <c r="DC33" s="673"/>
      <c r="DD33" s="663">
        <v>9070882</v>
      </c>
      <c r="DE33" s="670"/>
      <c r="DF33" s="670"/>
      <c r="DG33" s="670"/>
      <c r="DH33" s="670"/>
      <c r="DI33" s="670"/>
      <c r="DJ33" s="670"/>
      <c r="DK33" s="671"/>
      <c r="DL33" s="663">
        <v>4621606</v>
      </c>
      <c r="DM33" s="670"/>
      <c r="DN33" s="670"/>
      <c r="DO33" s="670"/>
      <c r="DP33" s="670"/>
      <c r="DQ33" s="670"/>
      <c r="DR33" s="670"/>
      <c r="DS33" s="670"/>
      <c r="DT33" s="670"/>
      <c r="DU33" s="670"/>
      <c r="DV33" s="671"/>
      <c r="DW33" s="660">
        <v>36.4</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359744</v>
      </c>
      <c r="S34" s="658"/>
      <c r="T34" s="658"/>
      <c r="U34" s="658"/>
      <c r="V34" s="658"/>
      <c r="W34" s="658"/>
      <c r="X34" s="658"/>
      <c r="Y34" s="659"/>
      <c r="Z34" s="695">
        <v>1.2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3997996</v>
      </c>
      <c r="CS34" s="658"/>
      <c r="CT34" s="658"/>
      <c r="CU34" s="658"/>
      <c r="CV34" s="658"/>
      <c r="CW34" s="658"/>
      <c r="CX34" s="658"/>
      <c r="CY34" s="659"/>
      <c r="CZ34" s="660">
        <v>13.8</v>
      </c>
      <c r="DA34" s="672"/>
      <c r="DB34" s="672"/>
      <c r="DC34" s="673"/>
      <c r="DD34" s="663">
        <v>2575759</v>
      </c>
      <c r="DE34" s="658"/>
      <c r="DF34" s="658"/>
      <c r="DG34" s="658"/>
      <c r="DH34" s="658"/>
      <c r="DI34" s="658"/>
      <c r="DJ34" s="658"/>
      <c r="DK34" s="659"/>
      <c r="DL34" s="663">
        <v>1314143</v>
      </c>
      <c r="DM34" s="658"/>
      <c r="DN34" s="658"/>
      <c r="DO34" s="658"/>
      <c r="DP34" s="658"/>
      <c r="DQ34" s="658"/>
      <c r="DR34" s="658"/>
      <c r="DS34" s="658"/>
      <c r="DT34" s="658"/>
      <c r="DU34" s="658"/>
      <c r="DV34" s="659"/>
      <c r="DW34" s="660">
        <v>10.3</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2838361</v>
      </c>
      <c r="S35" s="658"/>
      <c r="T35" s="658"/>
      <c r="U35" s="658"/>
      <c r="V35" s="658"/>
      <c r="W35" s="658"/>
      <c r="X35" s="658"/>
      <c r="Y35" s="659"/>
      <c r="Z35" s="695">
        <v>9.1</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58618</v>
      </c>
      <c r="CS35" s="670"/>
      <c r="CT35" s="670"/>
      <c r="CU35" s="670"/>
      <c r="CV35" s="670"/>
      <c r="CW35" s="670"/>
      <c r="CX35" s="670"/>
      <c r="CY35" s="671"/>
      <c r="CZ35" s="660">
        <v>0.2</v>
      </c>
      <c r="DA35" s="672"/>
      <c r="DB35" s="672"/>
      <c r="DC35" s="673"/>
      <c r="DD35" s="663">
        <v>47203</v>
      </c>
      <c r="DE35" s="670"/>
      <c r="DF35" s="670"/>
      <c r="DG35" s="670"/>
      <c r="DH35" s="670"/>
      <c r="DI35" s="670"/>
      <c r="DJ35" s="670"/>
      <c r="DK35" s="671"/>
      <c r="DL35" s="663">
        <v>47203</v>
      </c>
      <c r="DM35" s="670"/>
      <c r="DN35" s="670"/>
      <c r="DO35" s="670"/>
      <c r="DP35" s="670"/>
      <c r="DQ35" s="670"/>
      <c r="DR35" s="670"/>
      <c r="DS35" s="670"/>
      <c r="DT35" s="670"/>
      <c r="DU35" s="670"/>
      <c r="DV35" s="671"/>
      <c r="DW35" s="660">
        <v>0.4</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2234143</v>
      </c>
      <c r="S36" s="658"/>
      <c r="T36" s="658"/>
      <c r="U36" s="658"/>
      <c r="V36" s="658"/>
      <c r="W36" s="658"/>
      <c r="X36" s="658"/>
      <c r="Y36" s="659"/>
      <c r="Z36" s="695">
        <v>7.1</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2195261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-334466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4244426</v>
      </c>
      <c r="CS36" s="658"/>
      <c r="CT36" s="658"/>
      <c r="CU36" s="658"/>
      <c r="CV36" s="658"/>
      <c r="CW36" s="658"/>
      <c r="CX36" s="658"/>
      <c r="CY36" s="659"/>
      <c r="CZ36" s="660">
        <v>14.7</v>
      </c>
      <c r="DA36" s="672"/>
      <c r="DB36" s="672"/>
      <c r="DC36" s="673"/>
      <c r="DD36" s="663">
        <v>3259278</v>
      </c>
      <c r="DE36" s="658"/>
      <c r="DF36" s="658"/>
      <c r="DG36" s="658"/>
      <c r="DH36" s="658"/>
      <c r="DI36" s="658"/>
      <c r="DJ36" s="658"/>
      <c r="DK36" s="659"/>
      <c r="DL36" s="663">
        <v>2358068</v>
      </c>
      <c r="DM36" s="658"/>
      <c r="DN36" s="658"/>
      <c r="DO36" s="658"/>
      <c r="DP36" s="658"/>
      <c r="DQ36" s="658"/>
      <c r="DR36" s="658"/>
      <c r="DS36" s="658"/>
      <c r="DT36" s="658"/>
      <c r="DU36" s="658"/>
      <c r="DV36" s="659"/>
      <c r="DW36" s="660">
        <v>18.600000000000001</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644996</v>
      </c>
      <c r="S37" s="658"/>
      <c r="T37" s="658"/>
      <c r="U37" s="658"/>
      <c r="V37" s="658"/>
      <c r="W37" s="658"/>
      <c r="X37" s="658"/>
      <c r="Y37" s="659"/>
      <c r="Z37" s="695">
        <v>2.1</v>
      </c>
      <c r="AA37" s="695"/>
      <c r="AB37" s="695"/>
      <c r="AC37" s="695"/>
      <c r="AD37" s="696">
        <v>965</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633057</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-573944</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897415</v>
      </c>
      <c r="CS37" s="670"/>
      <c r="CT37" s="670"/>
      <c r="CU37" s="670"/>
      <c r="CV37" s="670"/>
      <c r="CW37" s="670"/>
      <c r="CX37" s="670"/>
      <c r="CY37" s="671"/>
      <c r="CZ37" s="660">
        <v>3.1</v>
      </c>
      <c r="DA37" s="672"/>
      <c r="DB37" s="672"/>
      <c r="DC37" s="673"/>
      <c r="DD37" s="663">
        <v>842189</v>
      </c>
      <c r="DE37" s="670"/>
      <c r="DF37" s="670"/>
      <c r="DG37" s="670"/>
      <c r="DH37" s="670"/>
      <c r="DI37" s="670"/>
      <c r="DJ37" s="670"/>
      <c r="DK37" s="671"/>
      <c r="DL37" s="663">
        <v>842189</v>
      </c>
      <c r="DM37" s="670"/>
      <c r="DN37" s="670"/>
      <c r="DO37" s="670"/>
      <c r="DP37" s="670"/>
      <c r="DQ37" s="670"/>
      <c r="DR37" s="670"/>
      <c r="DS37" s="670"/>
      <c r="DT37" s="670"/>
      <c r="DU37" s="670"/>
      <c r="DV37" s="671"/>
      <c r="DW37" s="660">
        <v>6.6</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1371700</v>
      </c>
      <c r="S38" s="658"/>
      <c r="T38" s="658"/>
      <c r="U38" s="658"/>
      <c r="V38" s="658"/>
      <c r="W38" s="658"/>
      <c r="X38" s="658"/>
      <c r="Y38" s="659"/>
      <c r="Z38" s="695">
        <v>4.4000000000000004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16817</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6891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1545387</v>
      </c>
      <c r="CS38" s="658"/>
      <c r="CT38" s="658"/>
      <c r="CU38" s="658"/>
      <c r="CV38" s="658"/>
      <c r="CW38" s="658"/>
      <c r="CX38" s="658"/>
      <c r="CY38" s="659"/>
      <c r="CZ38" s="660">
        <v>5.4</v>
      </c>
      <c r="DA38" s="672"/>
      <c r="DB38" s="672"/>
      <c r="DC38" s="673"/>
      <c r="DD38" s="663">
        <v>1202728</v>
      </c>
      <c r="DE38" s="658"/>
      <c r="DF38" s="658"/>
      <c r="DG38" s="658"/>
      <c r="DH38" s="658"/>
      <c r="DI38" s="658"/>
      <c r="DJ38" s="658"/>
      <c r="DK38" s="659"/>
      <c r="DL38" s="663">
        <v>902192</v>
      </c>
      <c r="DM38" s="658"/>
      <c r="DN38" s="658"/>
      <c r="DO38" s="658"/>
      <c r="DP38" s="658"/>
      <c r="DQ38" s="658"/>
      <c r="DR38" s="658"/>
      <c r="DS38" s="658"/>
      <c r="DT38" s="658"/>
      <c r="DU38" s="658"/>
      <c r="DV38" s="659"/>
      <c r="DW38" s="660">
        <v>7.1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11455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2309051</v>
      </c>
      <c r="CS39" s="670"/>
      <c r="CT39" s="670"/>
      <c r="CU39" s="670"/>
      <c r="CV39" s="670"/>
      <c r="CW39" s="670"/>
      <c r="CX39" s="670"/>
      <c r="CY39" s="671"/>
      <c r="CZ39" s="660">
        <v>8</v>
      </c>
      <c r="DA39" s="672"/>
      <c r="DB39" s="672"/>
      <c r="DC39" s="673"/>
      <c r="DD39" s="663">
        <v>1985914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66500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67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31255022</v>
      </c>
      <c r="S41" s="682"/>
      <c r="T41" s="682"/>
      <c r="U41" s="682"/>
      <c r="V41" s="682"/>
      <c r="W41" s="682"/>
      <c r="X41" s="682"/>
      <c r="Y41" s="685"/>
      <c r="Z41" s="686">
        <v>100</v>
      </c>
      <c r="AA41" s="686"/>
      <c r="AB41" s="686"/>
      <c r="AC41" s="686"/>
      <c r="AD41" s="687">
        <v>12631680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728912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816475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345</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3399861</v>
      </c>
      <c r="CS42" s="670"/>
      <c r="CT42" s="670"/>
      <c r="CU42" s="670"/>
      <c r="CV42" s="670"/>
      <c r="CW42" s="670"/>
      <c r="CX42" s="670"/>
      <c r="CY42" s="671"/>
      <c r="CZ42" s="660">
        <v>11.8</v>
      </c>
      <c r="DA42" s="672"/>
      <c r="DB42" s="672"/>
      <c r="DC42" s="673"/>
      <c r="DD42" s="663">
        <v>628420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49278</v>
      </c>
      <c r="CS43" s="670"/>
      <c r="CT43" s="670"/>
      <c r="CU43" s="670"/>
      <c r="CV43" s="670"/>
      <c r="CW43" s="670"/>
      <c r="CX43" s="670"/>
      <c r="CY43" s="671"/>
      <c r="CZ43" s="660">
        <v>0.2</v>
      </c>
      <c r="DA43" s="672"/>
      <c r="DB43" s="672"/>
      <c r="DC43" s="673"/>
      <c r="DD43" s="663">
        <v>49278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3395777</v>
      </c>
      <c r="CS44" s="658"/>
      <c r="CT44" s="658"/>
      <c r="CU44" s="658"/>
      <c r="CV44" s="658"/>
      <c r="CW44" s="658"/>
      <c r="CX44" s="658"/>
      <c r="CY44" s="659"/>
      <c r="CZ44" s="660">
        <v>11.8</v>
      </c>
      <c r="DA44" s="661"/>
      <c r="DB44" s="661"/>
      <c r="DC44" s="662"/>
      <c r="DD44" s="663">
        <v>628203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2920549</v>
      </c>
      <c r="CS45" s="670"/>
      <c r="CT45" s="670"/>
      <c r="CU45" s="670"/>
      <c r="CV45" s="670"/>
      <c r="CW45" s="670"/>
      <c r="CX45" s="670"/>
      <c r="CY45" s="671"/>
      <c r="CZ45" s="660">
        <v>10.1</v>
      </c>
      <c r="DA45" s="672"/>
      <c r="DB45" s="672"/>
      <c r="DC45" s="673"/>
      <c r="DD45" s="663">
        <v>336644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420150</v>
      </c>
      <c r="CS46" s="658"/>
      <c r="CT46" s="658"/>
      <c r="CU46" s="658"/>
      <c r="CV46" s="658"/>
      <c r="CW46" s="658"/>
      <c r="CX46" s="658"/>
      <c r="CY46" s="659"/>
      <c r="CZ46" s="660">
        <v>1.5</v>
      </c>
      <c r="DA46" s="661"/>
      <c r="DB46" s="661"/>
      <c r="DC46" s="662"/>
      <c r="DD46" s="663">
        <v>259981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4084</v>
      </c>
      <c r="CS47" s="670"/>
      <c r="CT47" s="670"/>
      <c r="CU47" s="670"/>
      <c r="CV47" s="670"/>
      <c r="CW47" s="670"/>
      <c r="CX47" s="670"/>
      <c r="CY47" s="671"/>
      <c r="CZ47" s="660">
        <v>0</v>
      </c>
      <c r="DA47" s="672"/>
      <c r="DB47" s="672"/>
      <c r="DC47" s="673"/>
      <c r="DD47" s="663">
        <v>217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28877939</v>
      </c>
      <c r="CS49" s="642"/>
      <c r="CT49" s="642"/>
      <c r="CU49" s="642"/>
      <c r="CV49" s="642"/>
      <c r="CW49" s="642"/>
      <c r="CX49" s="642"/>
      <c r="CY49" s="643"/>
      <c r="CZ49" s="644">
        <v>100</v>
      </c>
      <c r="DA49" s="645"/>
      <c r="DB49" s="645"/>
      <c r="DC49" s="646"/>
      <c r="DD49" s="647">
        <v>16806614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pqfXXA957OKopZhX4RYOfyFtVzd6106vLccsmCA3t9OCvqwj5yDMAy6nSOBcJgHdGcTlwVkwkxqLmgA9eAQRfw==" saltValue="uhU5JQOLK9z3nNKtSUM2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11" sqref="B11:P1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1" t="s">
        <v>352</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c r="AO2" s="1131"/>
      <c r="AP2" s="1131"/>
      <c r="AQ2" s="1131"/>
      <c r="AR2" s="1131"/>
      <c r="AS2" s="1131"/>
      <c r="AT2" s="1131"/>
      <c r="AU2" s="1131"/>
      <c r="AV2" s="1131"/>
      <c r="AW2" s="1131"/>
      <c r="AX2" s="1131"/>
      <c r="AY2" s="1131"/>
      <c r="AZ2" s="1131"/>
      <c r="BA2" s="1131"/>
      <c r="BB2" s="1131"/>
      <c r="BC2" s="1131"/>
      <c r="BD2" s="1131"/>
      <c r="BE2" s="1131"/>
      <c r="BF2" s="1131"/>
      <c r="BG2" s="1131"/>
      <c r="BH2" s="1131"/>
      <c r="BI2" s="113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2" t="s">
        <v>353</v>
      </c>
      <c r="DK2" s="1133"/>
      <c r="DL2" s="1133"/>
      <c r="DM2" s="1133"/>
      <c r="DN2" s="1133"/>
      <c r="DO2" s="1134"/>
      <c r="DP2" s="228"/>
      <c r="DQ2" s="1132" t="s">
        <v>354</v>
      </c>
      <c r="DR2" s="1133"/>
      <c r="DS2" s="1133"/>
      <c r="DT2" s="1133"/>
      <c r="DU2" s="1133"/>
      <c r="DV2" s="1133"/>
      <c r="DW2" s="1133"/>
      <c r="DX2" s="1133"/>
      <c r="DY2" s="1133"/>
      <c r="DZ2" s="113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100" t="s">
        <v>355</v>
      </c>
      <c r="B4" s="1100"/>
      <c r="C4" s="1100"/>
      <c r="D4" s="1100"/>
      <c r="E4" s="1100"/>
      <c r="F4" s="1100"/>
      <c r="G4" s="1100"/>
      <c r="H4" s="1100"/>
      <c r="I4" s="1100"/>
      <c r="J4" s="1100"/>
      <c r="K4" s="1100"/>
      <c r="L4" s="1100"/>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5"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5" t="s">
        <v>371</v>
      </c>
      <c r="DH5" s="1126"/>
      <c r="DI5" s="1126"/>
      <c r="DJ5" s="1126"/>
      <c r="DK5" s="1127"/>
      <c r="DL5" s="1125" t="s">
        <v>372</v>
      </c>
      <c r="DM5" s="1126"/>
      <c r="DN5" s="1126"/>
      <c r="DO5" s="1126"/>
      <c r="DP5" s="1127"/>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6"/>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8"/>
      <c r="DH6" s="1129"/>
      <c r="DI6" s="1129"/>
      <c r="DJ6" s="1129"/>
      <c r="DK6" s="1130"/>
      <c r="DL6" s="1128"/>
      <c r="DM6" s="1129"/>
      <c r="DN6" s="1129"/>
      <c r="DO6" s="1129"/>
      <c r="DP6" s="1130"/>
      <c r="DQ6" s="1040"/>
      <c r="DR6" s="1041"/>
      <c r="DS6" s="1041"/>
      <c r="DT6" s="1041"/>
      <c r="DU6" s="1042"/>
      <c r="DV6" s="1040"/>
      <c r="DW6" s="1041"/>
      <c r="DX6" s="1041"/>
      <c r="DY6" s="1041"/>
      <c r="DZ6" s="1052"/>
      <c r="EA6" s="234"/>
    </row>
    <row r="7" spans="1:131" s="235" customFormat="1" ht="26.25" customHeight="1" thickTop="1" x14ac:dyDescent="0.15">
      <c r="A7" s="236">
        <v>1</v>
      </c>
      <c r="B7" s="1085" t="s">
        <v>374</v>
      </c>
      <c r="C7" s="1086"/>
      <c r="D7" s="1086"/>
      <c r="E7" s="1086"/>
      <c r="F7" s="1086"/>
      <c r="G7" s="1086"/>
      <c r="H7" s="1086"/>
      <c r="I7" s="1086"/>
      <c r="J7" s="1086"/>
      <c r="K7" s="1086"/>
      <c r="L7" s="1086"/>
      <c r="M7" s="1086"/>
      <c r="N7" s="1086"/>
      <c r="O7" s="1086"/>
      <c r="P7" s="1087"/>
      <c r="Q7" s="1143">
        <v>31255</v>
      </c>
      <c r="R7" s="1144"/>
      <c r="S7" s="1144"/>
      <c r="T7" s="1144"/>
      <c r="U7" s="1144"/>
      <c r="V7" s="1144">
        <v>28878</v>
      </c>
      <c r="W7" s="1144"/>
      <c r="X7" s="1144"/>
      <c r="Y7" s="1144"/>
      <c r="Z7" s="1144"/>
      <c r="AA7" s="1144">
        <v>2377</v>
      </c>
      <c r="AB7" s="1144"/>
      <c r="AC7" s="1144"/>
      <c r="AD7" s="1144"/>
      <c r="AE7" s="1091"/>
      <c r="AF7" s="1145">
        <v>2003</v>
      </c>
      <c r="AG7" s="1146"/>
      <c r="AH7" s="1146"/>
      <c r="AI7" s="1146"/>
      <c r="AJ7" s="1147"/>
      <c r="AK7" s="1148">
        <v>2838</v>
      </c>
      <c r="AL7" s="1149"/>
      <c r="AM7" s="1149"/>
      <c r="AN7" s="1149"/>
      <c r="AO7" s="1149"/>
      <c r="AP7" s="1149">
        <v>19217</v>
      </c>
      <c r="AQ7" s="1149"/>
      <c r="AR7" s="1149"/>
      <c r="AS7" s="1149"/>
      <c r="AT7" s="1149"/>
      <c r="AU7" s="1150"/>
      <c r="AV7" s="1150"/>
      <c r="AW7" s="1150"/>
      <c r="AX7" s="1150"/>
      <c r="AY7" s="1151"/>
      <c r="AZ7" s="232"/>
      <c r="BA7" s="232"/>
      <c r="BB7" s="232"/>
      <c r="BC7" s="232"/>
      <c r="BD7" s="232"/>
      <c r="BE7" s="233"/>
      <c r="BF7" s="233"/>
      <c r="BG7" s="233"/>
      <c r="BH7" s="233"/>
      <c r="BI7" s="233"/>
      <c r="BJ7" s="233"/>
      <c r="BK7" s="233"/>
      <c r="BL7" s="233"/>
      <c r="BM7" s="233"/>
      <c r="BN7" s="233"/>
      <c r="BO7" s="233"/>
      <c r="BP7" s="233"/>
      <c r="BQ7" s="236">
        <v>1</v>
      </c>
      <c r="BR7" s="237"/>
      <c r="BS7" s="1140" t="s">
        <v>569</v>
      </c>
      <c r="BT7" s="1141"/>
      <c r="BU7" s="1141"/>
      <c r="BV7" s="1141"/>
      <c r="BW7" s="1141"/>
      <c r="BX7" s="1141"/>
      <c r="BY7" s="1141"/>
      <c r="BZ7" s="1141"/>
      <c r="CA7" s="1141"/>
      <c r="CB7" s="1141"/>
      <c r="CC7" s="1141"/>
      <c r="CD7" s="1141"/>
      <c r="CE7" s="1141"/>
      <c r="CF7" s="1141"/>
      <c r="CG7" s="1152"/>
      <c r="CH7" s="1137">
        <v>1</v>
      </c>
      <c r="CI7" s="1138"/>
      <c r="CJ7" s="1138"/>
      <c r="CK7" s="1138"/>
      <c r="CL7" s="1139"/>
      <c r="CM7" s="1137">
        <v>4346</v>
      </c>
      <c r="CN7" s="1138"/>
      <c r="CO7" s="1138"/>
      <c r="CP7" s="1138"/>
      <c r="CQ7" s="1139"/>
      <c r="CR7" s="1137">
        <v>15</v>
      </c>
      <c r="CS7" s="1138"/>
      <c r="CT7" s="1138"/>
      <c r="CU7" s="1138"/>
      <c r="CV7" s="1139"/>
      <c r="CW7" s="1137" t="s">
        <v>567</v>
      </c>
      <c r="CX7" s="1138"/>
      <c r="CY7" s="1138"/>
      <c r="CZ7" s="1138"/>
      <c r="DA7" s="1139"/>
      <c r="DB7" s="1137" t="s">
        <v>571</v>
      </c>
      <c r="DC7" s="1138"/>
      <c r="DD7" s="1138"/>
      <c r="DE7" s="1138"/>
      <c r="DF7" s="1139"/>
      <c r="DG7" s="1137" t="s">
        <v>567</v>
      </c>
      <c r="DH7" s="1138"/>
      <c r="DI7" s="1138"/>
      <c r="DJ7" s="1138"/>
      <c r="DK7" s="1139"/>
      <c r="DL7" s="1137" t="s">
        <v>567</v>
      </c>
      <c r="DM7" s="1138"/>
      <c r="DN7" s="1138"/>
      <c r="DO7" s="1138"/>
      <c r="DP7" s="1139"/>
      <c r="DQ7" s="1137" t="s">
        <v>571</v>
      </c>
      <c r="DR7" s="1138"/>
      <c r="DS7" s="1138"/>
      <c r="DT7" s="1138"/>
      <c r="DU7" s="1139"/>
      <c r="DV7" s="1140"/>
      <c r="DW7" s="1141"/>
      <c r="DX7" s="1141"/>
      <c r="DY7" s="1141"/>
      <c r="DZ7" s="1142"/>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21"/>
      <c r="AL8" s="1122"/>
      <c r="AM8" s="1122"/>
      <c r="AN8" s="1122"/>
      <c r="AO8" s="1122"/>
      <c r="AP8" s="1122"/>
      <c r="AQ8" s="1122"/>
      <c r="AR8" s="1122"/>
      <c r="AS8" s="1122"/>
      <c r="AT8" s="1122"/>
      <c r="AU8" s="1123"/>
      <c r="AV8" s="1123"/>
      <c r="AW8" s="1123"/>
      <c r="AX8" s="1123"/>
      <c r="AY8" s="1124"/>
      <c r="AZ8" s="232"/>
      <c r="BA8" s="232"/>
      <c r="BB8" s="232"/>
      <c r="BC8" s="232"/>
      <c r="BD8" s="232"/>
      <c r="BE8" s="233"/>
      <c r="BF8" s="233"/>
      <c r="BG8" s="233"/>
      <c r="BH8" s="233"/>
      <c r="BI8" s="233"/>
      <c r="BJ8" s="233"/>
      <c r="BK8" s="233"/>
      <c r="BL8" s="233"/>
      <c r="BM8" s="233"/>
      <c r="BN8" s="233"/>
      <c r="BO8" s="233"/>
      <c r="BP8" s="233"/>
      <c r="BQ8" s="238">
        <v>2</v>
      </c>
      <c r="BR8" s="239"/>
      <c r="BS8" s="1028" t="s">
        <v>570</v>
      </c>
      <c r="BT8" s="1029"/>
      <c r="BU8" s="1029"/>
      <c r="BV8" s="1029"/>
      <c r="BW8" s="1029"/>
      <c r="BX8" s="1029"/>
      <c r="BY8" s="1029"/>
      <c r="BZ8" s="1029"/>
      <c r="CA8" s="1029"/>
      <c r="CB8" s="1029"/>
      <c r="CC8" s="1029"/>
      <c r="CD8" s="1029"/>
      <c r="CE8" s="1029"/>
      <c r="CF8" s="1029"/>
      <c r="CG8" s="1050"/>
      <c r="CH8" s="1025">
        <v>-28</v>
      </c>
      <c r="CI8" s="1026"/>
      <c r="CJ8" s="1026"/>
      <c r="CK8" s="1026"/>
      <c r="CL8" s="1027"/>
      <c r="CM8" s="1025">
        <v>-131</v>
      </c>
      <c r="CN8" s="1026"/>
      <c r="CO8" s="1026"/>
      <c r="CP8" s="1026"/>
      <c r="CQ8" s="1027"/>
      <c r="CR8" s="1025">
        <v>4</v>
      </c>
      <c r="CS8" s="1026"/>
      <c r="CT8" s="1026"/>
      <c r="CU8" s="1026"/>
      <c r="CV8" s="1027"/>
      <c r="CW8" s="1025" t="s">
        <v>571</v>
      </c>
      <c r="CX8" s="1026"/>
      <c r="CY8" s="1026"/>
      <c r="CZ8" s="1026"/>
      <c r="DA8" s="1027"/>
      <c r="DB8" s="1025" t="s">
        <v>571</v>
      </c>
      <c r="DC8" s="1026"/>
      <c r="DD8" s="1026"/>
      <c r="DE8" s="1026"/>
      <c r="DF8" s="1027"/>
      <c r="DG8" s="1025" t="s">
        <v>571</v>
      </c>
      <c r="DH8" s="1026"/>
      <c r="DI8" s="1026"/>
      <c r="DJ8" s="1026"/>
      <c r="DK8" s="1027"/>
      <c r="DL8" s="1025" t="s">
        <v>571</v>
      </c>
      <c r="DM8" s="1026"/>
      <c r="DN8" s="1026"/>
      <c r="DO8" s="1026"/>
      <c r="DP8" s="1027"/>
      <c r="DQ8" s="1025" t="s">
        <v>571</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21"/>
      <c r="AL9" s="1122"/>
      <c r="AM9" s="1122"/>
      <c r="AN9" s="1122"/>
      <c r="AO9" s="1122"/>
      <c r="AP9" s="1122"/>
      <c r="AQ9" s="1122"/>
      <c r="AR9" s="1122"/>
      <c r="AS9" s="1122"/>
      <c r="AT9" s="1122"/>
      <c r="AU9" s="1123"/>
      <c r="AV9" s="1123"/>
      <c r="AW9" s="1123"/>
      <c r="AX9" s="1123"/>
      <c r="AY9" s="1124"/>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21"/>
      <c r="AL10" s="1122"/>
      <c r="AM10" s="1122"/>
      <c r="AN10" s="1122"/>
      <c r="AO10" s="1122"/>
      <c r="AP10" s="1122"/>
      <c r="AQ10" s="1122"/>
      <c r="AR10" s="1122"/>
      <c r="AS10" s="1122"/>
      <c r="AT10" s="1122"/>
      <c r="AU10" s="1123"/>
      <c r="AV10" s="1123"/>
      <c r="AW10" s="1123"/>
      <c r="AX10" s="1123"/>
      <c r="AY10" s="1124"/>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21"/>
      <c r="AL11" s="1122"/>
      <c r="AM11" s="1122"/>
      <c r="AN11" s="1122"/>
      <c r="AO11" s="1122"/>
      <c r="AP11" s="1122"/>
      <c r="AQ11" s="1122"/>
      <c r="AR11" s="1122"/>
      <c r="AS11" s="1122"/>
      <c r="AT11" s="1122"/>
      <c r="AU11" s="1123"/>
      <c r="AV11" s="1123"/>
      <c r="AW11" s="1123"/>
      <c r="AX11" s="1123"/>
      <c r="AY11" s="1124"/>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21"/>
      <c r="AL12" s="1122"/>
      <c r="AM12" s="1122"/>
      <c r="AN12" s="1122"/>
      <c r="AO12" s="1122"/>
      <c r="AP12" s="1122"/>
      <c r="AQ12" s="1122"/>
      <c r="AR12" s="1122"/>
      <c r="AS12" s="1122"/>
      <c r="AT12" s="1122"/>
      <c r="AU12" s="1123"/>
      <c r="AV12" s="1123"/>
      <c r="AW12" s="1123"/>
      <c r="AX12" s="1123"/>
      <c r="AY12" s="1124"/>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21"/>
      <c r="AL13" s="1122"/>
      <c r="AM13" s="1122"/>
      <c r="AN13" s="1122"/>
      <c r="AO13" s="1122"/>
      <c r="AP13" s="1122"/>
      <c r="AQ13" s="1122"/>
      <c r="AR13" s="1122"/>
      <c r="AS13" s="1122"/>
      <c r="AT13" s="1122"/>
      <c r="AU13" s="1123"/>
      <c r="AV13" s="1123"/>
      <c r="AW13" s="1123"/>
      <c r="AX13" s="1123"/>
      <c r="AY13" s="1124"/>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21"/>
      <c r="AL14" s="1122"/>
      <c r="AM14" s="1122"/>
      <c r="AN14" s="1122"/>
      <c r="AO14" s="1122"/>
      <c r="AP14" s="1122"/>
      <c r="AQ14" s="1122"/>
      <c r="AR14" s="1122"/>
      <c r="AS14" s="1122"/>
      <c r="AT14" s="1122"/>
      <c r="AU14" s="1123"/>
      <c r="AV14" s="1123"/>
      <c r="AW14" s="1123"/>
      <c r="AX14" s="1123"/>
      <c r="AY14" s="1124"/>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21"/>
      <c r="AL15" s="1122"/>
      <c r="AM15" s="1122"/>
      <c r="AN15" s="1122"/>
      <c r="AO15" s="1122"/>
      <c r="AP15" s="1122"/>
      <c r="AQ15" s="1122"/>
      <c r="AR15" s="1122"/>
      <c r="AS15" s="1122"/>
      <c r="AT15" s="1122"/>
      <c r="AU15" s="1123"/>
      <c r="AV15" s="1123"/>
      <c r="AW15" s="1123"/>
      <c r="AX15" s="1123"/>
      <c r="AY15" s="1124"/>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21"/>
      <c r="AL16" s="1122"/>
      <c r="AM16" s="1122"/>
      <c r="AN16" s="1122"/>
      <c r="AO16" s="1122"/>
      <c r="AP16" s="1122"/>
      <c r="AQ16" s="1122"/>
      <c r="AR16" s="1122"/>
      <c r="AS16" s="1122"/>
      <c r="AT16" s="1122"/>
      <c r="AU16" s="1123"/>
      <c r="AV16" s="1123"/>
      <c r="AW16" s="1123"/>
      <c r="AX16" s="1123"/>
      <c r="AY16" s="1124"/>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21"/>
      <c r="AL17" s="1122"/>
      <c r="AM17" s="1122"/>
      <c r="AN17" s="1122"/>
      <c r="AO17" s="1122"/>
      <c r="AP17" s="1122"/>
      <c r="AQ17" s="1122"/>
      <c r="AR17" s="1122"/>
      <c r="AS17" s="1122"/>
      <c r="AT17" s="1122"/>
      <c r="AU17" s="1123"/>
      <c r="AV17" s="1123"/>
      <c r="AW17" s="1123"/>
      <c r="AX17" s="1123"/>
      <c r="AY17" s="1124"/>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21"/>
      <c r="AL18" s="1122"/>
      <c r="AM18" s="1122"/>
      <c r="AN18" s="1122"/>
      <c r="AO18" s="1122"/>
      <c r="AP18" s="1122"/>
      <c r="AQ18" s="1122"/>
      <c r="AR18" s="1122"/>
      <c r="AS18" s="1122"/>
      <c r="AT18" s="1122"/>
      <c r="AU18" s="1123"/>
      <c r="AV18" s="1123"/>
      <c r="AW18" s="1123"/>
      <c r="AX18" s="1123"/>
      <c r="AY18" s="1124"/>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21"/>
      <c r="AL19" s="1122"/>
      <c r="AM19" s="1122"/>
      <c r="AN19" s="1122"/>
      <c r="AO19" s="1122"/>
      <c r="AP19" s="1122"/>
      <c r="AQ19" s="1122"/>
      <c r="AR19" s="1122"/>
      <c r="AS19" s="1122"/>
      <c r="AT19" s="1122"/>
      <c r="AU19" s="1123"/>
      <c r="AV19" s="1123"/>
      <c r="AW19" s="1123"/>
      <c r="AX19" s="1123"/>
      <c r="AY19" s="1124"/>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21"/>
      <c r="AL20" s="1122"/>
      <c r="AM20" s="1122"/>
      <c r="AN20" s="1122"/>
      <c r="AO20" s="1122"/>
      <c r="AP20" s="1122"/>
      <c r="AQ20" s="1122"/>
      <c r="AR20" s="1122"/>
      <c r="AS20" s="1122"/>
      <c r="AT20" s="1122"/>
      <c r="AU20" s="1123"/>
      <c r="AV20" s="1123"/>
      <c r="AW20" s="1123"/>
      <c r="AX20" s="1123"/>
      <c r="AY20" s="1124"/>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21"/>
      <c r="AL21" s="1122"/>
      <c r="AM21" s="1122"/>
      <c r="AN21" s="1122"/>
      <c r="AO21" s="1122"/>
      <c r="AP21" s="1122"/>
      <c r="AQ21" s="1122"/>
      <c r="AR21" s="1122"/>
      <c r="AS21" s="1122"/>
      <c r="AT21" s="1122"/>
      <c r="AU21" s="1123"/>
      <c r="AV21" s="1123"/>
      <c r="AW21" s="1123"/>
      <c r="AX21" s="1123"/>
      <c r="AY21" s="1124"/>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14"/>
      <c r="R22" s="1115"/>
      <c r="S22" s="1115"/>
      <c r="T22" s="1115"/>
      <c r="U22" s="1115"/>
      <c r="V22" s="1115"/>
      <c r="W22" s="1115"/>
      <c r="X22" s="1115"/>
      <c r="Y22" s="1115"/>
      <c r="Z22" s="1115"/>
      <c r="AA22" s="1115"/>
      <c r="AB22" s="1115"/>
      <c r="AC22" s="1115"/>
      <c r="AD22" s="1115"/>
      <c r="AE22" s="1116"/>
      <c r="AF22" s="1071"/>
      <c r="AG22" s="1072"/>
      <c r="AH22" s="1072"/>
      <c r="AI22" s="1072"/>
      <c r="AJ22" s="1073"/>
      <c r="AK22" s="1117"/>
      <c r="AL22" s="1118"/>
      <c r="AM22" s="1118"/>
      <c r="AN22" s="1118"/>
      <c r="AO22" s="1118"/>
      <c r="AP22" s="1118"/>
      <c r="AQ22" s="1118"/>
      <c r="AR22" s="1118"/>
      <c r="AS22" s="1118"/>
      <c r="AT22" s="1118"/>
      <c r="AU22" s="1119"/>
      <c r="AV22" s="1119"/>
      <c r="AW22" s="1119"/>
      <c r="AX22" s="1119"/>
      <c r="AY22" s="1120"/>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8"/>
      <c r="R23" s="1102"/>
      <c r="S23" s="1102"/>
      <c r="T23" s="1102"/>
      <c r="U23" s="1102"/>
      <c r="V23" s="1102"/>
      <c r="W23" s="1102"/>
      <c r="X23" s="1102"/>
      <c r="Y23" s="1102"/>
      <c r="Z23" s="1102"/>
      <c r="AA23" s="1102"/>
      <c r="AB23" s="1102"/>
      <c r="AC23" s="1102"/>
      <c r="AD23" s="1102"/>
      <c r="AE23" s="1109"/>
      <c r="AF23" s="1110">
        <v>2003</v>
      </c>
      <c r="AG23" s="1102"/>
      <c r="AH23" s="1102"/>
      <c r="AI23" s="1102"/>
      <c r="AJ23" s="1111"/>
      <c r="AK23" s="1112"/>
      <c r="AL23" s="1113"/>
      <c r="AM23" s="1113"/>
      <c r="AN23" s="1113"/>
      <c r="AO23" s="1113"/>
      <c r="AP23" s="1102"/>
      <c r="AQ23" s="1102"/>
      <c r="AR23" s="1102"/>
      <c r="AS23" s="1102"/>
      <c r="AT23" s="1102"/>
      <c r="AU23" s="1103"/>
      <c r="AV23" s="1103"/>
      <c r="AW23" s="1103"/>
      <c r="AX23" s="1103"/>
      <c r="AY23" s="1104"/>
      <c r="AZ23" s="1105" t="s">
        <v>122</v>
      </c>
      <c r="BA23" s="1106"/>
      <c r="BB23" s="1106"/>
      <c r="BC23" s="1106"/>
      <c r="BD23" s="1107"/>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101" t="s">
        <v>378</v>
      </c>
      <c r="B24" s="1101"/>
      <c r="C24" s="1101"/>
      <c r="D24" s="1101"/>
      <c r="E24" s="1101"/>
      <c r="F24" s="1101"/>
      <c r="G24" s="1101"/>
      <c r="H24" s="1101"/>
      <c r="I24" s="1101"/>
      <c r="J24" s="1101"/>
      <c r="K24" s="1101"/>
      <c r="L24" s="1101"/>
      <c r="M24" s="1101"/>
      <c r="N24" s="1101"/>
      <c r="O24" s="1101"/>
      <c r="P24" s="1101"/>
      <c r="Q24" s="1101"/>
      <c r="R24" s="1101"/>
      <c r="S24" s="1101"/>
      <c r="T24" s="1101"/>
      <c r="U24" s="1101"/>
      <c r="V24" s="1101"/>
      <c r="W24" s="1101"/>
      <c r="X24" s="1101"/>
      <c r="Y24" s="1101"/>
      <c r="Z24" s="1101"/>
      <c r="AA24" s="1101"/>
      <c r="AB24" s="1101"/>
      <c r="AC24" s="1101"/>
      <c r="AD24" s="1101"/>
      <c r="AE24" s="1101"/>
      <c r="AF24" s="1101"/>
      <c r="AG24" s="1101"/>
      <c r="AH24" s="1101"/>
      <c r="AI24" s="1101"/>
      <c r="AJ24" s="1101"/>
      <c r="AK24" s="1101"/>
      <c r="AL24" s="1101"/>
      <c r="AM24" s="1101"/>
      <c r="AN24" s="1101"/>
      <c r="AO24" s="1101"/>
      <c r="AP24" s="1101"/>
      <c r="AQ24" s="1101"/>
      <c r="AR24" s="1101"/>
      <c r="AS24" s="1101"/>
      <c r="AT24" s="1101"/>
      <c r="AU24" s="1101"/>
      <c r="AV24" s="1101"/>
      <c r="AW24" s="1101"/>
      <c r="AX24" s="1101"/>
      <c r="AY24" s="1101"/>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100" t="s">
        <v>379</v>
      </c>
      <c r="B25" s="1100"/>
      <c r="C25" s="1100"/>
      <c r="D25" s="1100"/>
      <c r="E25" s="1100"/>
      <c r="F25" s="1100"/>
      <c r="G25" s="1100"/>
      <c r="H25" s="1100"/>
      <c r="I25" s="1100"/>
      <c r="J25" s="1100"/>
      <c r="K25" s="1100"/>
      <c r="L25" s="1100"/>
      <c r="M25" s="1100"/>
      <c r="N25" s="1100"/>
      <c r="O25" s="1100"/>
      <c r="P25" s="1100"/>
      <c r="Q25" s="1100"/>
      <c r="R25" s="1100"/>
      <c r="S25" s="1100"/>
      <c r="T25" s="1100"/>
      <c r="U25" s="1100"/>
      <c r="V25" s="1100"/>
      <c r="W25" s="1100"/>
      <c r="X25" s="1100"/>
      <c r="Y25" s="1100"/>
      <c r="Z25" s="1100"/>
      <c r="AA25" s="1100"/>
      <c r="AB25" s="1100"/>
      <c r="AC25" s="1100"/>
      <c r="AD25" s="1100"/>
      <c r="AE25" s="1100"/>
      <c r="AF25" s="1100"/>
      <c r="AG25" s="1100"/>
      <c r="AH25" s="1100"/>
      <c r="AI25" s="1100"/>
      <c r="AJ25" s="1100"/>
      <c r="AK25" s="1100"/>
      <c r="AL25" s="1100"/>
      <c r="AM25" s="1100"/>
      <c r="AN25" s="1100"/>
      <c r="AO25" s="1100"/>
      <c r="AP25" s="1100"/>
      <c r="AQ25" s="1100"/>
      <c r="AR25" s="1100"/>
      <c r="AS25" s="1100"/>
      <c r="AT25" s="1100"/>
      <c r="AU25" s="1100"/>
      <c r="AV25" s="1100"/>
      <c r="AW25" s="1100"/>
      <c r="AX25" s="1100"/>
      <c r="AY25" s="1100"/>
      <c r="AZ25" s="1100"/>
      <c r="BA25" s="1100"/>
      <c r="BB25" s="1100"/>
      <c r="BC25" s="1100"/>
      <c r="BD25" s="1100"/>
      <c r="BE25" s="1100"/>
      <c r="BF25" s="1100"/>
      <c r="BG25" s="1100"/>
      <c r="BH25" s="1100"/>
      <c r="BI25" s="1100"/>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6" t="s">
        <v>383</v>
      </c>
      <c r="AG26" s="1044"/>
      <c r="AH26" s="1044"/>
      <c r="AI26" s="1044"/>
      <c r="AJ26" s="1097"/>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8"/>
      <c r="AG27" s="1047"/>
      <c r="AH27" s="1047"/>
      <c r="AI27" s="1047"/>
      <c r="AJ27" s="1099"/>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5" t="s">
        <v>388</v>
      </c>
      <c r="C28" s="1086"/>
      <c r="D28" s="1086"/>
      <c r="E28" s="1086"/>
      <c r="F28" s="1086"/>
      <c r="G28" s="1086"/>
      <c r="H28" s="1086"/>
      <c r="I28" s="1086"/>
      <c r="J28" s="1086"/>
      <c r="K28" s="1086"/>
      <c r="L28" s="1086"/>
      <c r="M28" s="1086"/>
      <c r="N28" s="1086"/>
      <c r="O28" s="1086"/>
      <c r="P28" s="1087"/>
      <c r="Q28" s="1088">
        <v>5656</v>
      </c>
      <c r="R28" s="1089"/>
      <c r="S28" s="1089"/>
      <c r="T28" s="1089"/>
      <c r="U28" s="1090"/>
      <c r="V28" s="1091">
        <v>5990</v>
      </c>
      <c r="W28" s="1089"/>
      <c r="X28" s="1089"/>
      <c r="Y28" s="1089"/>
      <c r="Z28" s="1090"/>
      <c r="AA28" s="1091">
        <v>-334</v>
      </c>
      <c r="AB28" s="1089"/>
      <c r="AC28" s="1089"/>
      <c r="AD28" s="1089"/>
      <c r="AE28" s="1092"/>
      <c r="AF28" s="1093">
        <v>-334</v>
      </c>
      <c r="AG28" s="1094"/>
      <c r="AH28" s="1094"/>
      <c r="AI28" s="1094"/>
      <c r="AJ28" s="1095"/>
      <c r="AK28" s="1078">
        <v>729</v>
      </c>
      <c r="AL28" s="1079"/>
      <c r="AM28" s="1079"/>
      <c r="AN28" s="1079"/>
      <c r="AO28" s="1079"/>
      <c r="AP28" s="1079" t="s">
        <v>566</v>
      </c>
      <c r="AQ28" s="1079"/>
      <c r="AR28" s="1079"/>
      <c r="AS28" s="1079"/>
      <c r="AT28" s="1079"/>
      <c r="AU28" s="1079">
        <v>729</v>
      </c>
      <c r="AV28" s="1079"/>
      <c r="AW28" s="1079"/>
      <c r="AX28" s="1079"/>
      <c r="AY28" s="1079"/>
      <c r="AZ28" s="1080" t="s">
        <v>566</v>
      </c>
      <c r="BA28" s="1080"/>
      <c r="BB28" s="1080"/>
      <c r="BC28" s="1080"/>
      <c r="BD28" s="1080"/>
      <c r="BE28" s="1083"/>
      <c r="BF28" s="1083"/>
      <c r="BG28" s="1083"/>
      <c r="BH28" s="1083"/>
      <c r="BI28" s="1084"/>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81">
        <v>499</v>
      </c>
      <c r="R29" s="1072"/>
      <c r="S29" s="1072"/>
      <c r="T29" s="1072"/>
      <c r="U29" s="1082"/>
      <c r="V29" s="1076">
        <v>474</v>
      </c>
      <c r="W29" s="1072"/>
      <c r="X29" s="1072"/>
      <c r="Y29" s="1072"/>
      <c r="Z29" s="1082"/>
      <c r="AA29" s="1076">
        <v>25</v>
      </c>
      <c r="AB29" s="1072"/>
      <c r="AC29" s="1072"/>
      <c r="AD29" s="1072"/>
      <c r="AE29" s="1073"/>
      <c r="AF29" s="1071">
        <v>25</v>
      </c>
      <c r="AG29" s="1072"/>
      <c r="AH29" s="1072"/>
      <c r="AI29" s="1072"/>
      <c r="AJ29" s="1073"/>
      <c r="AK29" s="1016">
        <v>142</v>
      </c>
      <c r="AL29" s="1007"/>
      <c r="AM29" s="1007"/>
      <c r="AN29" s="1007"/>
      <c r="AO29" s="1007"/>
      <c r="AP29" s="1007" t="s">
        <v>566</v>
      </c>
      <c r="AQ29" s="1007"/>
      <c r="AR29" s="1007"/>
      <c r="AS29" s="1007"/>
      <c r="AT29" s="1007"/>
      <c r="AU29" s="1007">
        <v>142</v>
      </c>
      <c r="AV29" s="1007"/>
      <c r="AW29" s="1007"/>
      <c r="AX29" s="1007"/>
      <c r="AY29" s="1007"/>
      <c r="AZ29" s="1077" t="s">
        <v>566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853</v>
      </c>
      <c r="R30" s="1075"/>
      <c r="S30" s="1075"/>
      <c r="T30" s="1075"/>
      <c r="U30" s="1075"/>
      <c r="V30" s="1075">
        <v>129</v>
      </c>
      <c r="W30" s="1075"/>
      <c r="X30" s="1075"/>
      <c r="Y30" s="1075"/>
      <c r="Z30" s="1075"/>
      <c r="AA30" s="1075">
        <v>724</v>
      </c>
      <c r="AB30" s="1075"/>
      <c r="AC30" s="1075"/>
      <c r="AD30" s="1075"/>
      <c r="AE30" s="1076"/>
      <c r="AF30" s="1071">
        <v>724</v>
      </c>
      <c r="AG30" s="1072"/>
      <c r="AH30" s="1072"/>
      <c r="AI30" s="1072"/>
      <c r="AJ30" s="1073"/>
      <c r="AK30" s="1016" t="s">
        <v>571</v>
      </c>
      <c r="AL30" s="1007"/>
      <c r="AM30" s="1007"/>
      <c r="AN30" s="1007"/>
      <c r="AO30" s="1007"/>
      <c r="AP30" s="1007">
        <v>1514</v>
      </c>
      <c r="AQ30" s="1007"/>
      <c r="AR30" s="1007"/>
      <c r="AS30" s="1007"/>
      <c r="AT30" s="1007"/>
      <c r="AU30" s="1007" t="s">
        <v>571</v>
      </c>
      <c r="AV30" s="1007"/>
      <c r="AW30" s="1007"/>
      <c r="AX30" s="1007"/>
      <c r="AY30" s="1007"/>
      <c r="AZ30" s="1077" t="s">
        <v>571</v>
      </c>
      <c r="BA30" s="1077"/>
      <c r="BB30" s="1077"/>
      <c r="BC30" s="1077"/>
      <c r="BD30" s="1077"/>
      <c r="BE30" s="1008" t="s">
        <v>391</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751</v>
      </c>
      <c r="R31" s="1075"/>
      <c r="S31" s="1075"/>
      <c r="T31" s="1075"/>
      <c r="U31" s="1075"/>
      <c r="V31" s="1075">
        <v>332</v>
      </c>
      <c r="W31" s="1075"/>
      <c r="X31" s="1075"/>
      <c r="Y31" s="1075"/>
      <c r="Z31" s="1075"/>
      <c r="AA31" s="1075">
        <v>419</v>
      </c>
      <c r="AB31" s="1075"/>
      <c r="AC31" s="1075"/>
      <c r="AD31" s="1075"/>
      <c r="AE31" s="1076"/>
      <c r="AF31" s="1071">
        <v>419</v>
      </c>
      <c r="AG31" s="1072"/>
      <c r="AH31" s="1072"/>
      <c r="AI31" s="1072"/>
      <c r="AJ31" s="1073"/>
      <c r="AK31" s="1016">
        <v>633</v>
      </c>
      <c r="AL31" s="1007"/>
      <c r="AM31" s="1007"/>
      <c r="AN31" s="1007"/>
      <c r="AO31" s="1007"/>
      <c r="AP31" s="1007">
        <v>3486</v>
      </c>
      <c r="AQ31" s="1007"/>
      <c r="AR31" s="1007"/>
      <c r="AS31" s="1007"/>
      <c r="AT31" s="1007"/>
      <c r="AU31" s="1007">
        <v>3033</v>
      </c>
      <c r="AV31" s="1007"/>
      <c r="AW31" s="1007"/>
      <c r="AX31" s="1007"/>
      <c r="AY31" s="1007"/>
      <c r="AZ31" s="1077" t="s">
        <v>566</v>
      </c>
      <c r="BA31" s="1077"/>
      <c r="BB31" s="1077"/>
      <c r="BC31" s="1077"/>
      <c r="BD31" s="1077"/>
      <c r="BE31" s="1008" t="s">
        <v>391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833</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396</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546</v>
      </c>
      <c r="C68" s="1022"/>
      <c r="D68" s="1022"/>
      <c r="E68" s="1022"/>
      <c r="F68" s="1022"/>
      <c r="G68" s="1022"/>
      <c r="H68" s="1022"/>
      <c r="I68" s="1022"/>
      <c r="J68" s="1022"/>
      <c r="K68" s="1022"/>
      <c r="L68" s="1022"/>
      <c r="M68" s="1022"/>
      <c r="N68" s="1022"/>
      <c r="O68" s="1022"/>
      <c r="P68" s="1023"/>
      <c r="Q68" s="1024">
        <v>1470</v>
      </c>
      <c r="R68" s="1018"/>
      <c r="S68" s="1018"/>
      <c r="T68" s="1018"/>
      <c r="U68" s="1018"/>
      <c r="V68" s="1018">
        <v>1462</v>
      </c>
      <c r="W68" s="1018"/>
      <c r="X68" s="1018"/>
      <c r="Y68" s="1018"/>
      <c r="Z68" s="1018"/>
      <c r="AA68" s="1018">
        <v>8</v>
      </c>
      <c r="AB68" s="1018"/>
      <c r="AC68" s="1018"/>
      <c r="AD68" s="1018"/>
      <c r="AE68" s="1018"/>
      <c r="AF68" s="1018">
        <v>7</v>
      </c>
      <c r="AG68" s="1018"/>
      <c r="AH68" s="1018"/>
      <c r="AI68" s="1018"/>
      <c r="AJ68" s="1018"/>
      <c r="AK68" s="1018">
        <v>23</v>
      </c>
      <c r="AL68" s="1018"/>
      <c r="AM68" s="1018"/>
      <c r="AN68" s="1018"/>
      <c r="AO68" s="1018"/>
      <c r="AP68" s="1018">
        <v>670841</v>
      </c>
      <c r="AQ68" s="1018"/>
      <c r="AR68" s="1018"/>
      <c r="AS68" s="1018"/>
      <c r="AT68" s="1018"/>
      <c r="AU68" s="1018" t="s">
        <v>566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547</v>
      </c>
      <c r="C69" s="1011"/>
      <c r="D69" s="1011"/>
      <c r="E69" s="1011"/>
      <c r="F69" s="1011"/>
      <c r="G69" s="1011"/>
      <c r="H69" s="1011"/>
      <c r="I69" s="1011"/>
      <c r="J69" s="1011"/>
      <c r="K69" s="1011"/>
      <c r="L69" s="1011"/>
      <c r="M69" s="1011"/>
      <c r="N69" s="1011"/>
      <c r="O69" s="1011"/>
      <c r="P69" s="1012"/>
      <c r="Q69" s="1013">
        <v>7664</v>
      </c>
      <c r="R69" s="1007"/>
      <c r="S69" s="1007"/>
      <c r="T69" s="1007"/>
      <c r="U69" s="1007"/>
      <c r="V69" s="1007">
        <v>7152</v>
      </c>
      <c r="W69" s="1007"/>
      <c r="X69" s="1007"/>
      <c r="Y69" s="1007"/>
      <c r="Z69" s="1007"/>
      <c r="AA69" s="1007">
        <v>512</v>
      </c>
      <c r="AB69" s="1007"/>
      <c r="AC69" s="1007"/>
      <c r="AD69" s="1007"/>
      <c r="AE69" s="1007"/>
      <c r="AF69" s="1007">
        <v>512</v>
      </c>
      <c r="AG69" s="1007"/>
      <c r="AH69" s="1007"/>
      <c r="AI69" s="1007"/>
      <c r="AJ69" s="1007"/>
      <c r="AK69" s="1007" t="s">
        <v>566</v>
      </c>
      <c r="AL69" s="1007"/>
      <c r="AM69" s="1007"/>
      <c r="AN69" s="1007"/>
      <c r="AO69" s="1007"/>
      <c r="AP69" s="1007" t="s">
        <v>566</v>
      </c>
      <c r="AQ69" s="1007"/>
      <c r="AR69" s="1007"/>
      <c r="AS69" s="1007"/>
      <c r="AT69" s="1007"/>
      <c r="AU69" s="1007" t="s">
        <v>566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548</v>
      </c>
      <c r="C70" s="1011"/>
      <c r="D70" s="1011"/>
      <c r="E70" s="1011"/>
      <c r="F70" s="1011"/>
      <c r="G70" s="1011"/>
      <c r="H70" s="1011"/>
      <c r="I70" s="1011"/>
      <c r="J70" s="1011"/>
      <c r="K70" s="1011"/>
      <c r="L70" s="1011"/>
      <c r="M70" s="1011"/>
      <c r="N70" s="1011"/>
      <c r="O70" s="1011"/>
      <c r="P70" s="1012"/>
      <c r="Q70" s="1013">
        <v>799</v>
      </c>
      <c r="R70" s="1007"/>
      <c r="S70" s="1007"/>
      <c r="T70" s="1007"/>
      <c r="U70" s="1007"/>
      <c r="V70" s="1007">
        <v>710</v>
      </c>
      <c r="W70" s="1007"/>
      <c r="X70" s="1007"/>
      <c r="Y70" s="1007"/>
      <c r="Z70" s="1007"/>
      <c r="AA70" s="1007">
        <v>89</v>
      </c>
      <c r="AB70" s="1007"/>
      <c r="AC70" s="1007"/>
      <c r="AD70" s="1007"/>
      <c r="AE70" s="1007"/>
      <c r="AF70" s="1007">
        <v>89</v>
      </c>
      <c r="AG70" s="1007"/>
      <c r="AH70" s="1007"/>
      <c r="AI70" s="1007"/>
      <c r="AJ70" s="1007"/>
      <c r="AK70" s="1007">
        <v>31</v>
      </c>
      <c r="AL70" s="1007"/>
      <c r="AM70" s="1007"/>
      <c r="AN70" s="1007"/>
      <c r="AO70" s="1007"/>
      <c r="AP70" s="1007">
        <v>967</v>
      </c>
      <c r="AQ70" s="1007"/>
      <c r="AR70" s="1007"/>
      <c r="AS70" s="1007"/>
      <c r="AT70" s="1007"/>
      <c r="AU70" s="1007" t="s">
        <v>567</v>
      </c>
      <c r="AV70" s="1007"/>
      <c r="AW70" s="1007"/>
      <c r="AX70" s="1007"/>
      <c r="AY70" s="1007"/>
      <c r="AZ70" s="1008" t="s">
        <v>568</v>
      </c>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549</v>
      </c>
      <c r="C71" s="1011"/>
      <c r="D71" s="1011"/>
      <c r="E71" s="1011"/>
      <c r="F71" s="1011"/>
      <c r="G71" s="1011"/>
      <c r="H71" s="1011"/>
      <c r="I71" s="1011"/>
      <c r="J71" s="1011"/>
      <c r="K71" s="1011"/>
      <c r="L71" s="1011"/>
      <c r="M71" s="1011"/>
      <c r="N71" s="1011"/>
      <c r="O71" s="1011"/>
      <c r="P71" s="1012"/>
      <c r="Q71" s="1013">
        <v>0</v>
      </c>
      <c r="R71" s="1007"/>
      <c r="S71" s="1007"/>
      <c r="T71" s="1007"/>
      <c r="U71" s="1007"/>
      <c r="V71" s="1007">
        <v>18</v>
      </c>
      <c r="W71" s="1007"/>
      <c r="X71" s="1007"/>
      <c r="Y71" s="1007"/>
      <c r="Z71" s="1007"/>
      <c r="AA71" s="1007">
        <v>-18</v>
      </c>
      <c r="AB71" s="1007"/>
      <c r="AC71" s="1007"/>
      <c r="AD71" s="1007"/>
      <c r="AE71" s="1007"/>
      <c r="AF71" s="1007">
        <v>-18</v>
      </c>
      <c r="AG71" s="1007"/>
      <c r="AH71" s="1007"/>
      <c r="AI71" s="1007"/>
      <c r="AJ71" s="1007"/>
      <c r="AK71" s="1007" t="s">
        <v>567</v>
      </c>
      <c r="AL71" s="1007"/>
      <c r="AM71" s="1007"/>
      <c r="AN71" s="1007"/>
      <c r="AO71" s="1007"/>
      <c r="AP71" s="1007" t="s">
        <v>567</v>
      </c>
      <c r="AQ71" s="1007"/>
      <c r="AR71" s="1007"/>
      <c r="AS71" s="1007"/>
      <c r="AT71" s="1007"/>
      <c r="AU71" s="1007" t="s">
        <v>567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550</v>
      </c>
      <c r="C72" s="1011"/>
      <c r="D72" s="1011"/>
      <c r="E72" s="1011"/>
      <c r="F72" s="1011"/>
      <c r="G72" s="1011"/>
      <c r="H72" s="1011"/>
      <c r="I72" s="1011"/>
      <c r="J72" s="1011"/>
      <c r="K72" s="1011"/>
      <c r="L72" s="1011"/>
      <c r="M72" s="1011"/>
      <c r="N72" s="1011"/>
      <c r="O72" s="1011"/>
      <c r="P72" s="1012"/>
      <c r="Q72" s="1013">
        <v>1324</v>
      </c>
      <c r="R72" s="1007"/>
      <c r="S72" s="1007"/>
      <c r="T72" s="1007"/>
      <c r="U72" s="1007"/>
      <c r="V72" s="1007">
        <v>1279</v>
      </c>
      <c r="W72" s="1007"/>
      <c r="X72" s="1007"/>
      <c r="Y72" s="1007"/>
      <c r="Z72" s="1007"/>
      <c r="AA72" s="1007">
        <v>45</v>
      </c>
      <c r="AB72" s="1007"/>
      <c r="AC72" s="1007"/>
      <c r="AD72" s="1007"/>
      <c r="AE72" s="1007"/>
      <c r="AF72" s="1007">
        <v>45</v>
      </c>
      <c r="AG72" s="1007"/>
      <c r="AH72" s="1007"/>
      <c r="AI72" s="1007"/>
      <c r="AJ72" s="1007"/>
      <c r="AK72" s="1007" t="s">
        <v>572</v>
      </c>
      <c r="AL72" s="1007"/>
      <c r="AM72" s="1007"/>
      <c r="AN72" s="1007"/>
      <c r="AO72" s="1007"/>
      <c r="AP72" s="1007">
        <v>431</v>
      </c>
      <c r="AQ72" s="1007"/>
      <c r="AR72" s="1007"/>
      <c r="AS72" s="1007"/>
      <c r="AT72" s="1007"/>
      <c r="AU72" s="1007" t="s">
        <v>567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551</v>
      </c>
      <c r="C73" s="1011"/>
      <c r="D73" s="1011"/>
      <c r="E73" s="1011"/>
      <c r="F73" s="1011"/>
      <c r="G73" s="1011"/>
      <c r="H73" s="1011"/>
      <c r="I73" s="1011"/>
      <c r="J73" s="1011"/>
      <c r="K73" s="1011"/>
      <c r="L73" s="1011"/>
      <c r="M73" s="1011"/>
      <c r="N73" s="1011"/>
      <c r="O73" s="1011"/>
      <c r="P73" s="1012"/>
      <c r="Q73" s="1013">
        <v>969</v>
      </c>
      <c r="R73" s="1007"/>
      <c r="S73" s="1007"/>
      <c r="T73" s="1007"/>
      <c r="U73" s="1007"/>
      <c r="V73" s="1007">
        <v>937</v>
      </c>
      <c r="W73" s="1007"/>
      <c r="X73" s="1007"/>
      <c r="Y73" s="1007"/>
      <c r="Z73" s="1007"/>
      <c r="AA73" s="1007">
        <v>32</v>
      </c>
      <c r="AB73" s="1007"/>
      <c r="AC73" s="1007"/>
      <c r="AD73" s="1007"/>
      <c r="AE73" s="1007"/>
      <c r="AF73" s="1007">
        <v>32</v>
      </c>
      <c r="AG73" s="1007"/>
      <c r="AH73" s="1007"/>
      <c r="AI73" s="1007"/>
      <c r="AJ73" s="1007"/>
      <c r="AK73" s="1007">
        <v>31</v>
      </c>
      <c r="AL73" s="1007"/>
      <c r="AM73" s="1007"/>
      <c r="AN73" s="1007"/>
      <c r="AO73" s="1007"/>
      <c r="AP73" s="1007">
        <v>304</v>
      </c>
      <c r="AQ73" s="1007"/>
      <c r="AR73" s="1007"/>
      <c r="AS73" s="1007"/>
      <c r="AT73" s="1007"/>
      <c r="AU73" s="1007" t="s">
        <v>567</v>
      </c>
      <c r="AV73" s="1007"/>
      <c r="AW73" s="1007"/>
      <c r="AX73" s="1007"/>
      <c r="AY73" s="1007"/>
      <c r="AZ73" s="1008" t="s">
        <v>568</v>
      </c>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552</v>
      </c>
      <c r="C74" s="1011"/>
      <c r="D74" s="1011"/>
      <c r="E74" s="1011"/>
      <c r="F74" s="1011"/>
      <c r="G74" s="1011"/>
      <c r="H74" s="1011"/>
      <c r="I74" s="1011"/>
      <c r="J74" s="1011"/>
      <c r="K74" s="1011"/>
      <c r="L74" s="1011"/>
      <c r="M74" s="1011"/>
      <c r="N74" s="1011"/>
      <c r="O74" s="1011"/>
      <c r="P74" s="1012"/>
      <c r="Q74" s="1013">
        <v>279</v>
      </c>
      <c r="R74" s="1007"/>
      <c r="S74" s="1007"/>
      <c r="T74" s="1007"/>
      <c r="U74" s="1007"/>
      <c r="V74" s="1007">
        <v>272</v>
      </c>
      <c r="W74" s="1007"/>
      <c r="X74" s="1007"/>
      <c r="Y74" s="1007"/>
      <c r="Z74" s="1007"/>
      <c r="AA74" s="1007">
        <v>7</v>
      </c>
      <c r="AB74" s="1007"/>
      <c r="AC74" s="1007"/>
      <c r="AD74" s="1007"/>
      <c r="AE74" s="1007"/>
      <c r="AF74" s="1007">
        <v>7</v>
      </c>
      <c r="AG74" s="1007"/>
      <c r="AH74" s="1007"/>
      <c r="AI74" s="1007"/>
      <c r="AJ74" s="1007"/>
      <c r="AK74" s="1007">
        <v>1</v>
      </c>
      <c r="AL74" s="1007"/>
      <c r="AM74" s="1007"/>
      <c r="AN74" s="1007"/>
      <c r="AO74" s="1007"/>
      <c r="AP74" s="1007">
        <v>132</v>
      </c>
      <c r="AQ74" s="1007"/>
      <c r="AR74" s="1007"/>
      <c r="AS74" s="1007"/>
      <c r="AT74" s="1007"/>
      <c r="AU74" s="1007" t="s">
        <v>567</v>
      </c>
      <c r="AV74" s="1007"/>
      <c r="AW74" s="1007"/>
      <c r="AX74" s="1007"/>
      <c r="AY74" s="1007"/>
      <c r="AZ74" s="1008" t="s">
        <v>568</v>
      </c>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553</v>
      </c>
      <c r="C75" s="1011"/>
      <c r="D75" s="1011"/>
      <c r="E75" s="1011"/>
      <c r="F75" s="1011"/>
      <c r="G75" s="1011"/>
      <c r="H75" s="1011"/>
      <c r="I75" s="1011"/>
      <c r="J75" s="1011"/>
      <c r="K75" s="1011"/>
      <c r="L75" s="1011"/>
      <c r="M75" s="1011"/>
      <c r="N75" s="1011"/>
      <c r="O75" s="1011"/>
      <c r="P75" s="1012"/>
      <c r="Q75" s="1014">
        <v>1779</v>
      </c>
      <c r="R75" s="1015"/>
      <c r="S75" s="1015"/>
      <c r="T75" s="1015"/>
      <c r="U75" s="1016"/>
      <c r="V75" s="1017">
        <v>1740</v>
      </c>
      <c r="W75" s="1015"/>
      <c r="X75" s="1015"/>
      <c r="Y75" s="1015"/>
      <c r="Z75" s="1016"/>
      <c r="AA75" s="1017">
        <v>39</v>
      </c>
      <c r="AB75" s="1015"/>
      <c r="AC75" s="1015"/>
      <c r="AD75" s="1015"/>
      <c r="AE75" s="1016"/>
      <c r="AF75" s="1017">
        <v>39</v>
      </c>
      <c r="AG75" s="1015"/>
      <c r="AH75" s="1015"/>
      <c r="AI75" s="1015"/>
      <c r="AJ75" s="1016"/>
      <c r="AK75" s="1017">
        <v>75</v>
      </c>
      <c r="AL75" s="1015"/>
      <c r="AM75" s="1015"/>
      <c r="AN75" s="1015"/>
      <c r="AO75" s="1016"/>
      <c r="AP75" s="1017" t="s">
        <v>566</v>
      </c>
      <c r="AQ75" s="1015"/>
      <c r="AR75" s="1015"/>
      <c r="AS75" s="1015"/>
      <c r="AT75" s="1016"/>
      <c r="AU75" s="1017" t="s">
        <v>566</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554</v>
      </c>
      <c r="C76" s="1011"/>
      <c r="D76" s="1011"/>
      <c r="E76" s="1011"/>
      <c r="F76" s="1011"/>
      <c r="G76" s="1011"/>
      <c r="H76" s="1011"/>
      <c r="I76" s="1011"/>
      <c r="J76" s="1011"/>
      <c r="K76" s="1011"/>
      <c r="L76" s="1011"/>
      <c r="M76" s="1011"/>
      <c r="N76" s="1011"/>
      <c r="O76" s="1011"/>
      <c r="P76" s="1012"/>
      <c r="Q76" s="1014">
        <v>38927</v>
      </c>
      <c r="R76" s="1015"/>
      <c r="S76" s="1015"/>
      <c r="T76" s="1015"/>
      <c r="U76" s="1016"/>
      <c r="V76" s="1017">
        <v>37577</v>
      </c>
      <c r="W76" s="1015"/>
      <c r="X76" s="1015"/>
      <c r="Y76" s="1015"/>
      <c r="Z76" s="1016"/>
      <c r="AA76" s="1017">
        <v>1350</v>
      </c>
      <c r="AB76" s="1015"/>
      <c r="AC76" s="1015"/>
      <c r="AD76" s="1015"/>
      <c r="AE76" s="1016"/>
      <c r="AF76" s="1017">
        <v>1350</v>
      </c>
      <c r="AG76" s="1015"/>
      <c r="AH76" s="1015"/>
      <c r="AI76" s="1015"/>
      <c r="AJ76" s="1016"/>
      <c r="AK76" s="1017">
        <v>1111</v>
      </c>
      <c r="AL76" s="1015"/>
      <c r="AM76" s="1015"/>
      <c r="AN76" s="1015"/>
      <c r="AO76" s="1016"/>
      <c r="AP76" s="1017" t="s">
        <v>566</v>
      </c>
      <c r="AQ76" s="1015"/>
      <c r="AR76" s="1015"/>
      <c r="AS76" s="1015"/>
      <c r="AT76" s="1016"/>
      <c r="AU76" s="1017" t="s">
        <v>566</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555</v>
      </c>
      <c r="C77" s="1011"/>
      <c r="D77" s="1011"/>
      <c r="E77" s="1011"/>
      <c r="F77" s="1011"/>
      <c r="G77" s="1011"/>
      <c r="H77" s="1011"/>
      <c r="I77" s="1011"/>
      <c r="J77" s="1011"/>
      <c r="K77" s="1011"/>
      <c r="L77" s="1011"/>
      <c r="M77" s="1011"/>
      <c r="N77" s="1011"/>
      <c r="O77" s="1011"/>
      <c r="P77" s="1012"/>
      <c r="Q77" s="1014">
        <v>298</v>
      </c>
      <c r="R77" s="1015"/>
      <c r="S77" s="1015"/>
      <c r="T77" s="1015"/>
      <c r="U77" s="1016"/>
      <c r="V77" s="1017">
        <v>271</v>
      </c>
      <c r="W77" s="1015"/>
      <c r="X77" s="1015"/>
      <c r="Y77" s="1015"/>
      <c r="Z77" s="1016"/>
      <c r="AA77" s="1017">
        <v>27</v>
      </c>
      <c r="AB77" s="1015"/>
      <c r="AC77" s="1015"/>
      <c r="AD77" s="1015"/>
      <c r="AE77" s="1016"/>
      <c r="AF77" s="1017">
        <v>27</v>
      </c>
      <c r="AG77" s="1015"/>
      <c r="AH77" s="1015"/>
      <c r="AI77" s="1015"/>
      <c r="AJ77" s="1016"/>
      <c r="AK77" s="1017" t="s">
        <v>566</v>
      </c>
      <c r="AL77" s="1015"/>
      <c r="AM77" s="1015"/>
      <c r="AN77" s="1015"/>
      <c r="AO77" s="1016"/>
      <c r="AP77" s="1017" t="s">
        <v>566</v>
      </c>
      <c r="AQ77" s="1015"/>
      <c r="AR77" s="1015"/>
      <c r="AS77" s="1015"/>
      <c r="AT77" s="1016"/>
      <c r="AU77" s="1017" t="s">
        <v>566</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556</v>
      </c>
      <c r="C78" s="1011"/>
      <c r="D78" s="1011"/>
      <c r="E78" s="1011"/>
      <c r="F78" s="1011"/>
      <c r="G78" s="1011"/>
      <c r="H78" s="1011"/>
      <c r="I78" s="1011"/>
      <c r="J78" s="1011"/>
      <c r="K78" s="1011"/>
      <c r="L78" s="1011"/>
      <c r="M78" s="1011"/>
      <c r="N78" s="1011"/>
      <c r="O78" s="1011"/>
      <c r="P78" s="1012"/>
      <c r="Q78" s="1014">
        <v>157647</v>
      </c>
      <c r="R78" s="1015"/>
      <c r="S78" s="1015"/>
      <c r="T78" s="1015"/>
      <c r="U78" s="1016"/>
      <c r="V78" s="1017">
        <v>152544</v>
      </c>
      <c r="W78" s="1015"/>
      <c r="X78" s="1015"/>
      <c r="Y78" s="1015"/>
      <c r="Z78" s="1016"/>
      <c r="AA78" s="1017">
        <v>5102</v>
      </c>
      <c r="AB78" s="1015"/>
      <c r="AC78" s="1015"/>
      <c r="AD78" s="1015"/>
      <c r="AE78" s="1016"/>
      <c r="AF78" s="1017">
        <v>5102</v>
      </c>
      <c r="AG78" s="1015"/>
      <c r="AH78" s="1015"/>
      <c r="AI78" s="1015"/>
      <c r="AJ78" s="1016"/>
      <c r="AK78" s="1007" t="s">
        <v>566</v>
      </c>
      <c r="AL78" s="1007"/>
      <c r="AM78" s="1007"/>
      <c r="AN78" s="1007"/>
      <c r="AO78" s="1007"/>
      <c r="AP78" s="1007" t="s">
        <v>566</v>
      </c>
      <c r="AQ78" s="1007"/>
      <c r="AR78" s="1007"/>
      <c r="AS78" s="1007"/>
      <c r="AT78" s="1007"/>
      <c r="AU78" s="1007" t="s">
        <v>566</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557</v>
      </c>
      <c r="C79" s="1011"/>
      <c r="D79" s="1011"/>
      <c r="E79" s="1011"/>
      <c r="F79" s="1011"/>
      <c r="G79" s="1011"/>
      <c r="H79" s="1011"/>
      <c r="I79" s="1011"/>
      <c r="J79" s="1011"/>
      <c r="K79" s="1011"/>
      <c r="L79" s="1011"/>
      <c r="M79" s="1011"/>
      <c r="N79" s="1011"/>
      <c r="O79" s="1011"/>
      <c r="P79" s="1012"/>
      <c r="Q79" s="1013">
        <v>215</v>
      </c>
      <c r="R79" s="1007"/>
      <c r="S79" s="1007"/>
      <c r="T79" s="1007"/>
      <c r="U79" s="1007"/>
      <c r="V79" s="1007">
        <v>200</v>
      </c>
      <c r="W79" s="1007"/>
      <c r="X79" s="1007"/>
      <c r="Y79" s="1007"/>
      <c r="Z79" s="1007"/>
      <c r="AA79" s="1007">
        <v>14</v>
      </c>
      <c r="AB79" s="1007"/>
      <c r="AC79" s="1007"/>
      <c r="AD79" s="1007"/>
      <c r="AE79" s="1007"/>
      <c r="AF79" s="1007">
        <v>14</v>
      </c>
      <c r="AG79" s="1007"/>
      <c r="AH79" s="1007"/>
      <c r="AI79" s="1007"/>
      <c r="AJ79" s="1007"/>
      <c r="AK79" s="1007" t="s">
        <v>566</v>
      </c>
      <c r="AL79" s="1007"/>
      <c r="AM79" s="1007"/>
      <c r="AN79" s="1007"/>
      <c r="AO79" s="1007"/>
      <c r="AP79" s="1007" t="s">
        <v>566</v>
      </c>
      <c r="AQ79" s="1007"/>
      <c r="AR79" s="1007"/>
      <c r="AS79" s="1007"/>
      <c r="AT79" s="1007"/>
      <c r="AU79" s="1007" t="s">
        <v>566</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558</v>
      </c>
      <c r="C80" s="1011"/>
      <c r="D80" s="1011"/>
      <c r="E80" s="1011"/>
      <c r="F80" s="1011"/>
      <c r="G80" s="1011"/>
      <c r="H80" s="1011"/>
      <c r="I80" s="1011"/>
      <c r="J80" s="1011"/>
      <c r="K80" s="1011"/>
      <c r="L80" s="1011"/>
      <c r="M80" s="1011"/>
      <c r="N80" s="1011"/>
      <c r="O80" s="1011"/>
      <c r="P80" s="1012"/>
      <c r="Q80" s="1013">
        <v>109</v>
      </c>
      <c r="R80" s="1007"/>
      <c r="S80" s="1007"/>
      <c r="T80" s="1007"/>
      <c r="U80" s="1007"/>
      <c r="V80" s="1007">
        <v>105</v>
      </c>
      <c r="W80" s="1007"/>
      <c r="X80" s="1007"/>
      <c r="Y80" s="1007"/>
      <c r="Z80" s="1007"/>
      <c r="AA80" s="1007">
        <v>4</v>
      </c>
      <c r="AB80" s="1007"/>
      <c r="AC80" s="1007"/>
      <c r="AD80" s="1007"/>
      <c r="AE80" s="1007"/>
      <c r="AF80" s="1007">
        <v>4</v>
      </c>
      <c r="AG80" s="1007"/>
      <c r="AH80" s="1007"/>
      <c r="AI80" s="1007"/>
      <c r="AJ80" s="1007"/>
      <c r="AK80" s="1007">
        <v>1</v>
      </c>
      <c r="AL80" s="1007"/>
      <c r="AM80" s="1007"/>
      <c r="AN80" s="1007"/>
      <c r="AO80" s="1007"/>
      <c r="AP80" s="1007" t="s">
        <v>566</v>
      </c>
      <c r="AQ80" s="1007"/>
      <c r="AR80" s="1007"/>
      <c r="AS80" s="1007"/>
      <c r="AT80" s="1007"/>
      <c r="AU80" s="1007" t="s">
        <v>566</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559</v>
      </c>
      <c r="C81" s="1011"/>
      <c r="D81" s="1011"/>
      <c r="E81" s="1011"/>
      <c r="F81" s="1011"/>
      <c r="G81" s="1011"/>
      <c r="H81" s="1011"/>
      <c r="I81" s="1011"/>
      <c r="J81" s="1011"/>
      <c r="K81" s="1011"/>
      <c r="L81" s="1011"/>
      <c r="M81" s="1011"/>
      <c r="N81" s="1011"/>
      <c r="O81" s="1011"/>
      <c r="P81" s="1012"/>
      <c r="Q81" s="1013">
        <v>349</v>
      </c>
      <c r="R81" s="1007"/>
      <c r="S81" s="1007"/>
      <c r="T81" s="1007"/>
      <c r="U81" s="1007"/>
      <c r="V81" s="1007">
        <v>192</v>
      </c>
      <c r="W81" s="1007"/>
      <c r="X81" s="1007"/>
      <c r="Y81" s="1007"/>
      <c r="Z81" s="1007"/>
      <c r="AA81" s="1007">
        <v>157</v>
      </c>
      <c r="AB81" s="1007"/>
      <c r="AC81" s="1007"/>
      <c r="AD81" s="1007"/>
      <c r="AE81" s="1007"/>
      <c r="AF81" s="1007">
        <v>9</v>
      </c>
      <c r="AG81" s="1007"/>
      <c r="AH81" s="1007"/>
      <c r="AI81" s="1007"/>
      <c r="AJ81" s="1007"/>
      <c r="AK81" s="1007">
        <v>82</v>
      </c>
      <c r="AL81" s="1007"/>
      <c r="AM81" s="1007"/>
      <c r="AN81" s="1007"/>
      <c r="AO81" s="1007"/>
      <c r="AP81" s="1007">
        <v>22</v>
      </c>
      <c r="AQ81" s="1007"/>
      <c r="AR81" s="1007"/>
      <c r="AS81" s="1007"/>
      <c r="AT81" s="1007"/>
      <c r="AU81" s="1007" t="s">
        <v>566</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t="s">
        <v>560</v>
      </c>
      <c r="C82" s="1011"/>
      <c r="D82" s="1011"/>
      <c r="E82" s="1011"/>
      <c r="F82" s="1011"/>
      <c r="G82" s="1011"/>
      <c r="H82" s="1011"/>
      <c r="I82" s="1011"/>
      <c r="J82" s="1011"/>
      <c r="K82" s="1011"/>
      <c r="L82" s="1011"/>
      <c r="M82" s="1011"/>
      <c r="N82" s="1011"/>
      <c r="O82" s="1011"/>
      <c r="P82" s="1012"/>
      <c r="Q82" s="1013">
        <v>395</v>
      </c>
      <c r="R82" s="1007"/>
      <c r="S82" s="1007"/>
      <c r="T82" s="1007"/>
      <c r="U82" s="1007"/>
      <c r="V82" s="1007">
        <v>386</v>
      </c>
      <c r="W82" s="1007"/>
      <c r="X82" s="1007"/>
      <c r="Y82" s="1007"/>
      <c r="Z82" s="1007"/>
      <c r="AA82" s="1007">
        <v>9</v>
      </c>
      <c r="AB82" s="1007"/>
      <c r="AC82" s="1007"/>
      <c r="AD82" s="1007"/>
      <c r="AE82" s="1007"/>
      <c r="AF82" s="1007">
        <v>9</v>
      </c>
      <c r="AG82" s="1007"/>
      <c r="AH82" s="1007"/>
      <c r="AI82" s="1007"/>
      <c r="AJ82" s="1007"/>
      <c r="AK82" s="1007">
        <v>36</v>
      </c>
      <c r="AL82" s="1007"/>
      <c r="AM82" s="1007"/>
      <c r="AN82" s="1007"/>
      <c r="AO82" s="1007"/>
      <c r="AP82" s="1007">
        <v>522</v>
      </c>
      <c r="AQ82" s="1007"/>
      <c r="AR82" s="1007"/>
      <c r="AS82" s="1007"/>
      <c r="AT82" s="1007"/>
      <c r="AU82" s="1007" t="s">
        <v>566</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398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399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407</v>
      </c>
      <c r="AB109" s="932"/>
      <c r="AC109" s="932"/>
      <c r="AD109" s="932"/>
      <c r="AE109" s="933"/>
      <c r="AF109" s="934" t="s">
        <v>408</v>
      </c>
      <c r="AG109" s="932"/>
      <c r="AH109" s="932"/>
      <c r="AI109" s="932"/>
      <c r="AJ109" s="933"/>
      <c r="AK109" s="934" t="s">
        <v>294</v>
      </c>
      <c r="AL109" s="932"/>
      <c r="AM109" s="932"/>
      <c r="AN109" s="932"/>
      <c r="AO109" s="933"/>
      <c r="AP109" s="934" t="s">
        <v>409</v>
      </c>
      <c r="AQ109" s="932"/>
      <c r="AR109" s="932"/>
      <c r="AS109" s="932"/>
      <c r="AT109" s="965"/>
      <c r="AU109" s="931" t="s">
        <v>406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407</v>
      </c>
      <c r="BR109" s="932"/>
      <c r="BS109" s="932"/>
      <c r="BT109" s="932"/>
      <c r="BU109" s="933"/>
      <c r="BV109" s="934" t="s">
        <v>408</v>
      </c>
      <c r="BW109" s="932"/>
      <c r="BX109" s="932"/>
      <c r="BY109" s="932"/>
      <c r="BZ109" s="933"/>
      <c r="CA109" s="934" t="s">
        <v>294</v>
      </c>
      <c r="CB109" s="932"/>
      <c r="CC109" s="932"/>
      <c r="CD109" s="932"/>
      <c r="CE109" s="933"/>
      <c r="CF109" s="972" t="s">
        <v>409</v>
      </c>
      <c r="CG109" s="972"/>
      <c r="CH109" s="972"/>
      <c r="CI109" s="972"/>
      <c r="CJ109" s="972"/>
      <c r="CK109" s="934" t="s">
        <v>410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407</v>
      </c>
      <c r="DH109" s="932"/>
      <c r="DI109" s="932"/>
      <c r="DJ109" s="932"/>
      <c r="DK109" s="933"/>
      <c r="DL109" s="934" t="s">
        <v>408</v>
      </c>
      <c r="DM109" s="932"/>
      <c r="DN109" s="932"/>
      <c r="DO109" s="932"/>
      <c r="DP109" s="933"/>
      <c r="DQ109" s="934" t="s">
        <v>294</v>
      </c>
      <c r="DR109" s="932"/>
      <c r="DS109" s="932"/>
      <c r="DT109" s="932"/>
      <c r="DU109" s="933"/>
      <c r="DV109" s="934" t="s">
        <v>409</v>
      </c>
      <c r="DW109" s="932"/>
      <c r="DX109" s="932"/>
      <c r="DY109" s="932"/>
      <c r="DZ109" s="965"/>
    </row>
    <row r="110" spans="1:131" s="230" customFormat="1" ht="26.25" customHeight="1" x14ac:dyDescent="0.15">
      <c r="A110" s="843" t="s">
        <v>411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1998056</v>
      </c>
      <c r="AB110" s="925"/>
      <c r="AC110" s="925"/>
      <c r="AD110" s="925"/>
      <c r="AE110" s="926"/>
      <c r="AF110" s="927">
        <v>2003598</v>
      </c>
      <c r="AG110" s="925"/>
      <c r="AH110" s="925"/>
      <c r="AI110" s="925"/>
      <c r="AJ110" s="926"/>
      <c r="AK110" s="927">
        <v>1975784</v>
      </c>
      <c r="AL110" s="925"/>
      <c r="AM110" s="925"/>
      <c r="AN110" s="925"/>
      <c r="AO110" s="926"/>
      <c r="AP110" s="928">
        <v>18.2</v>
      </c>
      <c r="AQ110" s="929"/>
      <c r="AR110" s="929"/>
      <c r="AS110" s="929"/>
      <c r="AT110" s="930"/>
      <c r="AU110" s="966" t="s">
        <v>69</v>
      </c>
      <c r="AV110" s="967"/>
      <c r="AW110" s="967"/>
      <c r="AX110" s="967"/>
      <c r="AY110" s="967"/>
      <c r="AZ110" s="896" t="s">
        <v>412</v>
      </c>
      <c r="BA110" s="844"/>
      <c r="BB110" s="844"/>
      <c r="BC110" s="844"/>
      <c r="BD110" s="844"/>
      <c r="BE110" s="844"/>
      <c r="BF110" s="844"/>
      <c r="BG110" s="844"/>
      <c r="BH110" s="844"/>
      <c r="BI110" s="844"/>
      <c r="BJ110" s="844"/>
      <c r="BK110" s="844"/>
      <c r="BL110" s="844"/>
      <c r="BM110" s="844"/>
      <c r="BN110" s="844"/>
      <c r="BO110" s="844"/>
      <c r="BP110" s="845"/>
      <c r="BQ110" s="897">
        <v>20366911</v>
      </c>
      <c r="BR110" s="878"/>
      <c r="BS110" s="878"/>
      <c r="BT110" s="878"/>
      <c r="BU110" s="878"/>
      <c r="BV110" s="878">
        <v>19710531</v>
      </c>
      <c r="BW110" s="878"/>
      <c r="BX110" s="878"/>
      <c r="BY110" s="878"/>
      <c r="BZ110" s="878"/>
      <c r="CA110" s="878">
        <v>19217437</v>
      </c>
      <c r="CB110" s="878"/>
      <c r="CC110" s="878"/>
      <c r="CD110" s="878"/>
      <c r="CE110" s="878"/>
      <c r="CF110" s="902">
        <v>176.6</v>
      </c>
      <c r="CG110" s="903"/>
      <c r="CH110" s="903"/>
      <c r="CI110" s="903"/>
      <c r="CJ110" s="903"/>
      <c r="CK110" s="962" t="s">
        <v>413</v>
      </c>
      <c r="CL110" s="855"/>
      <c r="CM110" s="896" t="s">
        <v>414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416</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418</v>
      </c>
      <c r="B112" s="949"/>
      <c r="C112" s="788" t="s">
        <v>419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420</v>
      </c>
      <c r="BA112" s="788"/>
      <c r="BB112" s="788"/>
      <c r="BC112" s="788"/>
      <c r="BD112" s="788"/>
      <c r="BE112" s="788"/>
      <c r="BF112" s="788"/>
      <c r="BG112" s="788"/>
      <c r="BH112" s="788"/>
      <c r="BI112" s="788"/>
      <c r="BJ112" s="788"/>
      <c r="BK112" s="788"/>
      <c r="BL112" s="788"/>
      <c r="BM112" s="788"/>
      <c r="BN112" s="788"/>
      <c r="BO112" s="788"/>
      <c r="BP112" s="789"/>
      <c r="BQ112" s="852">
        <v>3311884</v>
      </c>
      <c r="BR112" s="853"/>
      <c r="BS112" s="853"/>
      <c r="BT112" s="853"/>
      <c r="BU112" s="853"/>
      <c r="BV112" s="853">
        <v>3050272</v>
      </c>
      <c r="BW112" s="853"/>
      <c r="BX112" s="853"/>
      <c r="BY112" s="853"/>
      <c r="BZ112" s="853"/>
      <c r="CA112" s="853">
        <v>3033671</v>
      </c>
      <c r="CB112" s="853"/>
      <c r="CC112" s="853"/>
      <c r="CD112" s="853"/>
      <c r="CE112" s="853"/>
      <c r="CF112" s="911">
        <v>27.9</v>
      </c>
      <c r="CG112" s="912"/>
      <c r="CH112" s="912"/>
      <c r="CI112" s="912"/>
      <c r="CJ112" s="912"/>
      <c r="CK112" s="963"/>
      <c r="CL112" s="857"/>
      <c r="CM112" s="851" t="s">
        <v>421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242537</v>
      </c>
      <c r="AB113" s="955"/>
      <c r="AC113" s="955"/>
      <c r="AD113" s="955"/>
      <c r="AE113" s="956"/>
      <c r="AF113" s="957">
        <v>246283</v>
      </c>
      <c r="AG113" s="955"/>
      <c r="AH113" s="955"/>
      <c r="AI113" s="955"/>
      <c r="AJ113" s="956"/>
      <c r="AK113" s="957">
        <v>276408</v>
      </c>
      <c r="AL113" s="955"/>
      <c r="AM113" s="955"/>
      <c r="AN113" s="955"/>
      <c r="AO113" s="956"/>
      <c r="AP113" s="958">
        <v>2.5</v>
      </c>
      <c r="AQ113" s="959"/>
      <c r="AR113" s="959"/>
      <c r="AS113" s="959"/>
      <c r="AT113" s="960"/>
      <c r="AU113" s="968"/>
      <c r="AV113" s="969"/>
      <c r="AW113" s="969"/>
      <c r="AX113" s="969"/>
      <c r="AY113" s="969"/>
      <c r="AZ113" s="851" t="s">
        <v>423</v>
      </c>
      <c r="BA113" s="788"/>
      <c r="BB113" s="788"/>
      <c r="BC113" s="788"/>
      <c r="BD113" s="788"/>
      <c r="BE113" s="788"/>
      <c r="BF113" s="788"/>
      <c r="BG113" s="788"/>
      <c r="BH113" s="788"/>
      <c r="BI113" s="788"/>
      <c r="BJ113" s="788"/>
      <c r="BK113" s="788"/>
      <c r="BL113" s="788"/>
      <c r="BM113" s="788"/>
      <c r="BN113" s="788"/>
      <c r="BO113" s="788"/>
      <c r="BP113" s="789"/>
      <c r="BQ113" s="852">
        <v>358468</v>
      </c>
      <c r="BR113" s="853"/>
      <c r="BS113" s="853"/>
      <c r="BT113" s="853"/>
      <c r="BU113" s="853"/>
      <c r="BV113" s="853">
        <v>571729</v>
      </c>
      <c r="BW113" s="853"/>
      <c r="BX113" s="853"/>
      <c r="BY113" s="853"/>
      <c r="BZ113" s="853"/>
      <c r="CA113" s="853">
        <v>529909</v>
      </c>
      <c r="CB113" s="853"/>
      <c r="CC113" s="853"/>
      <c r="CD113" s="853"/>
      <c r="CE113" s="853"/>
      <c r="CF113" s="911">
        <v>4.9000000000000004</v>
      </c>
      <c r="CG113" s="912"/>
      <c r="CH113" s="912"/>
      <c r="CI113" s="912"/>
      <c r="CJ113" s="912"/>
      <c r="CK113" s="963"/>
      <c r="CL113" s="857"/>
      <c r="CM113" s="851" t="s">
        <v>424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83479</v>
      </c>
      <c r="AB114" s="816"/>
      <c r="AC114" s="816"/>
      <c r="AD114" s="816"/>
      <c r="AE114" s="817"/>
      <c r="AF114" s="818">
        <v>82155</v>
      </c>
      <c r="AG114" s="816"/>
      <c r="AH114" s="816"/>
      <c r="AI114" s="816"/>
      <c r="AJ114" s="817"/>
      <c r="AK114" s="818">
        <v>80043</v>
      </c>
      <c r="AL114" s="816"/>
      <c r="AM114" s="816"/>
      <c r="AN114" s="816"/>
      <c r="AO114" s="817"/>
      <c r="AP114" s="860">
        <v>0.7</v>
      </c>
      <c r="AQ114" s="861"/>
      <c r="AR114" s="861"/>
      <c r="AS114" s="861"/>
      <c r="AT114" s="862"/>
      <c r="AU114" s="968"/>
      <c r="AV114" s="969"/>
      <c r="AW114" s="969"/>
      <c r="AX114" s="969"/>
      <c r="AY114" s="969"/>
      <c r="AZ114" s="851" t="s">
        <v>426</v>
      </c>
      <c r="BA114" s="788"/>
      <c r="BB114" s="788"/>
      <c r="BC114" s="788"/>
      <c r="BD114" s="788"/>
      <c r="BE114" s="788"/>
      <c r="BF114" s="788"/>
      <c r="BG114" s="788"/>
      <c r="BH114" s="788"/>
      <c r="BI114" s="788"/>
      <c r="BJ114" s="788"/>
      <c r="BK114" s="788"/>
      <c r="BL114" s="788"/>
      <c r="BM114" s="788"/>
      <c r="BN114" s="788"/>
      <c r="BO114" s="788"/>
      <c r="BP114" s="789"/>
      <c r="BQ114" s="852">
        <v>454033</v>
      </c>
      <c r="BR114" s="853"/>
      <c r="BS114" s="853"/>
      <c r="BT114" s="853"/>
      <c r="BU114" s="853"/>
      <c r="BV114" s="853">
        <v>317034</v>
      </c>
      <c r="BW114" s="853"/>
      <c r="BX114" s="853"/>
      <c r="BY114" s="853"/>
      <c r="BZ114" s="853"/>
      <c r="CA114" s="853">
        <v>243999</v>
      </c>
      <c r="CB114" s="853"/>
      <c r="CC114" s="853"/>
      <c r="CD114" s="853"/>
      <c r="CE114" s="853"/>
      <c r="CF114" s="911">
        <v>2.2000000000000002</v>
      </c>
      <c r="CG114" s="912"/>
      <c r="CH114" s="912"/>
      <c r="CI114" s="912"/>
      <c r="CJ114" s="912"/>
      <c r="CK114" s="963"/>
      <c r="CL114" s="857"/>
      <c r="CM114" s="851" t="s">
        <v>427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428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429</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2</v>
      </c>
      <c r="AB116" s="816"/>
      <c r="AC116" s="816"/>
      <c r="AD116" s="816"/>
      <c r="AE116" s="817"/>
      <c r="AF116" s="818" t="s">
        <v>122</v>
      </c>
      <c r="AG116" s="816"/>
      <c r="AH116" s="816"/>
      <c r="AI116" s="816"/>
      <c r="AJ116" s="817"/>
      <c r="AK116" s="818">
        <v>1</v>
      </c>
      <c r="AL116" s="816"/>
      <c r="AM116" s="816"/>
      <c r="AN116" s="816"/>
      <c r="AO116" s="817"/>
      <c r="AP116" s="860">
        <v>0</v>
      </c>
      <c r="AQ116" s="861"/>
      <c r="AR116" s="861"/>
      <c r="AS116" s="861"/>
      <c r="AT116" s="862"/>
      <c r="AU116" s="968"/>
      <c r="AV116" s="969"/>
      <c r="AW116" s="969"/>
      <c r="AX116" s="969"/>
      <c r="AY116" s="969"/>
      <c r="AZ116" s="945" t="s">
        <v>432</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434</v>
      </c>
      <c r="Z117" s="933"/>
      <c r="AA117" s="938">
        <v>2324074</v>
      </c>
      <c r="AB117" s="939"/>
      <c r="AC117" s="939"/>
      <c r="AD117" s="939"/>
      <c r="AE117" s="940"/>
      <c r="AF117" s="941">
        <v>2332036</v>
      </c>
      <c r="AG117" s="939"/>
      <c r="AH117" s="939"/>
      <c r="AI117" s="939"/>
      <c r="AJ117" s="940"/>
      <c r="AK117" s="941">
        <v>2332236</v>
      </c>
      <c r="AL117" s="939"/>
      <c r="AM117" s="939"/>
      <c r="AN117" s="939"/>
      <c r="AO117" s="940"/>
      <c r="AP117" s="942"/>
      <c r="AQ117" s="943"/>
      <c r="AR117" s="943"/>
      <c r="AS117" s="943"/>
      <c r="AT117" s="944"/>
      <c r="AU117" s="968"/>
      <c r="AV117" s="969"/>
      <c r="AW117" s="969"/>
      <c r="AX117" s="969"/>
      <c r="AY117" s="969"/>
      <c r="AZ117" s="899" t="s">
        <v>435</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407</v>
      </c>
      <c r="AB118" s="932"/>
      <c r="AC118" s="932"/>
      <c r="AD118" s="932"/>
      <c r="AE118" s="933"/>
      <c r="AF118" s="934" t="s">
        <v>408</v>
      </c>
      <c r="AG118" s="932"/>
      <c r="AH118" s="932"/>
      <c r="AI118" s="932"/>
      <c r="AJ118" s="933"/>
      <c r="AK118" s="934" t="s">
        <v>294</v>
      </c>
      <c r="AL118" s="932"/>
      <c r="AM118" s="932"/>
      <c r="AN118" s="932"/>
      <c r="AO118" s="933"/>
      <c r="AP118" s="935" t="s">
        <v>409</v>
      </c>
      <c r="AQ118" s="936"/>
      <c r="AR118" s="936"/>
      <c r="AS118" s="936"/>
      <c r="AT118" s="937"/>
      <c r="AU118" s="968"/>
      <c r="AV118" s="969"/>
      <c r="AW118" s="969"/>
      <c r="AX118" s="969"/>
      <c r="AY118" s="969"/>
      <c r="AZ118" s="874" t="s">
        <v>437</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413</v>
      </c>
      <c r="B119" s="855"/>
      <c r="C119" s="896" t="s">
        <v>414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439</v>
      </c>
      <c r="BP119" s="914"/>
      <c r="BQ119" s="915">
        <v>24491296</v>
      </c>
      <c r="BR119" s="881"/>
      <c r="BS119" s="881"/>
      <c r="BT119" s="881"/>
      <c r="BU119" s="881"/>
      <c r="BV119" s="881">
        <v>23649566</v>
      </c>
      <c r="BW119" s="881"/>
      <c r="BX119" s="881"/>
      <c r="BY119" s="881"/>
      <c r="BZ119" s="881"/>
      <c r="CA119" s="881">
        <v>23025016</v>
      </c>
      <c r="CB119" s="881"/>
      <c r="CC119" s="881"/>
      <c r="CD119" s="881"/>
      <c r="CE119" s="881"/>
      <c r="CF119" s="784"/>
      <c r="CG119" s="785"/>
      <c r="CH119" s="785"/>
      <c r="CI119" s="785"/>
      <c r="CJ119" s="870"/>
      <c r="CK119" s="964"/>
      <c r="CL119" s="859"/>
      <c r="CM119" s="874" t="s">
        <v>440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441</v>
      </c>
      <c r="AV120" s="917"/>
      <c r="AW120" s="917"/>
      <c r="AX120" s="917"/>
      <c r="AY120" s="918"/>
      <c r="AZ120" s="896" t="s">
        <v>442</v>
      </c>
      <c r="BA120" s="844"/>
      <c r="BB120" s="844"/>
      <c r="BC120" s="844"/>
      <c r="BD120" s="844"/>
      <c r="BE120" s="844"/>
      <c r="BF120" s="844"/>
      <c r="BG120" s="844"/>
      <c r="BH120" s="844"/>
      <c r="BI120" s="844"/>
      <c r="BJ120" s="844"/>
      <c r="BK120" s="844"/>
      <c r="BL120" s="844"/>
      <c r="BM120" s="844"/>
      <c r="BN120" s="844"/>
      <c r="BO120" s="844"/>
      <c r="BP120" s="845"/>
      <c r="BQ120" s="897">
        <v>7370923</v>
      </c>
      <c r="BR120" s="878"/>
      <c r="BS120" s="878"/>
      <c r="BT120" s="878"/>
      <c r="BU120" s="878"/>
      <c r="BV120" s="878">
        <v>7230333</v>
      </c>
      <c r="BW120" s="878"/>
      <c r="BX120" s="878"/>
      <c r="BY120" s="878"/>
      <c r="BZ120" s="878"/>
      <c r="CA120" s="878">
        <v>7029183</v>
      </c>
      <c r="CB120" s="878"/>
      <c r="CC120" s="878"/>
      <c r="CD120" s="878"/>
      <c r="CE120" s="878"/>
      <c r="CF120" s="902">
        <v>64.599999999999994</v>
      </c>
      <c r="CG120" s="903"/>
      <c r="CH120" s="903"/>
      <c r="CI120" s="903"/>
      <c r="CJ120" s="903"/>
      <c r="CK120" s="904" t="s">
        <v>443</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3311884</v>
      </c>
      <c r="DH120" s="878"/>
      <c r="DI120" s="878"/>
      <c r="DJ120" s="878"/>
      <c r="DK120" s="878"/>
      <c r="DL120" s="878">
        <v>3050272</v>
      </c>
      <c r="DM120" s="878"/>
      <c r="DN120" s="878"/>
      <c r="DO120" s="878"/>
      <c r="DP120" s="878"/>
      <c r="DQ120" s="878">
        <v>3033671</v>
      </c>
      <c r="DR120" s="878"/>
      <c r="DS120" s="878"/>
      <c r="DT120" s="878"/>
      <c r="DU120" s="878"/>
      <c r="DV120" s="879">
        <v>27.9</v>
      </c>
      <c r="DW120" s="879"/>
      <c r="DX120" s="879"/>
      <c r="DY120" s="879"/>
      <c r="DZ120" s="880"/>
    </row>
    <row r="121" spans="1:130" s="230" customFormat="1" ht="26.25" customHeight="1" x14ac:dyDescent="0.15">
      <c r="A121" s="856"/>
      <c r="B121" s="857"/>
      <c r="C121" s="899" t="s">
        <v>444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445</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15">
      <c r="A122" s="856"/>
      <c r="B122" s="857"/>
      <c r="C122" s="851" t="s">
        <v>427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446</v>
      </c>
      <c r="BA122" s="875"/>
      <c r="BB122" s="875"/>
      <c r="BC122" s="875"/>
      <c r="BD122" s="875"/>
      <c r="BE122" s="875"/>
      <c r="BF122" s="875"/>
      <c r="BG122" s="875"/>
      <c r="BH122" s="875"/>
      <c r="BI122" s="875"/>
      <c r="BJ122" s="875"/>
      <c r="BK122" s="875"/>
      <c r="BL122" s="875"/>
      <c r="BM122" s="875"/>
      <c r="BN122" s="875"/>
      <c r="BO122" s="875"/>
      <c r="BP122" s="876"/>
      <c r="BQ122" s="915">
        <v>17961825</v>
      </c>
      <c r="BR122" s="881"/>
      <c r="BS122" s="881"/>
      <c r="BT122" s="881"/>
      <c r="BU122" s="881"/>
      <c r="BV122" s="881">
        <v>16669019</v>
      </c>
      <c r="BW122" s="881"/>
      <c r="BX122" s="881"/>
      <c r="BY122" s="881"/>
      <c r="BZ122" s="881"/>
      <c r="CA122" s="881">
        <v>15648118</v>
      </c>
      <c r="CB122" s="881"/>
      <c r="CC122" s="881"/>
      <c r="CD122" s="881"/>
      <c r="CE122" s="881"/>
      <c r="CF122" s="882">
        <v>143.80000000000001</v>
      </c>
      <c r="CG122" s="883"/>
      <c r="CH122" s="883"/>
      <c r="CI122" s="883"/>
      <c r="CJ122" s="883"/>
      <c r="CK122" s="905"/>
      <c r="CL122" s="891"/>
      <c r="CM122" s="891"/>
      <c r="CN122" s="891"/>
      <c r="CO122" s="892"/>
      <c r="CP122" s="871" t="s">
        <v>388</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447</v>
      </c>
      <c r="BP123" s="914"/>
      <c r="BQ123" s="868">
        <v>25332748</v>
      </c>
      <c r="BR123" s="869"/>
      <c r="BS123" s="869"/>
      <c r="BT123" s="869"/>
      <c r="BU123" s="869"/>
      <c r="BV123" s="869">
        <v>23899352</v>
      </c>
      <c r="BW123" s="869"/>
      <c r="BX123" s="869"/>
      <c r="BY123" s="869"/>
      <c r="BZ123" s="869"/>
      <c r="CA123" s="869">
        <v>22677301</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v>3.1</v>
      </c>
      <c r="CB124" s="867"/>
      <c r="CC124" s="867"/>
      <c r="CD124" s="867"/>
      <c r="CE124" s="867"/>
      <c r="CF124" s="762"/>
      <c r="CG124" s="763"/>
      <c r="CH124" s="763"/>
      <c r="CI124" s="763"/>
      <c r="CJ124" s="898"/>
      <c r="CK124" s="906"/>
      <c r="CL124" s="906"/>
      <c r="CM124" s="906"/>
      <c r="CN124" s="906"/>
      <c r="CO124" s="907"/>
      <c r="CP124" s="871" t="s">
        <v>449</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438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450</v>
      </c>
      <c r="CL125" s="888"/>
      <c r="CM125" s="888"/>
      <c r="CN125" s="888"/>
      <c r="CO125" s="889"/>
      <c r="CP125" s="896" t="s">
        <v>451</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452</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454</v>
      </c>
      <c r="AY127" s="848"/>
      <c r="AZ127" s="848"/>
      <c r="BA127" s="848"/>
      <c r="BB127" s="848"/>
      <c r="BC127" s="848"/>
      <c r="BD127" s="848"/>
      <c r="BE127" s="849"/>
      <c r="BF127" s="847" t="s">
        <v>455</v>
      </c>
      <c r="BG127" s="848"/>
      <c r="BH127" s="848"/>
      <c r="BI127" s="848"/>
      <c r="BJ127" s="848"/>
      <c r="BK127" s="848"/>
      <c r="BL127" s="849"/>
      <c r="BM127" s="847" t="s">
        <v>456</v>
      </c>
      <c r="BN127" s="848"/>
      <c r="BO127" s="848"/>
      <c r="BP127" s="848"/>
      <c r="BQ127" s="848"/>
      <c r="BR127" s="848"/>
      <c r="BS127" s="849"/>
      <c r="BT127" s="847" t="s">
        <v>457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458</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459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460</v>
      </c>
      <c r="X128" s="834"/>
      <c r="Y128" s="834"/>
      <c r="Z128" s="835"/>
      <c r="AA128" s="836">
        <v>6337</v>
      </c>
      <c r="AB128" s="837"/>
      <c r="AC128" s="837"/>
      <c r="AD128" s="837"/>
      <c r="AE128" s="838"/>
      <c r="AF128" s="839">
        <v>3603</v>
      </c>
      <c r="AG128" s="837"/>
      <c r="AH128" s="837"/>
      <c r="AI128" s="837"/>
      <c r="AJ128" s="838"/>
      <c r="AK128" s="839">
        <v>411</v>
      </c>
      <c r="AL128" s="837"/>
      <c r="AM128" s="837"/>
      <c r="AN128" s="837"/>
      <c r="AO128" s="838"/>
      <c r="AP128" s="840"/>
      <c r="AQ128" s="841"/>
      <c r="AR128" s="841"/>
      <c r="AS128" s="841"/>
      <c r="AT128" s="842"/>
      <c r="AU128" s="232"/>
      <c r="AV128" s="232"/>
      <c r="AW128" s="232"/>
      <c r="AX128" s="843" t="s">
        <v>461</v>
      </c>
      <c r="AY128" s="844"/>
      <c r="AZ128" s="844"/>
      <c r="BA128" s="844"/>
      <c r="BB128" s="844"/>
      <c r="BC128" s="844"/>
      <c r="BD128" s="844"/>
      <c r="BE128" s="845"/>
      <c r="BF128" s="822" t="s">
        <v>122</v>
      </c>
      <c r="BG128" s="823"/>
      <c r="BH128" s="823"/>
      <c r="BI128" s="823"/>
      <c r="BJ128" s="823"/>
      <c r="BK128" s="823"/>
      <c r="BL128" s="846"/>
      <c r="BM128" s="822">
        <v>13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462</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463</v>
      </c>
      <c r="X129" s="813"/>
      <c r="Y129" s="813"/>
      <c r="Z129" s="814"/>
      <c r="AA129" s="815">
        <v>12446034</v>
      </c>
      <c r="AB129" s="816"/>
      <c r="AC129" s="816"/>
      <c r="AD129" s="816"/>
      <c r="AE129" s="817"/>
      <c r="AF129" s="818">
        <v>12257712</v>
      </c>
      <c r="AG129" s="816"/>
      <c r="AH129" s="816"/>
      <c r="AI129" s="816"/>
      <c r="AJ129" s="817"/>
      <c r="AK129" s="818">
        <v>12531009</v>
      </c>
      <c r="AL129" s="816"/>
      <c r="AM129" s="816"/>
      <c r="AN129" s="816"/>
      <c r="AO129" s="817"/>
      <c r="AP129" s="819"/>
      <c r="AQ129" s="820"/>
      <c r="AR129" s="820"/>
      <c r="AS129" s="820"/>
      <c r="AT129" s="821"/>
      <c r="AU129" s="233"/>
      <c r="AV129" s="233"/>
      <c r="AW129" s="233"/>
      <c r="AX129" s="787" t="s">
        <v>464</v>
      </c>
      <c r="AY129" s="788"/>
      <c r="AZ129" s="788"/>
      <c r="BA129" s="788"/>
      <c r="BB129" s="788"/>
      <c r="BC129" s="788"/>
      <c r="BD129" s="788"/>
      <c r="BE129" s="789"/>
      <c r="BF129" s="806" t="s">
        <v>122</v>
      </c>
      <c r="BG129" s="807"/>
      <c r="BH129" s="807"/>
      <c r="BI129" s="807"/>
      <c r="BJ129" s="807"/>
      <c r="BK129" s="807"/>
      <c r="BL129" s="808"/>
      <c r="BM129" s="806">
        <v>18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466</v>
      </c>
      <c r="X130" s="813"/>
      <c r="Y130" s="813"/>
      <c r="Z130" s="814"/>
      <c r="AA130" s="815">
        <v>1742807</v>
      </c>
      <c r="AB130" s="816"/>
      <c r="AC130" s="816"/>
      <c r="AD130" s="816"/>
      <c r="AE130" s="817"/>
      <c r="AF130" s="818">
        <v>1717600</v>
      </c>
      <c r="AG130" s="816"/>
      <c r="AH130" s="816"/>
      <c r="AI130" s="816"/>
      <c r="AJ130" s="817"/>
      <c r="AK130" s="818">
        <v>1650618</v>
      </c>
      <c r="AL130" s="816"/>
      <c r="AM130" s="816"/>
      <c r="AN130" s="816"/>
      <c r="AO130" s="817"/>
      <c r="AP130" s="819"/>
      <c r="AQ130" s="820"/>
      <c r="AR130" s="820"/>
      <c r="AS130" s="820"/>
      <c r="AT130" s="821"/>
      <c r="AU130" s="233"/>
      <c r="AV130" s="233"/>
      <c r="AW130" s="233"/>
      <c r="AX130" s="787" t="s">
        <v>467</v>
      </c>
      <c r="AY130" s="788"/>
      <c r="AZ130" s="788"/>
      <c r="BA130" s="788"/>
      <c r="BB130" s="788"/>
      <c r="BC130" s="788"/>
      <c r="BD130" s="788"/>
      <c r="BE130" s="789"/>
      <c r="BF130" s="790">
        <v>5.8</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468</v>
      </c>
      <c r="X131" s="797"/>
      <c r="Y131" s="797"/>
      <c r="Z131" s="798"/>
      <c r="AA131" s="799">
        <v>10703227</v>
      </c>
      <c r="AB131" s="800"/>
      <c r="AC131" s="800"/>
      <c r="AD131" s="800"/>
      <c r="AE131" s="801"/>
      <c r="AF131" s="802">
        <v>10540112</v>
      </c>
      <c r="AG131" s="800"/>
      <c r="AH131" s="800"/>
      <c r="AI131" s="800"/>
      <c r="AJ131" s="801"/>
      <c r="AK131" s="802">
        <v>10880391</v>
      </c>
      <c r="AL131" s="800"/>
      <c r="AM131" s="800"/>
      <c r="AN131" s="800"/>
      <c r="AO131" s="801"/>
      <c r="AP131" s="803"/>
      <c r="AQ131" s="804"/>
      <c r="AR131" s="804"/>
      <c r="AS131" s="804"/>
      <c r="AT131" s="805"/>
      <c r="AU131" s="233"/>
      <c r="AV131" s="233"/>
      <c r="AW131" s="233"/>
      <c r="AX131" s="765" t="s">
        <v>469</v>
      </c>
      <c r="AY131" s="766"/>
      <c r="AZ131" s="766"/>
      <c r="BA131" s="766"/>
      <c r="BB131" s="766"/>
      <c r="BC131" s="766"/>
      <c r="BD131" s="766"/>
      <c r="BE131" s="767"/>
      <c r="BF131" s="768">
        <v>3.1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471</v>
      </c>
      <c r="W132" s="778"/>
      <c r="X132" s="778"/>
      <c r="Y132" s="778"/>
      <c r="Z132" s="779"/>
      <c r="AA132" s="780">
        <v>5.3715575690000001</v>
      </c>
      <c r="AB132" s="781"/>
      <c r="AC132" s="781"/>
      <c r="AD132" s="781"/>
      <c r="AE132" s="782"/>
      <c r="AF132" s="783">
        <v>5.795317925</v>
      </c>
      <c r="AG132" s="781"/>
      <c r="AH132" s="781"/>
      <c r="AI132" s="781"/>
      <c r="AJ132" s="782"/>
      <c r="AK132" s="783">
        <v>6.2608687500000002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472</v>
      </c>
      <c r="W133" s="757"/>
      <c r="X133" s="757"/>
      <c r="Y133" s="757"/>
      <c r="Z133" s="758"/>
      <c r="AA133" s="759">
        <v>6.1</v>
      </c>
      <c r="AB133" s="760"/>
      <c r="AC133" s="760"/>
      <c r="AD133" s="760"/>
      <c r="AE133" s="761"/>
      <c r="AF133" s="759">
        <v>5.8</v>
      </c>
      <c r="AG133" s="760"/>
      <c r="AH133" s="760"/>
      <c r="AI133" s="760"/>
      <c r="AJ133" s="761"/>
      <c r="AK133" s="759">
        <v>5.8</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uHhNZu8HTzzr4xum2/dF2QF0tihY4kUFbbsAf1Y5gUi66inNr+6eBKUh9nfgag6knByYH/YW9ho6wsZFkDAuA==" saltValue="gmnBy1xizlDxdcEoFUxf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AV75" sqref="AV7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9RZfArxhlEsxDM6R9vqishwY5qAXEa8QljMK7OKi+TXEGG1mRpC4ALnpnd8QRg5PC9SYcqjRda8BBw5gBCgRA==" saltValue="9Z2FZAPRm+S4WsS5TmuS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GaHQb61vi29A9tlRGDNEi4HMhZ5a0bRZzQAd1kvSRQqb7izfD8ef+1LpMFpqlkhn6dJe2IbMMbDF7E0vf1VgA==" saltValue="0k6zsjZILdZGQKYU/tn5i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Q6" sqref="AQ6"/>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8"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9"/>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0" t="s">
        <v>481</v>
      </c>
      <c r="AL9" s="1171"/>
      <c r="AM9" s="1171"/>
      <c r="AN9" s="1172"/>
      <c r="AO9" s="281">
        <v>2903492</v>
      </c>
      <c r="AP9" s="281">
        <v>62497</v>
      </c>
      <c r="AQ9" s="282">
        <v>90724</v>
      </c>
      <c r="AR9" s="283">
        <v>-31.1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0" t="s">
        <v>482</v>
      </c>
      <c r="AL10" s="1171"/>
      <c r="AM10" s="1171"/>
      <c r="AN10" s="1172"/>
      <c r="AO10" s="284">
        <v>465262</v>
      </c>
      <c r="AP10" s="284">
        <v>10015</v>
      </c>
      <c r="AQ10" s="285">
        <v>11342</v>
      </c>
      <c r="AR10" s="286">
        <v>-11.7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0" t="s">
        <v>483</v>
      </c>
      <c r="AL11" s="1171"/>
      <c r="AM11" s="1171"/>
      <c r="AN11" s="1172"/>
      <c r="AO11" s="284">
        <v>84521</v>
      </c>
      <c r="AP11" s="284">
        <v>1819</v>
      </c>
      <c r="AQ11" s="285">
        <v>1033</v>
      </c>
      <c r="AR11" s="286">
        <v>76.099999999999994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0" t="s">
        <v>484</v>
      </c>
      <c r="AL12" s="1171"/>
      <c r="AM12" s="1171"/>
      <c r="AN12" s="1172"/>
      <c r="AO12" s="284" t="s">
        <v>485</v>
      </c>
      <c r="AP12" s="284" t="s">
        <v>485</v>
      </c>
      <c r="AQ12" s="285">
        <v>16</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0" t="s">
        <v>486</v>
      </c>
      <c r="AL13" s="1171"/>
      <c r="AM13" s="1171"/>
      <c r="AN13" s="1172"/>
      <c r="AO13" s="284" t="s">
        <v>485</v>
      </c>
      <c r="AP13" s="284" t="s">
        <v>485</v>
      </c>
      <c r="AQ13" s="285">
        <v>3647</v>
      </c>
      <c r="AR13" s="286" t="s">
        <v>485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0" t="s">
        <v>487</v>
      </c>
      <c r="AL14" s="1171"/>
      <c r="AM14" s="1171"/>
      <c r="AN14" s="1172"/>
      <c r="AO14" s="284">
        <v>49278</v>
      </c>
      <c r="AP14" s="284">
        <v>1061</v>
      </c>
      <c r="AQ14" s="285">
        <v>1693</v>
      </c>
      <c r="AR14" s="286">
        <v>-37.299999999999997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3" t="s">
        <v>488</v>
      </c>
      <c r="AL15" s="1174"/>
      <c r="AM15" s="1174"/>
      <c r="AN15" s="1175"/>
      <c r="AO15" s="284">
        <v>-253166</v>
      </c>
      <c r="AP15" s="284">
        <v>-5449</v>
      </c>
      <c r="AQ15" s="285">
        <v>-4922</v>
      </c>
      <c r="AR15" s="286">
        <v>10.7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3" t="s">
        <v>177</v>
      </c>
      <c r="AL16" s="1174"/>
      <c r="AM16" s="1174"/>
      <c r="AN16" s="1175"/>
      <c r="AO16" s="284">
        <v>3249387</v>
      </c>
      <c r="AP16" s="284">
        <v>69942</v>
      </c>
      <c r="AQ16" s="285">
        <v>103533</v>
      </c>
      <c r="AR16" s="286">
        <v>-32.4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6" t="s">
        <v>493</v>
      </c>
      <c r="AL21" s="1177"/>
      <c r="AM21" s="1177"/>
      <c r="AN21" s="1178"/>
      <c r="AO21" s="297">
        <v>6.61</v>
      </c>
      <c r="AP21" s="298">
        <v>9.17</v>
      </c>
      <c r="AQ21" s="299">
        <v>-2.56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6" t="s">
        <v>494</v>
      </c>
      <c r="AL22" s="1177"/>
      <c r="AM22" s="1177"/>
      <c r="AN22" s="1178"/>
      <c r="AO22" s="302">
        <v>97.2</v>
      </c>
      <c r="AP22" s="303">
        <v>97.2</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9" t="s">
        <v>495</v>
      </c>
      <c r="B26" s="1169"/>
      <c r="C26" s="1169"/>
      <c r="D26" s="1169"/>
      <c r="E26" s="1169"/>
      <c r="F26" s="1169"/>
      <c r="G26" s="1169"/>
      <c r="H26" s="1169"/>
      <c r="I26" s="1169"/>
      <c r="J26" s="1169"/>
      <c r="K26" s="1169"/>
      <c r="L26" s="1169"/>
      <c r="M26" s="1169"/>
      <c r="N26" s="1169"/>
      <c r="O26" s="1169"/>
      <c r="P26" s="1169"/>
      <c r="Q26" s="1169"/>
      <c r="R26" s="1169"/>
      <c r="S26" s="1169"/>
      <c r="T26" s="1169"/>
      <c r="U26" s="1169"/>
      <c r="V26" s="1169"/>
      <c r="W26" s="1169"/>
      <c r="X26" s="1169"/>
      <c r="Y26" s="1169"/>
      <c r="Z26" s="1169"/>
      <c r="AA26" s="1169"/>
      <c r="AB26" s="1169"/>
      <c r="AC26" s="1169"/>
      <c r="AD26" s="1169"/>
      <c r="AE26" s="1169"/>
      <c r="AF26" s="1169"/>
      <c r="AG26" s="1169"/>
      <c r="AH26" s="1169"/>
      <c r="AI26" s="1169"/>
      <c r="AJ26" s="1169"/>
      <c r="AK26" s="1169"/>
      <c r="AL26" s="1169"/>
      <c r="AM26" s="1169"/>
      <c r="AN26" s="1169"/>
      <c r="AO26" s="1169"/>
      <c r="AP26" s="1169"/>
      <c r="AQ26" s="1169"/>
      <c r="AR26" s="1169"/>
      <c r="AS26" s="1169"/>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8"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9"/>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0" t="s">
        <v>498</v>
      </c>
      <c r="AL32" s="1161"/>
      <c r="AM32" s="1161"/>
      <c r="AN32" s="1162"/>
      <c r="AO32" s="312">
        <v>1975784</v>
      </c>
      <c r="AP32" s="312">
        <v>42528</v>
      </c>
      <c r="AQ32" s="313">
        <v>59793</v>
      </c>
      <c r="AR32" s="314">
        <v>-28.9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0" t="s">
        <v>499</v>
      </c>
      <c r="AL33" s="1161"/>
      <c r="AM33" s="1161"/>
      <c r="AN33" s="1162"/>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0" t="s">
        <v>500</v>
      </c>
      <c r="AL34" s="1161"/>
      <c r="AM34" s="1161"/>
      <c r="AN34" s="1162"/>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0" t="s">
        <v>501</v>
      </c>
      <c r="AL35" s="1161"/>
      <c r="AM35" s="1161"/>
      <c r="AN35" s="1162"/>
      <c r="AO35" s="312">
        <v>276408</v>
      </c>
      <c r="AP35" s="312">
        <v>5950</v>
      </c>
      <c r="AQ35" s="313">
        <v>14599</v>
      </c>
      <c r="AR35" s="314">
        <v>-59.2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0" t="s">
        <v>502</v>
      </c>
      <c r="AL36" s="1161"/>
      <c r="AM36" s="1161"/>
      <c r="AN36" s="1162"/>
      <c r="AO36" s="312">
        <v>80043</v>
      </c>
      <c r="AP36" s="312">
        <v>1723</v>
      </c>
      <c r="AQ36" s="313">
        <v>2530</v>
      </c>
      <c r="AR36" s="314">
        <v>-31.9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0" t="s">
        <v>503</v>
      </c>
      <c r="AL37" s="1161"/>
      <c r="AM37" s="1161"/>
      <c r="AN37" s="1162"/>
      <c r="AO37" s="312" t="s">
        <v>485</v>
      </c>
      <c r="AP37" s="312" t="s">
        <v>485</v>
      </c>
      <c r="AQ37" s="313">
        <v>188</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3" t="s">
        <v>504</v>
      </c>
      <c r="AL38" s="1164"/>
      <c r="AM38" s="1164"/>
      <c r="AN38" s="1165"/>
      <c r="AO38" s="315">
        <v>1</v>
      </c>
      <c r="AP38" s="315">
        <v>0</v>
      </c>
      <c r="AQ38" s="316">
        <v>2</v>
      </c>
      <c r="AR38" s="304">
        <v>-100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3" t="s">
        <v>505</v>
      </c>
      <c r="AL39" s="1164"/>
      <c r="AM39" s="1164"/>
      <c r="AN39" s="1165"/>
      <c r="AO39" s="312">
        <v>-411</v>
      </c>
      <c r="AP39" s="312">
        <v>-9</v>
      </c>
      <c r="AQ39" s="313">
        <v>-4866</v>
      </c>
      <c r="AR39" s="314">
        <v>-99.8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0" t="s">
        <v>506</v>
      </c>
      <c r="AL40" s="1161"/>
      <c r="AM40" s="1161"/>
      <c r="AN40" s="1162"/>
      <c r="AO40" s="312">
        <v>-1650618</v>
      </c>
      <c r="AP40" s="312">
        <v>-35529</v>
      </c>
      <c r="AQ40" s="313">
        <v>-49341</v>
      </c>
      <c r="AR40" s="314">
        <v>-28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6" t="s">
        <v>287</v>
      </c>
      <c r="AL41" s="1167"/>
      <c r="AM41" s="1167"/>
      <c r="AN41" s="1168"/>
      <c r="AO41" s="312">
        <v>681207</v>
      </c>
      <c r="AP41" s="312">
        <v>14663</v>
      </c>
      <c r="AQ41" s="313">
        <v>22906</v>
      </c>
      <c r="AR41" s="314">
        <v>-36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3" t="s">
        <v>476</v>
      </c>
      <c r="AN49" s="1155" t="s">
        <v>509</v>
      </c>
      <c r="AO49" s="1156"/>
      <c r="AP49" s="1156"/>
      <c r="AQ49" s="1156"/>
      <c r="AR49" s="115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4"/>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3639032</v>
      </c>
      <c r="AN51" s="334">
        <v>82247</v>
      </c>
      <c r="AO51" s="335">
        <v>-42.4</v>
      </c>
      <c r="AP51" s="336">
        <v>94081</v>
      </c>
      <c r="AQ51" s="337">
        <v>10.5</v>
      </c>
      <c r="AR51" s="338">
        <v>-52.9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1408021</v>
      </c>
      <c r="AN52" s="342">
        <v>31823</v>
      </c>
      <c r="AO52" s="343">
        <v>-66.5</v>
      </c>
      <c r="AP52" s="344">
        <v>48949</v>
      </c>
      <c r="AQ52" s="345">
        <v>11.5</v>
      </c>
      <c r="AR52" s="346">
        <v>-78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3021369</v>
      </c>
      <c r="AN53" s="334">
        <v>67255</v>
      </c>
      <c r="AO53" s="335">
        <v>-18.2</v>
      </c>
      <c r="AP53" s="336">
        <v>92632</v>
      </c>
      <c r="AQ53" s="337">
        <v>-1.5</v>
      </c>
      <c r="AR53" s="338">
        <v>-16.7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586559</v>
      </c>
      <c r="AN54" s="342">
        <v>13057</v>
      </c>
      <c r="AO54" s="343">
        <v>-59</v>
      </c>
      <c r="AP54" s="344">
        <v>47978</v>
      </c>
      <c r="AQ54" s="345">
        <v>-2</v>
      </c>
      <c r="AR54" s="346">
        <v>-57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3451979</v>
      </c>
      <c r="AN55" s="334">
        <v>75739</v>
      </c>
      <c r="AO55" s="335">
        <v>12.6</v>
      </c>
      <c r="AP55" s="336">
        <v>71279</v>
      </c>
      <c r="AQ55" s="337">
        <v>-23.1</v>
      </c>
      <c r="AR55" s="338">
        <v>35.700000000000003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945675</v>
      </c>
      <c r="AN56" s="342">
        <v>20749</v>
      </c>
      <c r="AO56" s="343">
        <v>58.9</v>
      </c>
      <c r="AP56" s="344">
        <v>36731</v>
      </c>
      <c r="AQ56" s="345">
        <v>-23.4</v>
      </c>
      <c r="AR56" s="346">
        <v>82.3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3204913</v>
      </c>
      <c r="AN57" s="334">
        <v>69781</v>
      </c>
      <c r="AO57" s="335">
        <v>-7.9</v>
      </c>
      <c r="AP57" s="336">
        <v>74994</v>
      </c>
      <c r="AQ57" s="337">
        <v>5.2</v>
      </c>
      <c r="AR57" s="338">
        <v>-13.1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268933</v>
      </c>
      <c r="AN58" s="342">
        <v>5856</v>
      </c>
      <c r="AO58" s="343">
        <v>-71.8</v>
      </c>
      <c r="AP58" s="344">
        <v>36188</v>
      </c>
      <c r="AQ58" s="345">
        <v>-1.5</v>
      </c>
      <c r="AR58" s="346">
        <v>-70.3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3395777</v>
      </c>
      <c r="AN59" s="334">
        <v>73093</v>
      </c>
      <c r="AO59" s="335">
        <v>4.7</v>
      </c>
      <c r="AP59" s="336">
        <v>71849</v>
      </c>
      <c r="AQ59" s="337">
        <v>-4.2</v>
      </c>
      <c r="AR59" s="338">
        <v>8.9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420150</v>
      </c>
      <c r="AN60" s="342">
        <v>9044</v>
      </c>
      <c r="AO60" s="343">
        <v>54.4</v>
      </c>
      <c r="AP60" s="344">
        <v>36144</v>
      </c>
      <c r="AQ60" s="345">
        <v>-0.1</v>
      </c>
      <c r="AR60" s="346">
        <v>54.5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3342614</v>
      </c>
      <c r="AN61" s="349">
        <v>73623</v>
      </c>
      <c r="AO61" s="350">
        <v>-10.199999999999999</v>
      </c>
      <c r="AP61" s="351">
        <v>80967</v>
      </c>
      <c r="AQ61" s="352">
        <v>-2.6</v>
      </c>
      <c r="AR61" s="338">
        <v>-7.6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725868</v>
      </c>
      <c r="AN62" s="342">
        <v>16106</v>
      </c>
      <c r="AO62" s="343">
        <v>-16.8</v>
      </c>
      <c r="AP62" s="344">
        <v>41198</v>
      </c>
      <c r="AQ62" s="345">
        <v>-3.1</v>
      </c>
      <c r="AR62" s="346">
        <v>-13.7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IBrcl3DArgQK73EQxenK2r6cNUermhc7iReYo6v/pXUtT+MLNeUImv66Nu4j6kDe+sdqddP8JRMLGphZw0yxQ==" saltValue="cT90V0HcihV9cyfs7w0p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1" spans="125:125" ht="13.5" hidden="1" customHeight="1" x14ac:dyDescent="0.15">
      <c r="DU121" s="259"/>
    </row>
  </sheetData>
  <sheetProtection algorithmName="SHA-512" hashValue="Om+FwYplIY0tf/akYIaA2A51fOO/sUFsexUddDGP7A5ktBQDPbeKPdJkxzkLMNpGEmXV9iw85lC0hfXLxkS/bg==" saltValue="rkJfNQ7M3i9eBEAQV3iS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election activeCell="DF88" sqref="DF88"/>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USU8TT/+M9HdqH8VqafgiVrvIs3+Q6V3WEGCa/H9UGrU/9V1OhwIOkgbwoI5WZAAAUGZdZ/vd1OUZcb746zHQ==" saltValue="p0oncnwSSZ7esUB104izS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9" t="s">
        <v>3</v>
      </c>
      <c r="D47" s="1179"/>
      <c r="E47" s="1180"/>
      <c r="F47" s="11">
        <v>23.17</v>
      </c>
      <c r="G47" s="12">
        <v>22.73</v>
      </c>
      <c r="H47" s="12">
        <v>28.48</v>
      </c>
      <c r="I47" s="12">
        <v>27.92</v>
      </c>
      <c r="J47" s="13">
        <v>26.26</v>
      </c>
    </row>
    <row r="48" spans="2:10" ht="57.75" customHeight="1" x14ac:dyDescent="0.15">
      <c r="B48" s="14"/>
      <c r="C48" s="1181" t="s">
        <v>4</v>
      </c>
      <c r="D48" s="1181"/>
      <c r="E48" s="1182"/>
      <c r="F48" s="15">
        <v>11.14</v>
      </c>
      <c r="G48" s="16">
        <v>12.8</v>
      </c>
      <c r="H48" s="16">
        <v>10.28</v>
      </c>
      <c r="I48" s="16">
        <v>16.010000000000002</v>
      </c>
      <c r="J48" s="17">
        <v>15.98</v>
      </c>
    </row>
    <row r="49" spans="2:10" ht="57.75" customHeight="1" thickBot="1" x14ac:dyDescent="0.2">
      <c r="B49" s="18"/>
      <c r="C49" s="1183" t="s">
        <v>5</v>
      </c>
      <c r="D49" s="1183"/>
      <c r="E49" s="1184"/>
      <c r="F49" s="19" t="s">
        <v>528</v>
      </c>
      <c r="G49" s="20">
        <v>3.39</v>
      </c>
      <c r="H49" s="20">
        <v>7.38</v>
      </c>
      <c r="I49" s="20">
        <v>4.57</v>
      </c>
      <c r="J49" s="21" t="s">
        <v>529</v>
      </c>
    </row>
    <row r="50" spans="2:10" x14ac:dyDescent="0.15"/>
  </sheetData>
  <sheetProtection algorithmName="SHA-512" hashValue="80Ve9LOftn6rV5RTCkZW7hWcLxyBkpOsPLeuM/eyaUBUEss+JdCAu1GF9OxT7nSZ+AuQJAZibocaXGYLq+M+Bw==" saltValue="HDQJhk5JfdADTES5DBao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仲里　竜磨</cp:lastModifiedBy>
  <dcterms:created xsi:type="dcterms:W3CDTF">2025-02-19T05:45:36Z</dcterms:created>
  <dcterms:modified xsi:type="dcterms:W3CDTF">2025-09-19T08:18:27Z</dcterms:modified>
  <cp:category/>
</cp:coreProperties>
</file>