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財政課\080 公会計に関すること\R6公会計\240823【県〆：912(木)】令和４年度財政状況資料集の作成について（2回目・地方公会計関係）\市→県\提出\"/>
    </mc:Choice>
  </mc:AlternateContent>
  <xr:revisionPtr revIDLastSave="0" documentId="8_{8BC6C7F9-A8D5-4492-9223-BC84CB225F77}" xr6:coauthVersionLast="47" xr6:coauthVersionMax="47" xr10:uidLastSave="{00000000-0000-0000-0000-000000000000}"/>
  <bookViews>
    <workbookView xWindow="1170" yWindow="1170" windowWidth="16260" windowHeight="1077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<sst xmlns="http://schemas.openxmlformats.org/spreadsheetml/2006/main" count="1170" uniqueCount="617">
  <si>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</si>
  <si>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</si>
  <si>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</si>
  <si>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</si>
  <si>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</si>
  <si>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</si>
  <si>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</si>
  <si>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</si>
  <si>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</si>
  <si>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</si>
  <si>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</si>
  <si>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</si>
  <si>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</si>
  <si>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</si>
  <si>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</si>
  <si>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</si>
  <si>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</si>
  <si>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</si>
  <si>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</si>
  <si>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</si>
  <si>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</si>
  <si>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</si>
  <si>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</si>
  <si>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</si>
  <si>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</si>
  <si>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</si>
  <si>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</si>
  <si>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</si>
  <si>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</si>
  <si>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</si>
  <si>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</si>
  <si>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</si>
  <si>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</si>
  <si>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</si>
  <si>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</si>
  <si>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</si>
  <si>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</si>
  <si>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</si>
  <si>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</si>
  <si>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</si>
  <si>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</si>
  <si>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</si>
  <si>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</si>
  <si>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</si>
  <si>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</si>
  <si>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</si>
  <si>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</si>
  <si>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</si>
  <si>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</si>
  <si>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</si>
  <si>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</si>
  <si>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</si>
  <si>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</si>
  <si>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</si>
  <si>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</si>
  <si>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</si>
  <si>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</si>
  <si>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</si>
  <si>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</si>
  <si>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</si>
  <si>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</si>
  <si>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</si>
  <si>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</si>
  <si>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</si>
  <si>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</si>
  <si>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</si>
  <si>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</si>
  <si>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</si>
  <si>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</si>
  <si>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</si>
  <si>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</si>
  <si>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</si>
  <si>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</si>
  <si>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</si>
  <si>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</si>
  <si>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</si>
  <si>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</si>
  <si>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</si>
  <si>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</si>
  <si>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</si>
  <si>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</si>
  <si>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</si>
  <si>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</si>
  <si>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</si>
  <si>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</si>
  <si>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</si>
  <si>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</si>
  <si>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</si>
  <si>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</si>
  <si>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</si>
  <si>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</si>
  <si>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</si>
  <si>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</si>
  <si>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</si>
  <si>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</si>
  <si>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</si>
  <si>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</si>
  <si>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</si>
  <si>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</si>
  <si>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</si>
  <si>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</si>
  <si>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</si>
  <si>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</si>
  <si>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</si>
  <si>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</si>
  <si>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</si>
  <si>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</si>
  <si>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</si>
  <si>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</si>
  <si>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</si>
  <si>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</si>
  <si>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</si>
  <si>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</si>
  <si>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</si>
  <si>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</si>
  <si>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</si>
  <si>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</si>
  <si>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</si>
  <si>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</si>
  <si>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</si>
  <si>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</si>
  <si>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</si>
  <si>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</si>
  <si>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</si>
  <si>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</si>
  <si>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</si>
  <si>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</si>
  <si>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</si>
  <si>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</si>
  <si>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</si>
  <si>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</si>
  <si>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</si>
  <si>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</si>
  <si>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</si>
  <si>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</si>
  <si>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</si>
  <si>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</si>
  <si>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</si>
  <si>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</si>
  <si>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</si>
  <si>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</si>
  <si>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</si>
  <si>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</si>
  <si>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</si>
  <si>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</si>
  <si>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</si>
  <si>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</si>
  <si>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</si>
  <si>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</si>
  <si>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</si>
  <si>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</si>
  <si>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</si>
  <si>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</si>
  <si>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</si>
  <si>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</si>
  <si>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</si>
  <si>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</si>
  <si>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</si>
  <si>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</si>
  <si>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</si>
  <si>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</si>
  <si>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</si>
  <si>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</si>
  <si>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</si>
  <si>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</si>
  <si>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</si>
  <si>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</si>
  <si>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</si>
  <si>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</si>
  <si>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</si>
  <si>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</si>
  <si>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</si>
  <si>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</si>
  <si>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</si>
  <si>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</si>
  <si>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</si>
  <si>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</si>
  <si>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</si>
  <si>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</si>
  <si>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</si>
  <si>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</si>
  <si>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</si>
  <si>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</si>
  <si>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</si>
  <si>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</si>
  <si>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</si>
  <si>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</si>
  <si>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</si>
  <si>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</si>
  <si>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</si>
  <si>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</si>
  <si>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</si>
  <si>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</si>
  <si>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</si>
  <si>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</si>
  <si>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</si>
  <si>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</si>
  <si>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</si>
  <si>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</si>
  <si>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</si>
  <si>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</si>
  <si>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</si>
  <si>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</si>
  <si>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</si>
  <si>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</si>
  <si>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</si>
  <si>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</si>
  <si>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</si>
  <si>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</si>
  <si>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</si>
  <si>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</si>
  <si>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</si>
  <si>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</si>
  <si>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</si>
  <si>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</si>
  <si>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</si>
  <si>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</si>
  <si>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</si>
  <si>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</si>
  <si>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</si>
  <si>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</si>
  <si>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</si>
  <si>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</si>
  <si>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</si>
  <si>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</si>
  <si>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</si>
  <si>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</si>
  <si>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</si>
  <si>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</si>
  <si>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</si>
  <si>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</si>
  <si>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</si>
  <si>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</si>
  <si>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</si>
  <si>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</si>
  <si>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</si>
  <si>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</si>
  <si>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</si>
  <si>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</si>
  <si>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</si>
  <si>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</si>
  <si>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</si>
  <si>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</si>
  <si>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</si>
  <si>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</si>
  <si>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</si>
  <si>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</si>
  <si>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</si>
  <si>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</si>
  <si>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</si>
  <si>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</si>
  <si>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</si>
  <si>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</si>
  <si>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</si>
  <si>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</si>
  <si>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</si>
  <si>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</si>
  <si>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</si>
  <si>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</si>
  <si>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</si>
  <si>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</si>
  <si>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</si>
  <si>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</si>
  <si>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</si>
  <si>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</si>
  <si>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</si>
  <si>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</si>
  <si>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</si>
  <si>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</si>
  <si>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</si>
  <si>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</si>
  <si>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</si>
  <si>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</si>
  <si>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</si>
  <si>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</si>
  <si>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</si>
  <si>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</si>
  <si>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</si>
  <si>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</si>
  <si>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</si>
  <si>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</si>
  <si>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</si>
  <si>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</si>
  <si>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</si>
  <si>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</si>
  <si>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</si>
  <si>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</si>
  <si>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</si>
  <si>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</si>
  <si>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</si>
  <si>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</si>
  <si>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</si>
  <si>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</si>
  <si>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</si>
  <si>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</si>
  <si>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</si>
  <si>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</si>
  <si>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</si>
  <si>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</si>
  <si>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</si>
  <si>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</si>
  <si>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</si>
  <si>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</si>
  <si>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</si>
  <si>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</si>
  <si>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</si>
  <si>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</si>
  <si>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</si>
  <si>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</si>
  <si>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</si>
  <si>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</si>
  <si>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</si>
  <si>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</si>
  <si>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</si>
  <si>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</si>
  <si>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</si>
  <si>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</si>
  <si>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</si>
  <si>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</si>
  <si>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</si>
  <si>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</si>
  <si>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</si>
  <si>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</si>
  <si>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</si>
  <si>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</si>
  <si>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</si>
  <si>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</si>
  <si>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</si>
  <si>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</si>
  <si>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</si>
  <si>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</si>
  <si>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</si>
  <si>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</si>
  <si>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</si>
  <si>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</si>
  <si>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</si>
  <si>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</si>
  <si>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</si>
  <si>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</si>
  <si>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</si>
  <si>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</si>
  <si>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</si>
  <si>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</si>
  <si>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</si>
  <si>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</si>
  <si>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</si>
  <si>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</si>
  <si>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</si>
  <si>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</si>
  <si>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</si>
  <si>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</si>
  <si>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</si>
  <si>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</si>
  <si>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</si>
  <si>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</si>
  <si>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</si>
  <si>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</si>
  <si>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</si>
  <si>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</si>
  <si>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</si>
  <si>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</si>
  <si>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</si>
  <si>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</si>
  <si>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</si>
  <si>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</si>
  <si>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</si>
  <si>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</si>
  <si>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</si>
  <si>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</si>
  <si>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</si>
  <si>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</si>
  <si>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</si>
  <si>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</si>
  <si>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</si>
  <si>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</si>
  <si>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</si>
  <si>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</si>
  <si>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</si>
  <si>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</si>
  <si>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</si>
  <si>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</si>
  <si>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</si>
  <si>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</si>
  <si>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</si>
  <si>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</si>
  <si>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</si>
  <si>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</si>
  <si>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</si>
  <si>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</si>
  <si>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</si>
  <si>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</si>
  <si>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</si>
  <si>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</si>
  <si>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</si>
  <si>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</si>
  <si>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</si>
  <si>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</si>
  <si>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</si>
  <si>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</si>
  <si>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</si>
  <si>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</si>
  <si>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</si>
  <si>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</si>
  <si>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</si>
  <si>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</si>
  <si>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</si>
  <si>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</si>
  <si>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</si>
  <si>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</si>
  <si>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</si>
  <si>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</si>
  <si>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</si>
  <si>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</si>
  <si>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</si>
  <si>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</si>
  <si>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</si>
  <si>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</si>
  <si>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</si>
  <si>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</si>
  <si>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</si>
  <si>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</si>
  <si>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</si>
  <si>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</si>
  <si>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</si>
  <si>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</si>
  <si>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</si>
  <si>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</si>
  <si>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</si>
  <si>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</si>
  <si>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</si>
  <si>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</si>
  <si>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</si>
  <si>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</si>
  <si>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</si>
  <si>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</si>
  <si>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</si>
  <si>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</si>
  <si>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</si>
  <si>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</si>
  <si>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</si>
  <si>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</si>
  <si>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</si>
  <si>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</si>
  <si>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</si>
  <si>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</si>
  <si>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</si>
  <si>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</si>
  <si>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</si>
  <si>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</si>
  <si>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</si>
  <si>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</si>
  <si>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</si>
  <si>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</si>
  <si>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</si>
  <si>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</si>
  <si>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</si>
  <si>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</si>
  <si>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</si>
  <si>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</si>
  <si>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</si>
  <si>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</si>
  <si>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</si>
  <si>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</si>
  <si>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</si>
  <si>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</si>
  <si>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</si>
  <si>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</si>
  <si>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</si>
  <si>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</si>
  <si>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</si>
  <si>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</si>
  <si>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</si>
  <si>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</si>
  <si>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</si>
  <si>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</si>
  <si>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</si>
  <si>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</si>
  <si>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</si>
  <si>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</si>
  <si>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</si>
  <si>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</si>
  <si>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</si>
  <si>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</si>
  <si>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</si>
  <si>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</si>
  <si>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</si>
  <si>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</si>
  <si>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</si>
  <si>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</si>
  <si>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</si>
  <si>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</si>
  <si>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</si>
  <si>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</si>
  <si>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</si>
  <si>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</si>
  <si>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</si>
  <si>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</si>
  <si>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</si>
  <si>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</si>
  <si>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</si>
  <si>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</si>
  <si>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</si>
  <si>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</si>
  <si>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</si>
  <si>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</si>
  <si>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</si>
  <si>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</si>
  <si>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</si>
  <si>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</si>
  <si>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</si>
  <si>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</si>
  <si>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</si>
  <si>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</si>
  <si>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</si>
  <si>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</si>
  <si>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</si>
  <si>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</si>
  <si>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</si>
  <si>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</si>
  <si>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</si>
  <si>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</si>
  <si>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</si>
  <si>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</si>
  <si>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</si>
  <si>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</si>
  <si>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</si>
  <si>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</si>
  <si>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</si>
  <si>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</si>
  <si>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</si>
  <si>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</si>
  <si>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</si>
  <si>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</si>
  <si>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</si>
  <si>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</si>
  <si>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</si>
  <si>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</si>
  <si>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</si>
  <si>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</si>
  <si>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</si>
  <si>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</si>
  <si>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</si>
  <si>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</si>
  <si>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</si>
  <si>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</si>
  <si>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</si>
  <si>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</si>
  <si>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</si>
  <si>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</si>
  <si>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</si>
  <si>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</si>
  <si>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</si>
  <si>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</si>
  <si>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</si>
  <si>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</si>
  <si>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</si>
  <si>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</si>
  <si>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</si>
  <si>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</si>
  <si>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</si>
  <si>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</si>
  <si>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0.78</t>
  </si>
  <si>
    <t>▲ 4.30</t>
  </si>
  <si>
    <t>国民健康保険事業特別会計</t>
  </si>
  <si>
    <t>▲ 2.72</t>
  </si>
  <si>
    <t>▲ 1.09</t>
  </si>
  <si>
    <t>▲ 0.58</t>
  </si>
  <si>
    <t>▲ 1.36</t>
  </si>
  <si>
    <t>一般会計</t>
  </si>
  <si>
    <t>水道事業会計</t>
  </si>
  <si>
    <t>下水道事業会計</t>
  </si>
  <si>
    <t>後期高齢者医療特別会計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</si>
  <si>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</si>
  <si>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</si>
  <si>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</si>
  <si>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</si>
  <si>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</si>
  <si>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</si>
  <si>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</si>
  <si>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</si>
  <si>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</si>
  <si>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島尻消防組合</t>
    <rPh sb="0" eb="2">
      <t>シマジリ</t>
    </rPh>
    <rPh sb="2" eb="4">
      <t>ショウボウ</t>
    </rPh>
    <rPh sb="4" eb="6">
      <t>クミアイ</t>
    </rPh>
    <phoneticPr fontId="3"/>
  </si>
  <si>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</si>
  <si>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</si>
  <si>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</si>
  <si>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</si>
  <si>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</si>
  <si>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38"/>
  </si>
  <si>
    <t>沖縄県介護保険広域連合（特別会計）</t>
    <rPh sb="3" eb="5">
      <t>カイゴ</t>
    </rPh>
    <rPh sb="5" eb="7">
      <t>ホケン</t>
    </rPh>
    <rPh sb="7" eb="9">
      <t>コウイキ</t>
    </rPh>
    <rPh sb="9" eb="11">
      <t>レンゴウ</t>
    </rPh>
    <rPh sb="12" eb="14">
      <t>トクベツ</t>
    </rPh>
    <rPh sb="14" eb="16">
      <t>カイケイ</t>
    </rPh>
    <phoneticPr fontId="38"/>
  </si>
  <si>
    <t>沖縄県後期高齢者医療広域連合（一般会計等）</t>
  </si>
  <si>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9"/>
  </si>
  <si>
    <t>沖縄県市町村自治会館管理組合</t>
  </si>
  <si>
    <t>南部広域市町村圏事務組合（一般会計）</t>
  </si>
  <si>
    <t>南部広域市町村圏事務組合（いなんせ斎苑）</t>
    <rPh sb="0" eb="12">
      <t>ナンブコウイキシチョウソンケンジムクミアイ</t>
    </rPh>
    <rPh sb="17" eb="19">
      <t>サイエン</t>
    </rPh>
    <phoneticPr fontId="40"/>
  </si>
  <si>
    <t>南部広域市町村圏事務組合（南斎場）</t>
    <rPh sb="0" eb="12">
      <t>ナンブコウイキシチョウソンケンジムクミアイ</t>
    </rPh>
    <rPh sb="13" eb="16">
      <t>ミナミサイジョウ</t>
    </rPh>
    <phoneticPr fontId="40"/>
  </si>
  <si>
    <t>沖縄県町村土地開発公社</t>
  </si>
  <si>
    <t>(有)板馬養殖センター</t>
  </si>
  <si>
    <t>まちづくり振興基金</t>
    <rPh sb="5" eb="9">
      <t>シンコウキキン</t>
    </rPh>
    <phoneticPr fontId="5"/>
  </si>
  <si>
    <t>ふるさとユイマール基金</t>
    <rPh sb="9" eb="11">
      <t>キキン</t>
    </rPh>
    <phoneticPr fontId="5"/>
  </si>
  <si>
    <t>公共施設等総合管理基金</t>
    <rPh sb="0" eb="5">
      <t>コウキョウシセツトウ</t>
    </rPh>
    <rPh sb="5" eb="11">
      <t>ソウゴウカンリキキン</t>
    </rPh>
    <phoneticPr fontId="2"/>
  </si>
  <si>
    <t>退職手当特別負担金引当基金</t>
    <phoneticPr fontId="5"/>
  </si>
  <si>
    <t>南城市歴史文化観光資源基金</t>
    <phoneticPr fontId="5"/>
  </si>
  <si>
    <t>沖縄県市町村総合事務組合一般会計</t>
    <rPh sb="0" eb="3">
      <t>オキナワケン</t>
    </rPh>
    <rPh sb="3" eb="6">
      <t>シチョウソン</t>
    </rPh>
    <rPh sb="6" eb="8">
      <t>ソウゴウ</t>
    </rPh>
    <rPh sb="8" eb="10">
      <t>ジム</t>
    </rPh>
    <rPh sb="10" eb="12">
      <t>クミアイ</t>
    </rPh>
    <rPh sb="12" eb="16">
      <t>イッパンカイケイ</t>
    </rPh>
    <phoneticPr fontId="3"/>
  </si>
  <si>
    <t>基金からの繰入</t>
    <rPh sb="0" eb="2">
      <t>キキン</t>
    </rPh>
    <rPh sb="5" eb="7">
      <t>クリイレ</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</si>
  <si>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</si>
  <si>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</si>
  <si>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</si>
  <si>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</si>
  <si>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これまで合併特例債を活用するなど財政措置において有利な地方債を活用してきたことや充当可能基金の積立を行ってきたことにより、将来負担比率はマイナスとなっている。
　しかし、合併特例債の発行可能枠が残り僅かとなっており、今後は財政措置の少ない地方債を活用せざるを得ないことから将来負担比率は悪化する見通しとなっている。
　有形固定資産減価償却率については、類似団体と比べると低い水準で推移しているが、老朽化が進行している施設も多数存在する。
　施設の老朽化については、類似施設との統廃合や既存施設への機能移転等を優先的に検討し、将来負担比率の上昇抑制に努め長期的な視点をもって公共施設マネジメントを推進していく。</t>
    <rPh sb="86" eb="91">
      <t>ガッペイトクレイサイ</t>
    </rPh>
    <rPh sb="92" eb="94">
      <t>ハッコウ</t>
    </rPh>
    <rPh sb="94" eb="96">
      <t>カノウ</t>
    </rPh>
    <rPh sb="96" eb="97">
      <t>ワク</t>
    </rPh>
    <rPh sb="98" eb="99">
      <t>ノコ</t>
    </rPh>
    <rPh sb="100" eb="101">
      <t>ワズ</t>
    </rPh>
    <rPh sb="109" eb="111">
      <t>コンゴ</t>
    </rPh>
    <rPh sb="112" eb="114">
      <t>ザイセイ</t>
    </rPh>
    <rPh sb="114" eb="116">
      <t>ソチ</t>
    </rPh>
    <rPh sb="117" eb="118">
      <t>スク</t>
    </rPh>
    <rPh sb="120" eb="123">
      <t>チホウサイ</t>
    </rPh>
    <rPh sb="124" eb="126">
      <t>カツヨウ</t>
    </rPh>
    <rPh sb="130" eb="131">
      <t>エ</t>
    </rPh>
    <rPh sb="137" eb="139">
      <t>ショウライ</t>
    </rPh>
    <rPh sb="139" eb="143">
      <t>フタンヒリツ</t>
    </rPh>
    <rPh sb="144" eb="146">
      <t>アッカ</t>
    </rPh>
    <rPh sb="148" eb="150">
      <t>ミトオ</t>
    </rPh>
    <rPh sb="224" eb="227">
      <t>ロウキュウカ</t>
    </rPh>
    <rPh sb="233" eb="235">
      <t>ルイジ</t>
    </rPh>
    <rPh sb="235" eb="237">
      <t>シセツ</t>
    </rPh>
    <rPh sb="239" eb="242">
      <t>トウハイゴウ</t>
    </rPh>
    <rPh sb="243" eb="247">
      <t>キゾンシセツ</t>
    </rPh>
    <rPh sb="249" eb="251">
      <t>キノウ</t>
    </rPh>
    <rPh sb="251" eb="253">
      <t>イテン</t>
    </rPh>
    <rPh sb="253" eb="254">
      <t>ナド</t>
    </rPh>
    <rPh sb="255" eb="258">
      <t>ユウセンテキ</t>
    </rPh>
    <rPh sb="259" eb="261">
      <t>ケントウ</t>
    </rPh>
    <rPh sb="275" eb="27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</si>
  <si>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</si>
  <si>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</si>
  <si>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</si>
  <si>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</si>
  <si>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</si>
  <si>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</si>
  <si>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将来負担比率はマイナスの状態にあり、実質公債比率は類似団体と比較して低い水準にある。
　高利率の既発債の償還が進んだこと及び新発債の金利が低く抑えられたことが実質公債比率が低下している主な要因である。
　しかし、今後は「金利のある世界」への回帰から新発債の金利が上がることで、実質公債比率が上昇することが予想される。
　これまで、充当可能基金と財政措置において有利な合併特例債の活用によって将来負担比率の水準を抑えてきたが、引き続き将来負担比率及び実質公債比率の上昇を抑制するために新規の市債発行は十分精査し、また基金の取り崩しに頼らない財政運営に努める。</t>
    <rPh sb="49" eb="51">
      <t>キハツ</t>
    </rPh>
    <rPh sb="51" eb="52">
      <t>サイ</t>
    </rPh>
    <rPh sb="56" eb="57">
      <t>スス</t>
    </rPh>
    <rPh sb="61" eb="62">
      <t>オヨ</t>
    </rPh>
    <rPh sb="63" eb="66">
      <t>シンパツサイ</t>
    </rPh>
    <rPh sb="67" eb="69">
      <t>キンリ</t>
    </rPh>
    <rPh sb="70" eb="71">
      <t>ヒク</t>
    </rPh>
    <rPh sb="72" eb="73">
      <t>オサ</t>
    </rPh>
    <rPh sb="80" eb="82">
      <t>ジッシツ</t>
    </rPh>
    <rPh sb="82" eb="84">
      <t>コウサイ</t>
    </rPh>
    <rPh sb="84" eb="86">
      <t>ヒリツ</t>
    </rPh>
    <rPh sb="87" eb="89">
      <t>テイカ</t>
    </rPh>
    <rPh sb="107" eb="109">
      <t>コンゴ</t>
    </rPh>
    <rPh sb="111" eb="113">
      <t>キンリ</t>
    </rPh>
    <rPh sb="116" eb="118">
      <t>セカイ</t>
    </rPh>
    <rPh sb="121" eb="123">
      <t>カイキ</t>
    </rPh>
    <rPh sb="125" eb="128">
      <t>シンパツサイ</t>
    </rPh>
    <rPh sb="129" eb="131">
      <t>キンリ</t>
    </rPh>
    <rPh sb="221" eb="223">
      <t>ヒリツ</t>
    </rPh>
    <rPh sb="223" eb="224">
      <t>オヨ</t>
    </rPh>
    <rPh sb="225" eb="227">
      <t>ジッシツ</t>
    </rPh>
    <rPh sb="227" eb="231">
      <t>コウサイヒリツ</t>
    </rPh>
    <rPh sb="232" eb="234">
      <t>ジョウショウ</t>
    </rPh>
    <rPh sb="235" eb="237">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</si>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</sst>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8"/>
      <color theme="3"/>
      <name val="游ゴシック Light"/>
      <family val="2"/>
      <charset val="128"/>
      <scheme val="major"/>
    </font>
    <font>
      <b/>
      <sz val="15"/>
      <color theme="3"/>
      <name val="游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CB57F5-94A4-4655-9FBC-BEB41278C1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C944-4E1E-B83A-4FB18CC6D3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142871</c:v>
                </c:pt>
                <c:pt idx="1">
                  <c:v>82247</c:v>
                </c:pt>
                <c:pt idx="2">
                  <c:v>67255</c:v>
                </c:pt>
                <c:pt idx="3">
                  <c:v>75739</c:v>
                </c:pt>
                <c:pt idx="4">
                  <c:v>69781</c:v>
                </c:pt>
              </c:numCache>
            </c:numRef>
          </c:val>
          <c:smooth val="0"/>
          <c:extLst>
            <c:ext xmlns:c16="http://schemas.microsoft.com/office/drawing/2014/chart" uri="{C3380CC4-5D6E-409C-BE32-E72D297353CC}">
              <c16:uniqueId val="{00000001-C944-4E1E-B83A-4FB18CC6D3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11.44</c:v>
                </c:pt>
                <c:pt idx="1">
                  <c:v>11.14</c:v>
                </c:pt>
                <c:pt idx="2">
                  <c:v>12.8</c:v>
                </c:pt>
                <c:pt idx="3">
                  <c:v>10.28</c:v>
                </c:pt>
                <c:pt idx="4">
                  <c:v>16.010000000000002</c:v>
                </c:pt>
              </c:numCache>
            </c:numRef>
          </c:val>
          <c:extLst>
            <c:ext xmlns:c16="http://schemas.microsoft.com/office/drawing/2014/chart" uri="{C3380CC4-5D6E-409C-BE32-E72D297353CC}">
              <c16:uniqueId val="{00000000-6EB0-4D6C-8963-DE17E69D6C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29.08</c:v>
                </c:pt>
                <c:pt idx="1">
                  <c:v>23.17</c:v>
                </c:pt>
                <c:pt idx="2">
                  <c:v>22.73</c:v>
                </c:pt>
                <c:pt idx="3">
                  <c:v>28.48</c:v>
                </c:pt>
                <c:pt idx="4">
                  <c:v>27.92</c:v>
                </c:pt>
              </c:numCache>
            </c:numRef>
          </c:val>
          <c:extLst>
            <c:ext xmlns:c16="http://schemas.microsoft.com/office/drawing/2014/chart" uri="{C3380CC4-5D6E-409C-BE32-E72D297353CC}">
              <c16:uniqueId val="{00000001-6EB0-4D6C-8963-DE17E69D6C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-4.3</c:v>
                </c:pt>
                <c:pt idx="2">
                  <c:v>3.39</c:v>
                </c:pt>
                <c:pt idx="3">
                  <c:v>7.38</c:v>
                </c:pt>
                <c:pt idx="4">
                  <c:v>4.57</c:v>
                </c:pt>
              </c:numCache>
            </c:numRef>
          </c:val>
          <c:smooth val="0"/>
          <c:extLst>
            <c:ext xmlns:c16="http://schemas.microsoft.com/office/drawing/2014/chart" uri="{C3380CC4-5D6E-409C-BE32-E72D297353CC}">
              <c16:uniqueId val="{00000002-6EB0-4D6C-8963-DE17E69D6C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BC-45A6-8756-19220B6048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BC-45A6-8756-19220B6048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BC-45A6-8756-19220B6048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BC-45A6-8756-19220B60487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BC-45A6-8756-19220B60487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0.11</c:v>
                </c:pt>
                <c:pt idx="4">
                  <c:v>#N/A</c:v>
                </c:pt>
                <c:pt idx="5">
                  <c:v>0.13</c:v>
                </c:pt>
                <c:pt idx="6">
                  <c:v>#N/A</c:v>
                </c:pt>
                <c:pt idx="7">
                  <c:v>0.15</c:v>
                </c:pt>
                <c:pt idx="8">
                  <c:v>#N/A</c:v>
                </c:pt>
                <c:pt idx="9">
                  <c:v>0.17</c:v>
                </c:pt>
              </c:numCache>
            </c:numRef>
          </c:val>
          <c:extLst>
            <c:ext xmlns:c16="http://schemas.microsoft.com/office/drawing/2014/chart" uri="{C3380CC4-5D6E-409C-BE32-E72D297353CC}">
              <c16:uniqueId val="{00000005-8DBC-45A6-8756-19220B60487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1.18</c:v>
                </c:pt>
                <c:pt idx="4">
                  <c:v>#N/A</c:v>
                </c:pt>
                <c:pt idx="5">
                  <c:v>0.99</c:v>
                </c:pt>
                <c:pt idx="6">
                  <c:v>#N/A</c:v>
                </c:pt>
                <c:pt idx="7">
                  <c:v>1.4</c:v>
                </c:pt>
                <c:pt idx="8">
                  <c:v>#N/A</c:v>
                </c:pt>
                <c:pt idx="9">
                  <c:v>1.93</c:v>
                </c:pt>
              </c:numCache>
            </c:numRef>
          </c:val>
          <c:extLst>
            <c:ext xmlns:c16="http://schemas.microsoft.com/office/drawing/2014/chart" uri="{C3380CC4-5D6E-409C-BE32-E72D297353CC}">
              <c16:uniqueId val="{00000006-8DBC-45A6-8756-19220B60487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4.76</c:v>
                </c:pt>
                <c:pt idx="2">
                  <c:v>#N/A</c:v>
                </c:pt>
                <c:pt idx="3">
                  <c:v>5.52</c:v>
                </c:pt>
                <c:pt idx="4">
                  <c:v>#N/A</c:v>
                </c:pt>
                <c:pt idx="5">
                  <c:v>5.56</c:v>
                </c:pt>
                <c:pt idx="6">
                  <c:v>#N/A</c:v>
                </c:pt>
                <c:pt idx="7">
                  <c:v>5.65</c:v>
                </c:pt>
                <c:pt idx="8">
                  <c:v>#N/A</c:v>
                </c:pt>
                <c:pt idx="9">
                  <c:v>5.49</c:v>
                </c:pt>
              </c:numCache>
            </c:numRef>
          </c:val>
          <c:extLst>
            <c:ext xmlns:c16="http://schemas.microsoft.com/office/drawing/2014/chart" uri="{C3380CC4-5D6E-409C-BE32-E72D297353CC}">
              <c16:uniqueId val="{00000007-8DBC-45A6-8756-19220B6048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11.44</c:v>
                </c:pt>
                <c:pt idx="2">
                  <c:v>#N/A</c:v>
                </c:pt>
                <c:pt idx="3">
                  <c:v>11.14</c:v>
                </c:pt>
                <c:pt idx="4">
                  <c:v>#N/A</c:v>
                </c:pt>
                <c:pt idx="5">
                  <c:v>12.79</c:v>
                </c:pt>
                <c:pt idx="6">
                  <c:v>#N/A</c:v>
                </c:pt>
                <c:pt idx="7">
                  <c:v>10.28</c:v>
                </c:pt>
                <c:pt idx="8">
                  <c:v>#N/A</c:v>
                </c:pt>
                <c:pt idx="9">
                  <c:v>16</c:v>
                </c:pt>
              </c:numCache>
            </c:numRef>
          </c:val>
          <c:extLst>
            <c:ext xmlns:c16="http://schemas.microsoft.com/office/drawing/2014/chart" uri="{C3380CC4-5D6E-409C-BE32-E72D297353CC}">
              <c16:uniqueId val="{00000008-8DBC-45A6-8756-19220B60487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2.72</c:v>
                </c:pt>
                <c:pt idx="1">
                  <c:v>#N/A</c:v>
                </c:pt>
                <c:pt idx="2">
                  <c:v>#N/A</c:v>
                </c:pt>
                <c:pt idx="3">
                  <c:v>7.0000000000000007E-2</c:v>
                </c:pt>
                <c:pt idx="4">
                  <c:v>1.0900000000000001</c:v>
                </c:pt>
                <c:pt idx="5">
                  <c:v>#N/A</c:v>
                </c:pt>
                <c:pt idx="6">
                  <c:v>0.57999999999999996</c:v>
                </c:pt>
                <c:pt idx="7">
                  <c:v>#N/A</c:v>
                </c:pt>
                <c:pt idx="8">
                  <c:v>1.36</c:v>
                </c:pt>
                <c:pt idx="9">
                  <c:v>#N/A</c:v>
                </c:pt>
              </c:numCache>
            </c:numRef>
          </c:val>
          <c:extLst>
            <c:ext xmlns:c16="http://schemas.microsoft.com/office/drawing/2014/chart" uri="{C3380CC4-5D6E-409C-BE32-E72D297353CC}">
              <c16:uniqueId val="{00000009-8DBC-45A6-8756-19220B6048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1814</c:v>
                </c:pt>
                <c:pt idx="5">
                  <c:v>1816</c:v>
                </c:pt>
                <c:pt idx="8">
                  <c:v>1767</c:v>
                </c:pt>
                <c:pt idx="11">
                  <c:v>1749</c:v>
                </c:pt>
                <c:pt idx="14">
                  <c:v>1721</c:v>
                </c:pt>
              </c:numCache>
            </c:numRef>
          </c:val>
          <c:extLst>
            <c:ext xmlns:c16="http://schemas.microsoft.com/office/drawing/2014/chart" uri="{C3380CC4-5D6E-409C-BE32-E72D297353CC}">
              <c16:uniqueId val="{00000000-BF35-4492-A2A4-A870FB054A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35-4492-A2A4-A870FB054A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35-4492-A2A4-A870FB054A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98</c:v>
                </c:pt>
                <c:pt idx="3">
                  <c:v>90</c:v>
                </c:pt>
                <c:pt idx="6">
                  <c:v>95</c:v>
                </c:pt>
                <c:pt idx="9">
                  <c:v>83</c:v>
                </c:pt>
                <c:pt idx="12">
                  <c:v>82</c:v>
                </c:pt>
              </c:numCache>
            </c:numRef>
          </c:val>
          <c:extLst>
            <c:ext xmlns:c16="http://schemas.microsoft.com/office/drawing/2014/chart" uri="{C3380CC4-5D6E-409C-BE32-E72D297353CC}">
              <c16:uniqueId val="{00000003-BF35-4492-A2A4-A870FB054A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264</c:v>
                </c:pt>
                <c:pt idx="3">
                  <c:v>262</c:v>
                </c:pt>
                <c:pt idx="6">
                  <c:v>251</c:v>
                </c:pt>
                <c:pt idx="9">
                  <c:v>243</c:v>
                </c:pt>
                <c:pt idx="12">
                  <c:v>246</c:v>
                </c:pt>
              </c:numCache>
            </c:numRef>
          </c:val>
          <c:extLst>
            <c:ext xmlns:c16="http://schemas.microsoft.com/office/drawing/2014/chart" uri="{C3380CC4-5D6E-409C-BE32-E72D297353CC}">
              <c16:uniqueId val="{00000004-BF35-4492-A2A4-A870FB054A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35-4492-A2A4-A870FB054A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35-4492-A2A4-A870FB054A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2135</c:v>
                </c:pt>
                <c:pt idx="3">
                  <c:v>2126</c:v>
                </c:pt>
                <c:pt idx="6">
                  <c:v>2040</c:v>
                </c:pt>
                <c:pt idx="9">
                  <c:v>1998</c:v>
                </c:pt>
                <c:pt idx="12">
                  <c:v>2004</c:v>
                </c:pt>
              </c:numCache>
            </c:numRef>
          </c:val>
          <c:extLst>
            <c:ext xmlns:c16="http://schemas.microsoft.com/office/drawing/2014/chart" uri="{C3380CC4-5D6E-409C-BE32-E72D297353CC}">
              <c16:uniqueId val="{00000007-BF35-4492-A2A4-A870FB054A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683</c:v>
                </c:pt>
                <c:pt idx="2">
                  <c:v>#N/A</c:v>
                </c:pt>
                <c:pt idx="3">
                  <c:v>#N/A</c:v>
                </c:pt>
                <c:pt idx="4">
                  <c:v>662</c:v>
                </c:pt>
                <c:pt idx="5">
                  <c:v>#N/A</c:v>
                </c:pt>
                <c:pt idx="6">
                  <c:v>#N/A</c:v>
                </c:pt>
                <c:pt idx="7">
                  <c:v>619</c:v>
                </c:pt>
                <c:pt idx="8">
                  <c:v>#N/A</c:v>
                </c:pt>
                <c:pt idx="9">
                  <c:v>#N/A</c:v>
                </c:pt>
                <c:pt idx="10">
                  <c:v>575</c:v>
                </c:pt>
                <c:pt idx="11">
                  <c:v>#N/A</c:v>
                </c:pt>
                <c:pt idx="12">
                  <c:v>#N/A</c:v>
                </c:pt>
                <c:pt idx="13">
                  <c:v>611</c:v>
                </c:pt>
                <c:pt idx="14">
                  <c:v>#N/A</c:v>
                </c:pt>
              </c:numCache>
            </c:numRef>
          </c:val>
          <c:smooth val="0"/>
          <c:extLst>
            <c:ext xmlns:c16="http://schemas.microsoft.com/office/drawing/2014/chart" uri="{C3380CC4-5D6E-409C-BE32-E72D297353CC}">
              <c16:uniqueId val="{00000008-BF35-4492-A2A4-A870FB054A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20385</c:v>
                </c:pt>
                <c:pt idx="5">
                  <c:v>19697</c:v>
                </c:pt>
                <c:pt idx="8">
                  <c:v>18889</c:v>
                </c:pt>
                <c:pt idx="11">
                  <c:v>17962</c:v>
                </c:pt>
                <c:pt idx="14">
                  <c:v>16669</c:v>
                </c:pt>
              </c:numCache>
            </c:numRef>
          </c:val>
          <c:extLst>
            <c:ext xmlns:c16="http://schemas.microsoft.com/office/drawing/2014/chart" uri="{C3380CC4-5D6E-409C-BE32-E72D297353CC}">
              <c16:uniqueId val="{00000000-04A3-476A-AA54-3CDF73AE79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4A3-476A-AA54-3CDF73AE79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7423</c:v>
                </c:pt>
                <c:pt idx="5">
                  <c:v>6982</c:v>
                </c:pt>
                <c:pt idx="8">
                  <c:v>6422</c:v>
                </c:pt>
                <c:pt idx="11">
                  <c:v>7371</c:v>
                </c:pt>
                <c:pt idx="14">
                  <c:v>7230</c:v>
                </c:pt>
              </c:numCache>
            </c:numRef>
          </c:val>
          <c:extLst>
            <c:ext xmlns:c16="http://schemas.microsoft.com/office/drawing/2014/chart" uri="{C3380CC4-5D6E-409C-BE32-E72D297353CC}">
              <c16:uniqueId val="{00000002-04A3-476A-AA54-3CDF73AE79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A3-476A-AA54-3CDF73AE79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A3-476A-AA54-3CDF73AE79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A3-476A-AA54-3CDF73AE79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737</c:v>
                </c:pt>
                <c:pt idx="3">
                  <c:v>410</c:v>
                </c:pt>
                <c:pt idx="6">
                  <c:v>453</c:v>
                </c:pt>
                <c:pt idx="9">
                  <c:v>454</c:v>
                </c:pt>
                <c:pt idx="12">
                  <c:v>317</c:v>
                </c:pt>
              </c:numCache>
            </c:numRef>
          </c:val>
          <c:extLst>
            <c:ext xmlns:c16="http://schemas.microsoft.com/office/drawing/2014/chart" uri="{C3380CC4-5D6E-409C-BE32-E72D297353CC}">
              <c16:uniqueId val="{00000006-04A3-476A-AA54-3CDF73AE79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452</c:v>
                </c:pt>
                <c:pt idx="3">
                  <c:v>389</c:v>
                </c:pt>
                <c:pt idx="6">
                  <c:v>364</c:v>
                </c:pt>
                <c:pt idx="9">
                  <c:v>358</c:v>
                </c:pt>
                <c:pt idx="12">
                  <c:v>572</c:v>
                </c:pt>
              </c:numCache>
            </c:numRef>
          </c:val>
          <c:extLst>
            <c:ext xmlns:c16="http://schemas.microsoft.com/office/drawing/2014/chart" uri="{C3380CC4-5D6E-409C-BE32-E72D297353CC}">
              <c16:uniqueId val="{00000007-04A3-476A-AA54-3CDF73AE79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3761</c:v>
                </c:pt>
                <c:pt idx="3">
                  <c:v>3781</c:v>
                </c:pt>
                <c:pt idx="6">
                  <c:v>3576</c:v>
                </c:pt>
                <c:pt idx="9">
                  <c:v>3312</c:v>
                </c:pt>
                <c:pt idx="12">
                  <c:v>3050</c:v>
                </c:pt>
              </c:numCache>
            </c:numRef>
          </c:val>
          <c:extLst>
            <c:ext xmlns:c16="http://schemas.microsoft.com/office/drawing/2014/chart" uri="{C3380CC4-5D6E-409C-BE32-E72D297353CC}">
              <c16:uniqueId val="{00000008-04A3-476A-AA54-3CDF73AE79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A3-476A-AA54-3CDF73AE79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21880</c:v>
                </c:pt>
                <c:pt idx="3">
                  <c:v>21541</c:v>
                </c:pt>
                <c:pt idx="6">
                  <c:v>20873</c:v>
                </c:pt>
                <c:pt idx="9">
                  <c:v>20367</c:v>
                </c:pt>
                <c:pt idx="12">
                  <c:v>19711</c:v>
                </c:pt>
              </c:numCache>
            </c:numRef>
          </c:val>
          <c:extLst>
            <c:ext xmlns:c16="http://schemas.microsoft.com/office/drawing/2014/chart" uri="{C3380CC4-5D6E-409C-BE32-E72D297353CC}">
              <c16:uniqueId val="{0000000A-04A3-476A-AA54-3CDF73AE79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A3-476A-AA54-3CDF73AE79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2643</c:v>
                </c:pt>
                <c:pt idx="1">
                  <c:v>3544</c:v>
                </c:pt>
                <c:pt idx="2">
                  <c:v>3422</c:v>
                </c:pt>
              </c:numCache>
            </c:numRef>
          </c:val>
          <c:extLst>
            <c:ext xmlns:c16="http://schemas.microsoft.com/office/drawing/2014/chart" uri="{C3380CC4-5D6E-409C-BE32-E72D297353CC}">
              <c16:uniqueId val="{00000000-4958-4CC0-B37A-E60733E4EC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2958</c:v>
                </c:pt>
                <c:pt idx="1">
                  <c:v>2909</c:v>
                </c:pt>
                <c:pt idx="2">
                  <c:v>2716</c:v>
                </c:pt>
              </c:numCache>
            </c:numRef>
          </c:val>
          <c:extLst>
            <c:ext xmlns:c16="http://schemas.microsoft.com/office/drawing/2014/chart" uri="{C3380CC4-5D6E-409C-BE32-E72D297353CC}">
              <c16:uniqueId val="{00000001-4958-4CC0-B37A-E60733E4EC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3394</c:v>
                </c:pt>
                <c:pt idx="1">
                  <c:v>3504</c:v>
                </c:pt>
                <c:pt idx="2">
                  <c:v>3610</c:v>
                </c:pt>
              </c:numCache>
            </c:numRef>
          </c:val>
          <c:extLst>
            <c:ext xmlns:c16="http://schemas.microsoft.com/office/drawing/2014/chart" uri="{C3380CC4-5D6E-409C-BE32-E72D297353CC}">
              <c16:uniqueId val="{00000002-4958-4CC0-B37A-E60733E4EC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{3DCC7D6C-A197-4523-8988-5A337FAA62BE}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C78-4221-BE7D-72277F1448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{60D8FE1D-3DC6-4224-85B6-D8C669F4CC95}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78-4221-BE7D-72277F1448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{870F9909-C056-4382-B84E-E035FD51DAB1}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78-4221-BE7D-72277F1448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{DE9DBD68-009C-4219-802B-2AAAD89CD797}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78-4221-BE7D-72277F1448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{DC72B93B-0B26-4C9C-A425-2933DCA1A9E2}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78-4221-BE7D-72277F1448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{F811478E-53F9-4AB7-9F2E-45DADFF4DCC6}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C78-4221-BE7D-72277F1448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{71C4465A-7B72-4BF8-8275-03848121B403}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C78-4221-BE7D-72277F1448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{CC41D926-68F6-4AEC-86A2-4FA826649609}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C78-4221-BE7D-72277F1448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{7EF09969-443B-4ED3-8955-C9F0C77C736F}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C78-4221-BE7D-72277F1448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31.2</c:v>
                </c:pt>
                <c:pt idx="8">
                  <c:v>49.2</c:v>
                </c:pt>
                <c:pt idx="16">
                  <c:v>50.7</c:v>
                </c:pt>
                <c:pt idx="24">
                  <c:v>51.8</c:v>
                </c:pt>
                <c:pt idx="32">
                  <c:v>53.4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78-4221-BE7D-72277F1448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{585D22FB-D3DB-4C41-99D5-5534857CF5CB}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C78-4221-BE7D-72277F1448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{2003A416-F961-4C51-AB4D-3547EA468C98}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78-4221-BE7D-72277F1448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{0E86EFCC-A418-4270-81DE-82A891BEFEC7}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78-4221-BE7D-72277F1448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{3FCC6982-FD19-4D2F-922B-7D7B9D27CB95}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78-4221-BE7D-72277F1448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{32BF8902-4897-4BC9-9277-53ADCA0641D1}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78-4221-BE7D-72277F1448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{E5966900-087B-4B2A-BBE9-0468993F38DF}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C78-4221-BE7D-72277F1448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{F9AF8411-F6A2-4C7C-8D55-954AAABEA3B5}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C78-4221-BE7D-72277F1448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{2F42A02D-8F24-4517-B930-3EB19CA6FCE1}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C78-4221-BE7D-72277F1448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{4B312D63-F3A0-40A6-896B-05812495A32A}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C78-4221-BE7D-72277F144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4C78-4221-BE7D-72277F144877}"/>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{E2C5235C-FA63-4618-87C5-8520D2AE6775}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97-4BBE-AAC1-82629FB61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{97DF0025-A662-43E4-9FF7-D2E4AB27A484}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97-4BBE-AAC1-82629FB61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{E296BA45-A564-4BB7-818F-2D222FB33B0C}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97-4BBE-AAC1-82629FB61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{939D723B-1AC0-44F1-9703-8D2F1634FFF4}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97-4BBE-AAC1-82629FB61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{537C1B8C-B944-40B4-9267-79387725ECBF}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97-4BBE-AAC1-82629FB613E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{0BC50A73-BEF4-4D51-AC92-BE4CDAECFBB4}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97-4BBE-AAC1-82629FB613E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{99AA6CF6-3DA8-4305-B625-5D73D42C8015}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97-4BBE-AAC1-82629FB613E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{A97F1015-15A8-474F-BBCE-DCEE3DD8C145}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97-4BBE-AAC1-82629FB613E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{A34E6488-47C0-424F-802E-2FA5785DB4F2}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97-4BBE-AAC1-82629FB61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7.1</c:v>
                </c:pt>
                <c:pt idx="16">
                  <c:v>6.8</c:v>
                </c:pt>
                <c:pt idx="24">
                  <c:v>6.1</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E97-4BBE-AAC1-82629FB613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{530F9070-4A61-44BE-B015-F19B9FC75DA4}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97-4BBE-AAC1-82629FB613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{77FFD102-7D2A-495F-B6CB-F0E19B734C39}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97-4BBE-AAC1-82629FB61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{A578CD0C-8B5A-46C9-AEC6-89C36AADB723}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97-4BBE-AAC1-82629FB61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{1FACB997-43E9-45FE-BD27-5F15082155B6}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97-4BBE-AAC1-82629FB61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{FE2FE54A-B8BE-4436-9F7E-3665977680C7}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97-4BBE-AAC1-82629FB613E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{53A3574D-6FCA-473C-A879-7A81E0C6C8FE}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97-4BBE-AAC1-82629FB613E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{92628522-057D-4330-89AB-3D27ECCC7BD3}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97-4BBE-AAC1-82629FB613E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{DFA13573-F177-461A-82DC-09A32EA5CAA6}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97-4BBE-AAC1-82629FB613E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{F9FE44CD-FDE0-4DC8-9760-6401CD189045}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97-4BBE-AAC1-82629FB61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CE97-4BBE-AAC1-82629FB613E7}"/>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37742EB-8F9C-4A3B-A0AD-3970F5998E8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8397F89-BE30-43C8-A184-5CA579BF76C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53EC4AD-4558-4708-BC23-329A8CDD79E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E11370-4ADA-4942-A943-1C51A6DEF25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B4D1415-52F5-4F87-A7B1-FF2FDBE1543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0E3CFD5-9D7B-4BDE-9028-CCAD3961C97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88AA394-BA9A-4CBA-9A19-26346FE5900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CC199D1-AD11-4F58-8432-AE63E655582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F683AB9-8736-4717-92FD-57BAAF3EE44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7282E18-3ECA-4A91-BAA6-59C443889E7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1AB637C-336E-4619-A8D3-BD6CC136319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130C59-DFC2-4742-94B8-CB8F065081F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6ECD189-CB24-477D-9CDE-A3D1DAE6CDD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F3DF98E-D4FB-4218-990B-FC69F46EA76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689D5B8-2117-4E9D-9471-C4F133422DB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1CEBAD1-71D2-446C-918A-5B7D7B27FD6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1A9773A-4CB4-49B7-87B4-83C56FB1934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755D52A-AA58-4E29-9B90-286360AABAB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86E8053-DF54-49C8-B1F8-45F58080725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5AA5528-34A1-48B5-98E8-4CE7C7CE89B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DC6B976-03DC-4B0C-9925-EDF7DA36B1B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906EC22-A6B3-4954-97B3-DB9282D75D0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9E0B6CE-C82A-4ACE-837E-8DC5E11EFD2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6FE8ED-131E-404B-A844-925B4351008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169B307-C8C5-491B-BEF5-1D0AAE16D60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8B03F59-39A8-4CEC-9470-C55E3980679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3946DE1-71EA-4647-A258-930BA374770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462C5D1-3089-4BCB-BD23-D17F8745BC0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E918B47-28FC-47F8-9D0B-B1F545074A4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8D9767E-7E90-48D6-BCBB-4CD9F6037E6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4F439F1-05A0-4D1F-A603-1739F6BEB3F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1FB1B17-1314-4C1C-93E9-99F52AFB99A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12F77FA-652A-4EFB-BFC9-DC1F6DBDEA7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38FF982-1542-42F9-A664-30F7DEF7C2F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A1D5C53-6C1D-40EA-BB43-E8BE109CD08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9415AB8-F270-4E2E-BE65-4C551186137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2A3C568-AAAE-4935-A647-5D7BD91B54C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35595EA-063E-4DD1-92DD-0F8E6E53AF9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A7FD28E-0291-4F5C-BE78-6D21D61C727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2322877-4D7E-48F0-940C-C1A4F2DE59D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AFFEE4C-3B71-41BE-B636-B7C017F44E3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21A5089-B895-407B-91BD-9CB3682AF71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A1F86C-3E56-4F3C-9327-BF374D0E1DF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D01A731-CB4D-4AF4-B09D-C27EC645D33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0879712-D009-4E26-92B3-27CCC0FE7BD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7F57637-965B-4A67-BAF2-7A47824CC0E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0D44691-53CF-4E03-9A02-0BCCAFC4627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市内に中心となる産業がないことや生産年齢人口の割合が低いこと等により、財政基盤が弱く、類似団体平均を下回っている。オンライン申請の充実や</a:t>
          </a:r>
          <a:r>
            <a:rPr kumimoji="1" lang="en-US" altLang="ja-JP" sz="1300">
              <a:latin typeface="ＭＳ Ｐゴシック" panose="020B0600070205080204" pitchFamily="50" charset="-128"/>
              <a:ea typeface="ＭＳ Ｐゴシック" panose="020B0600070205080204" pitchFamily="50" charset="-128"/>
            </a:rPr>
            <a:t>BPR</a:t>
          </a:r>
          <a:r>
            <a:rPr kumimoji="1" lang="ja-JP" altLang="en-US" sz="1300">
              <a:latin typeface="ＭＳ Ｐゴシック" panose="020B0600070205080204" pitchFamily="50" charset="-128"/>
              <a:ea typeface="ＭＳ Ｐゴシック" panose="020B0600070205080204" pitchFamily="50" charset="-128"/>
            </a:rPr>
            <a:t>、窓口・内部業務の民間委託等で行政の効率化を進めるとともに、各種事業の見直しにより財政の健全化に努めていく。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D0B3435-2052-4A60-A49D-E6D8F85A773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0BBA7F9-6D49-432D-A374-A32D2FB8FCA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1B3A3A0-BCA0-41EF-B5BD-24FAAAE7C98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DD70F71-CF52-4ABB-B15E-2D4ED4C92EE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B08B04D-586B-48B1-BE72-9283825C618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8E291AC8-1906-4347-BDC7-0BAC5F0BEDC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B2937D0-E20F-4C90-8052-E6534A6D7E5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571B602-8280-43FC-8D34-4D4A5FB4921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74238B8-BDCB-4226-99C8-22AFBE845D9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2C82AF8-D71C-4F1A-92FE-5F66E5093D1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11A5461-421A-432A-8613-3A58ED97B2F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96607C7-532E-463E-B46C-76155588CF5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0D22F14-AFF2-4286-9969-AAB9C8A9C79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2A15E75-9F9D-4ED0-85B9-A49073D22F4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D3BF029-DC99-491A-A196-D90B73752E1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EA9C2842-F2A1-4287-9E62-E9719B9AA2F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DB41C98B-210D-4BA5-9BED-8F1C4E6F1605}"/>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83E7E12D-8462-41E4-ABEF-10C2DEDEF274}"/>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AB88B9E1-F040-4D23-B24E-8C71E175ED1C}"/>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B5CE7516-9FC1-47FE-AF40-5A6F79823A04}"/>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3856B251-94E0-4A29-9A4D-12F39766670D}"/>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36B0695C-2D30-46E1-9F21-D701F30218AF}"/>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1796D842-9E44-43EF-977A-E641B2469787}"/>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60ECFC20-181F-408F-BE6E-F4EDF1EAC49D}"/>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CA02230F-7B67-4038-9F19-0A608ABB0123}"/>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D93FC381-1802-429C-87FF-10E793DEEBD7}"/>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CCF92157-4509-4421-89B5-79F547903D52}"/>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32A8C90E-84C8-4938-BFF4-3B86AA1957A4}"/>
            </a:ext>
          </a:extLst>
        </xdr:cNvPr>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A67BD07-7889-4111-9968-0FA1AA9385E5}"/>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8" name="テキスト ボックス 77">
          <a:extLst>
            <a:ext uri="{FF2B5EF4-FFF2-40B4-BE49-F238E27FC236}">
              <a16:creationId xmlns:a16="http://schemas.microsoft.com/office/drawing/2014/main" id="{5B9B9E10-5760-458F-B1C7-4A1CB747F128}"/>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9B9A00B0-C805-4465-8209-129F6B6B9959}"/>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64BC7B1E-7F28-4982-A21A-F1F292AB3E7B}"/>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1" name="テキスト ボックス 80">
          <a:extLst>
            <a:ext uri="{FF2B5EF4-FFF2-40B4-BE49-F238E27FC236}">
              <a16:creationId xmlns:a16="http://schemas.microsoft.com/office/drawing/2014/main" id="{B29A706D-D4B4-4AA6-849D-DF97EE2D9B68}"/>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43DF25B1-6EEA-4A83-829B-E669FFC1DFA5}"/>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3" name="テキスト ボックス 82">
          <a:extLst>
            <a:ext uri="{FF2B5EF4-FFF2-40B4-BE49-F238E27FC236}">
              <a16:creationId xmlns:a16="http://schemas.microsoft.com/office/drawing/2014/main" id="{F6581271-DC0B-4599-853A-94E659E879DD}"/>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A5C2273-F6EB-449C-8917-FAA2C6A6AE2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CB8AEF4-6F56-4BDA-A4ED-1AA9B2F9D25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01CF7FA-4611-4384-9AF9-893AACF9FBE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ACA933D-9709-4AA5-989C-F792A918785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D1B21CA-0BB3-45B2-B02C-5CA7B9A6183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2DF81375-9183-4BF8-A370-B801AFDE95B6}"/>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60C28F2A-0D11-44C1-B2F1-EA3524220CD5}"/>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22238458-320F-4728-9AC7-CDC67AC23937}"/>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67D6D16D-2DEF-445B-B9F8-8FEE0DFFD38A}"/>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a:extLst>
            <a:ext uri="{FF2B5EF4-FFF2-40B4-BE49-F238E27FC236}">
              <a16:creationId xmlns:a16="http://schemas.microsoft.com/office/drawing/2014/main" id="{A95F664B-AF1B-4E1E-BC97-1F0041FA090D}"/>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a:extLst>
            <a:ext uri="{FF2B5EF4-FFF2-40B4-BE49-F238E27FC236}">
              <a16:creationId xmlns:a16="http://schemas.microsoft.com/office/drawing/2014/main" id="{53CDB3AC-EF86-479E-92E3-06F25F1D1DEB}"/>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E3BCA38A-1EB6-42FC-9C2C-0D2358A297FF}"/>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a:extLst>
            <a:ext uri="{FF2B5EF4-FFF2-40B4-BE49-F238E27FC236}">
              <a16:creationId xmlns:a16="http://schemas.microsoft.com/office/drawing/2014/main" id="{AC28B366-2600-45EA-B394-357730DF3816}"/>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6DE5A818-898E-4E10-9973-0105EEC8D812}"/>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a:extLst>
            <a:ext uri="{FF2B5EF4-FFF2-40B4-BE49-F238E27FC236}">
              <a16:creationId xmlns:a16="http://schemas.microsoft.com/office/drawing/2014/main" id="{F54B7A5C-74AA-4208-8C86-A65712EF11FE}"/>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A50DA2B-006A-4907-8483-F9F6F7196F3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5DBEA7B-B3F4-4BF2-8B25-FA1456AE8B9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EEA6BFB-B954-4BCB-8EC8-D22349F6464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F777E00-3ABE-42D0-8169-D938076A811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B881751-46E5-476C-9590-7E03DBBFBDB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FF5624B-9446-4830-8B2D-88EE5C01E12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CD65F7B-3CEF-4D95-ABD4-27D64ABFDB7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D0F9838-7AD8-43DF-A807-D199CE9850B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C19005F-C2A2-43CF-B7D1-00F1EBFA38D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FED0613-A1A7-49F9-BF4C-729F35B5363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C52EAAB-2464-43CB-B175-B4396A35EC1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459D00F-F0AD-4916-A998-2F7076B1883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C0F65AD-344F-44EF-947C-85CBF86E5CA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一般財源充当経常経費は扶助費や補助費等で増加し、経常一般財源は地方特例交付金、普通交付税、臨時財政対策債等で減少したため、前年比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ポイントも悪化しているが、類似団体平均及び県平均は上回っている。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378212CD-6AF9-4AB0-A86B-967C94E76E1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A417809-5544-4097-9345-979FCD99D9D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ECD82A7-C948-4200-AFC0-B6BBE53A274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B3E0DE64-8693-45FA-9F4F-F1E2C1D9201F}"/>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C40857FD-8E16-402A-9A97-57C771721416}"/>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3A2B39BB-1B83-4363-A1C7-21613FACF3C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F4BA14F-ADCB-4761-972A-86B8EA6CF1B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7AC1A5FC-B629-45E8-AC39-AD61E5B14EF5}"/>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65C323FA-03A9-4317-8F3D-480B649A693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E9F3793-6BF8-41D7-9963-779EE81C9E9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EB4E4DE6-0B05-44A0-AA4E-C80F0B0DAB0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860C4674-4358-4D38-94DD-46514901AE6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DE3B360-02E6-4489-8ACE-07B8A6D5599F}"/>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F9C9363-F412-4DBB-8602-2D36722ADDB6}"/>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9CF4A8FA-F27B-4ACB-ABFA-D17C8F1447F4}"/>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D51293C3-1768-4B1F-8B3B-369943F4D8DE}"/>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929E581D-20B3-4AA6-90EB-31A4705E7F14}"/>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94297</xdr:rowOff>
    </xdr:from>
    <xdr:to>
      <xdr:col>23</xdr:col>
      <xdr:colOff>133350</xdr:colOff>
      <xdr:row>61</xdr:row>
      <xdr:rowOff>46990</xdr:rowOff>
    </xdr:to>
    <xdr:cxnSp macro="">
      <xdr:nvCxnSpPr>
        <xdr:cNvPr id="129" name="直線コネクタ 128">
          <a:extLst>
            <a:ext uri="{FF2B5EF4-FFF2-40B4-BE49-F238E27FC236}">
              <a16:creationId xmlns:a16="http://schemas.microsoft.com/office/drawing/2014/main" id="{02A477BF-102A-4BFF-9571-C560650EA8F5}"/>
            </a:ext>
          </a:extLst>
        </xdr:cNvPr>
        <xdr:cNvCxnSpPr/>
      </xdr:nvCxnSpPr>
      <xdr:spPr>
        <a:xfrm>
          <a:off x="4114800" y="10209847"/>
          <a:ext cx="8382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F8E3E3F2-9D3A-4AB6-AD5E-C6D11B9F0261}"/>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2EDB9C5-42A3-4E35-8D19-3B479178D4F5}"/>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94297</xdr:rowOff>
    </xdr:from>
    <xdr:to>
      <xdr:col>19</xdr:col>
      <xdr:colOff>133350</xdr:colOff>
      <xdr:row>61</xdr:row>
      <xdr:rowOff>40957</xdr:rowOff>
    </xdr:to>
    <xdr:cxnSp macro="">
      <xdr:nvCxnSpPr>
        <xdr:cNvPr id="132" name="直線コネクタ 131">
          <a:extLst>
            <a:ext uri="{FF2B5EF4-FFF2-40B4-BE49-F238E27FC236}">
              <a16:creationId xmlns:a16="http://schemas.microsoft.com/office/drawing/2014/main" id="{10D500FB-BD18-4ABE-B989-D005D0228487}"/>
            </a:ext>
          </a:extLst>
        </xdr:cNvPr>
        <xdr:cNvCxnSpPr/>
      </xdr:nvCxnSpPr>
      <xdr:spPr>
        <a:xfrm flipV="1">
          <a:off x="3225800" y="1020984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7AE2368F-4867-4726-8BF6-2D277C955AD7}"/>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F33DBCA-7B5D-473B-9198-AE787B7489B8}"/>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38418</xdr:rowOff>
    </xdr:to>
    <xdr:cxnSp macro="">
      <xdr:nvCxnSpPr>
        <xdr:cNvPr id="135" name="直線コネクタ 134">
          <a:extLst>
            <a:ext uri="{FF2B5EF4-FFF2-40B4-BE49-F238E27FC236}">
              <a16:creationId xmlns:a16="http://schemas.microsoft.com/office/drawing/2014/main" id="{B78D8423-994D-4A6B-BD3F-939766C4FF21}"/>
            </a:ext>
          </a:extLst>
        </xdr:cNvPr>
        <xdr:cNvCxnSpPr/>
      </xdr:nvCxnSpPr>
      <xdr:spPr>
        <a:xfrm flipV="1">
          <a:off x="2336800" y="1049940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CA9E0749-1A6B-4368-9644-4CC1898119B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37" name="テキスト ボックス 136">
          <a:extLst>
            <a:ext uri="{FF2B5EF4-FFF2-40B4-BE49-F238E27FC236}">
              <a16:creationId xmlns:a16="http://schemas.microsoft.com/office/drawing/2014/main" id="{C4D16A09-7232-4676-B5C9-06DDD9A4785B}"/>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62</xdr:row>
      <xdr:rowOff>38418</xdr:rowOff>
    </xdr:to>
    <xdr:cxnSp macro="">
      <xdr:nvCxnSpPr>
        <xdr:cNvPr id="138" name="直線コネクタ 137">
          <a:extLst>
            <a:ext uri="{FF2B5EF4-FFF2-40B4-BE49-F238E27FC236}">
              <a16:creationId xmlns:a16="http://schemas.microsoft.com/office/drawing/2014/main" id="{90E7D9C5-31EF-401F-9B6F-2E16102AF19C}"/>
            </a:ext>
          </a:extLst>
        </xdr:cNvPr>
        <xdr:cNvCxnSpPr/>
      </xdr:nvCxnSpPr>
      <xdr:spPr>
        <a:xfrm>
          <a:off x="1447800" y="105838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BE0D66E6-476C-4612-AC2B-D60C8CAC487F}"/>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40" name="テキスト ボックス 139">
          <a:extLst>
            <a:ext uri="{FF2B5EF4-FFF2-40B4-BE49-F238E27FC236}">
              <a16:creationId xmlns:a16="http://schemas.microsoft.com/office/drawing/2014/main" id="{5FEDB5A0-C90A-4F71-9DBA-CBC364EF2CE1}"/>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B54B76EA-F26F-4E71-9675-5BC9ACC5F404}"/>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42" name="テキスト ボックス 141">
          <a:extLst>
            <a:ext uri="{FF2B5EF4-FFF2-40B4-BE49-F238E27FC236}">
              <a16:creationId xmlns:a16="http://schemas.microsoft.com/office/drawing/2014/main" id="{F66EE2E9-E9D1-49DC-A965-A9412488D862}"/>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28963B5-5540-4797-B9DE-2D1EBBF706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42E4D3D-D2EA-403F-A6DB-D45697A5E5C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4021A11-B705-41E9-AB72-B0E9A88A1A9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54307B2-67DB-4003-8747-7C23AA3657D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6A09769-3973-4EB7-BC50-BF40B19340F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8" name="楕円 147">
          <a:extLst>
            <a:ext uri="{FF2B5EF4-FFF2-40B4-BE49-F238E27FC236}">
              <a16:creationId xmlns:a16="http://schemas.microsoft.com/office/drawing/2014/main" id="{1816E6AD-BA61-4191-9579-8D45AC6B6CCB}"/>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9" name="財政構造の弾力性該当値テキスト">
          <a:extLst>
            <a:ext uri="{FF2B5EF4-FFF2-40B4-BE49-F238E27FC236}">
              <a16:creationId xmlns:a16="http://schemas.microsoft.com/office/drawing/2014/main" id="{734F06A3-2860-454B-94A4-A932D76FB4EE}"/>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43497</xdr:rowOff>
    </xdr:from>
    <xdr:to>
      <xdr:col>19</xdr:col>
      <xdr:colOff>184150</xdr:colOff>
      <xdr:row>59</xdr:row>
      <xdr:rowOff>145097</xdr:rowOff>
    </xdr:to>
    <xdr:sp macro="" textlink="">
      <xdr:nvSpPr>
        <xdr:cNvPr id="150" name="楕円 149">
          <a:extLst>
            <a:ext uri="{FF2B5EF4-FFF2-40B4-BE49-F238E27FC236}">
              <a16:creationId xmlns:a16="http://schemas.microsoft.com/office/drawing/2014/main" id="{AD30B6FD-71B7-4CED-85E1-8C6B5BEA54DC}"/>
            </a:ext>
          </a:extLst>
        </xdr:cNvPr>
        <xdr:cNvSpPr/>
      </xdr:nvSpPr>
      <xdr:spPr>
        <a:xfrm>
          <a:off x="4064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155274</xdr:rowOff>
    </xdr:from>
    <xdr:ext cx="736600" cy="259045"/>
    <xdr:sp macro="" textlink="">
      <xdr:nvSpPr>
        <xdr:cNvPr id="151" name="テキスト ボックス 150">
          <a:extLst>
            <a:ext uri="{FF2B5EF4-FFF2-40B4-BE49-F238E27FC236}">
              <a16:creationId xmlns:a16="http://schemas.microsoft.com/office/drawing/2014/main" id="{5C33372A-C2B9-4B5D-90A1-081BC3ED64EE}"/>
            </a:ext>
          </a:extLst>
        </xdr:cNvPr>
        <xdr:cNvSpPr txBox="1"/>
      </xdr:nvSpPr>
      <xdr:spPr>
        <a:xfrm>
          <a:off x="3733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2" name="楕円 151">
          <a:extLst>
            <a:ext uri="{FF2B5EF4-FFF2-40B4-BE49-F238E27FC236}">
              <a16:creationId xmlns:a16="http://schemas.microsoft.com/office/drawing/2014/main" id="{F7E5DCBD-7FC6-4593-B563-DB34D4DE06D5}"/>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3" name="テキスト ボックス 152">
          <a:extLst>
            <a:ext uri="{FF2B5EF4-FFF2-40B4-BE49-F238E27FC236}">
              <a16:creationId xmlns:a16="http://schemas.microsoft.com/office/drawing/2014/main" id="{F58DF96E-BAC2-48CE-9E43-A66A3C3D84B5}"/>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159068</xdr:rowOff>
    </xdr:from>
    <xdr:to>
      <xdr:col>11</xdr:col>
      <xdr:colOff>82550</xdr:colOff>
      <xdr:row>62</xdr:row>
      <xdr:rowOff>89218</xdr:rowOff>
    </xdr:to>
    <xdr:sp macro="" textlink="">
      <xdr:nvSpPr>
        <xdr:cNvPr id="154" name="楕円 153">
          <a:extLst>
            <a:ext uri="{FF2B5EF4-FFF2-40B4-BE49-F238E27FC236}">
              <a16:creationId xmlns:a16="http://schemas.microsoft.com/office/drawing/2014/main" id="{EE2CF4D6-7BE1-4524-87A4-3433BEE28002}"/>
            </a:ext>
          </a:extLst>
        </xdr:cNvPr>
        <xdr:cNvSpPr/>
      </xdr:nvSpPr>
      <xdr:spPr>
        <a:xfrm>
          <a:off x="2286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55" name="テキスト ボックス 154">
          <a:extLst>
            <a:ext uri="{FF2B5EF4-FFF2-40B4-BE49-F238E27FC236}">
              <a16:creationId xmlns:a16="http://schemas.microsoft.com/office/drawing/2014/main" id="{682FD9F2-03EE-4961-B287-69CFA3571341}"/>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6" name="楕円 155">
          <a:extLst>
            <a:ext uri="{FF2B5EF4-FFF2-40B4-BE49-F238E27FC236}">
              <a16:creationId xmlns:a16="http://schemas.microsoft.com/office/drawing/2014/main" id="{9D02CF6F-BBBD-41A8-8AAD-9FF5C0BF8DE2}"/>
            </a:ext>
          </a:extLst>
        </xdr:cNvPr>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7" name="テキスト ボックス 156">
          <a:extLst>
            <a:ext uri="{FF2B5EF4-FFF2-40B4-BE49-F238E27FC236}">
              <a16:creationId xmlns:a16="http://schemas.microsoft.com/office/drawing/2014/main" id="{090A604E-94D8-40D7-BB04-BA4316E5B621}"/>
            </a:ext>
          </a:extLst>
        </xdr:cNvPr>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8EDA395-2FDD-4020-885F-4BC2008DB19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31DC106E-ADC5-4C41-910E-1988D524383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E49AB9F-B097-490A-9ED4-0F9DF0337B3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460DCD17-9728-4E7F-8425-94B79113A66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32EBA866-B2DE-4553-948B-84F6015F212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9602882-B894-43D3-A5FF-1622C429FDC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8A150F4C-53A1-40BE-8B37-9ACEE4A304C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2753CA89-E43F-481E-8B53-B3DFCC806AF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E05182E-F904-4E17-8272-C55303806EE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8F53DBE3-E3B8-42B1-9483-0E4240B81D9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16040FA-B03D-40BD-8A2C-45A10A6140E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293254C6-9298-4964-863F-36F3B724BE2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1224F6C8-E9D3-4100-BBB8-D1F5E660BD3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3,893</a:t>
          </a:r>
          <a:r>
            <a:rPr kumimoji="1" lang="ja-JP" altLang="en-US" sz="1300">
              <a:latin typeface="ＭＳ Ｐゴシック" panose="020B0600070205080204" pitchFamily="50" charset="-128"/>
              <a:ea typeface="ＭＳ Ｐゴシック" panose="020B0600070205080204" pitchFamily="50" charset="-128"/>
            </a:rPr>
            <a:t>円減となり、類似団体平均及び県平均を下回っている。引き続き、定員管理や給与の適正化、民間活用等に取り組み、コスト削減に努めていく。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B06B27DD-D86B-44B5-9170-F07BA8BA1C8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FBAAA767-30B4-41D8-A884-30B7445175C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85E05A1-C02E-40A5-B167-ACED1F4499C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4712F116-4A88-4EA3-B3D6-73995AE1224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C967E3D9-F441-466F-990D-25C9887F87A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405292F4-9361-46EB-923C-5697E19481E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CE6717D5-8A04-4E0C-8C6A-FE1BF50377F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10F7A856-08B4-4DF8-AEFD-FB5C5FA69B7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FCE465E1-41ED-4B9A-9FA0-C24DD845032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7024981-4A8D-4A4A-911C-C1B5298A501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C9185B4-3C54-48B8-8076-642F62FE526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8705E182-7CD7-458E-8FA2-656AABC7929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6CCC951C-A33C-4E2E-9AD4-35EE004959C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6703D331-5C6C-413E-8C30-605690BD2D8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AF403F87-0B00-4F99-B6C6-BAB73D66DAD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0D8E4BB-6345-4E99-B0D2-482C114276D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3CB59750-4195-4E6C-AA2B-C1F4A52AE99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987DD0E8-86B0-4025-A029-DA687EB505E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E6E87716-BE46-486A-A313-FC1E7CF1BE1C}"/>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CC657F3F-A6B4-45A6-9F14-85E7FB54A889}"/>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8D41DDB1-5F64-4724-91EA-F60B5C7A3EC3}"/>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46634E11-DE93-4C88-818A-1F764CABE33E}"/>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2229A043-F433-4EED-B4CE-C9BCD3112698}"/>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3685</xdr:rowOff>
    </xdr:from>
    <xdr:to>
      <xdr:col>23</xdr:col>
      <xdr:colOff>133350</xdr:colOff>
      <xdr:row>81</xdr:row>
      <xdr:rowOff>17104</xdr:rowOff>
    </xdr:to>
    <xdr:cxnSp macro="">
      <xdr:nvCxnSpPr>
        <xdr:cNvPr id="194" name="直線コネクタ 193">
          <a:extLst>
            <a:ext uri="{FF2B5EF4-FFF2-40B4-BE49-F238E27FC236}">
              <a16:creationId xmlns:a16="http://schemas.microsoft.com/office/drawing/2014/main" id="{7F0022D9-2DAE-42A9-A554-20DD9059D551}"/>
            </a:ext>
          </a:extLst>
        </xdr:cNvPr>
        <xdr:cNvCxnSpPr/>
      </xdr:nvCxnSpPr>
      <xdr:spPr>
        <a:xfrm flipV="1">
          <a:off x="4114800" y="13891135"/>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C83209D5-4972-4616-895B-5646BED115FF}"/>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A4159B8D-0073-44E4-BB2D-23B3294BD451}"/>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17104</xdr:rowOff>
    </xdr:from>
    <xdr:to>
      <xdr:col>19</xdr:col>
      <xdr:colOff>133350</xdr:colOff>
      <xdr:row>81</xdr:row>
      <xdr:rowOff>34437</xdr:rowOff>
    </xdr:to>
    <xdr:cxnSp macro="">
      <xdr:nvCxnSpPr>
        <xdr:cNvPr id="197" name="直線コネクタ 196">
          <a:extLst>
            <a:ext uri="{FF2B5EF4-FFF2-40B4-BE49-F238E27FC236}">
              <a16:creationId xmlns:a16="http://schemas.microsoft.com/office/drawing/2014/main" id="{78C5AA4B-C829-4578-88A0-1CE628D7F481}"/>
            </a:ext>
          </a:extLst>
        </xdr:cNvPr>
        <xdr:cNvCxnSpPr/>
      </xdr:nvCxnSpPr>
      <xdr:spPr>
        <a:xfrm flipV="1">
          <a:off x="3225800" y="13904554"/>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C8B494B-227F-4199-9661-163515A1DB31}"/>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A1805CB4-22FE-4B3F-BA8D-6026C34D413C}"/>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140125</xdr:rowOff>
    </xdr:from>
    <xdr:to>
      <xdr:col>15</xdr:col>
      <xdr:colOff>82550</xdr:colOff>
      <xdr:row>81</xdr:row>
      <xdr:rowOff>34437</xdr:rowOff>
    </xdr:to>
    <xdr:cxnSp macro="">
      <xdr:nvCxnSpPr>
        <xdr:cNvPr id="200" name="直線コネクタ 199">
          <a:extLst>
            <a:ext uri="{FF2B5EF4-FFF2-40B4-BE49-F238E27FC236}">
              <a16:creationId xmlns:a16="http://schemas.microsoft.com/office/drawing/2014/main" id="{62B2AE90-B228-4F94-9756-D9BF7DF9F3EA}"/>
            </a:ext>
          </a:extLst>
        </xdr:cNvPr>
        <xdr:cNvCxnSpPr/>
      </xdr:nvCxnSpPr>
      <xdr:spPr>
        <a:xfrm>
          <a:off x="2336800" y="13856125"/>
          <a:ext cx="8890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5FE5049D-E3D2-4216-88A7-F17587A4404E}"/>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a:extLst>
            <a:ext uri="{FF2B5EF4-FFF2-40B4-BE49-F238E27FC236}">
              <a16:creationId xmlns:a16="http://schemas.microsoft.com/office/drawing/2014/main" id="{6FF3D090-CB69-4EA5-9B21-868A626CEF21}"/>
            </a:ext>
          </a:extLst>
        </xdr:cNvPr>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140125</xdr:rowOff>
    </xdr:from>
    <xdr:to>
      <xdr:col>11</xdr:col>
      <xdr:colOff>31750</xdr:colOff>
      <xdr:row>80</xdr:row>
      <xdr:rowOff>143162</xdr:rowOff>
    </xdr:to>
    <xdr:cxnSp macro="">
      <xdr:nvCxnSpPr>
        <xdr:cNvPr id="203" name="直線コネクタ 202">
          <a:extLst>
            <a:ext uri="{FF2B5EF4-FFF2-40B4-BE49-F238E27FC236}">
              <a16:creationId xmlns:a16="http://schemas.microsoft.com/office/drawing/2014/main" id="{08340512-19E9-4ED6-8D29-5766524AC4E9}"/>
            </a:ext>
          </a:extLst>
        </xdr:cNvPr>
        <xdr:cNvCxnSpPr/>
      </xdr:nvCxnSpPr>
      <xdr:spPr>
        <a:xfrm flipV="1">
          <a:off x="1447800" y="1385612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CB109413-CD76-4197-BE9F-D58B01D49302}"/>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a:extLst>
            <a:ext uri="{FF2B5EF4-FFF2-40B4-BE49-F238E27FC236}">
              <a16:creationId xmlns:a16="http://schemas.microsoft.com/office/drawing/2014/main" id="{60309973-80AE-4B1E-85AB-D0FDDEBFB1B0}"/>
            </a:ext>
          </a:extLst>
        </xdr:cNvPr>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C4A385A1-1165-4786-86E4-908DF094C23E}"/>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a:extLst>
            <a:ext uri="{FF2B5EF4-FFF2-40B4-BE49-F238E27FC236}">
              <a16:creationId xmlns:a16="http://schemas.microsoft.com/office/drawing/2014/main" id="{9BEA9608-9B90-4A76-AE58-E2BDA56F7E0B}"/>
            </a:ext>
          </a:extLst>
        </xdr:cNvPr>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C94E590-5D6A-4B68-BC75-664CDE64A7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F5A4123-1912-4333-9247-DA886EBFD41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5F24024-A0B2-4CDC-BA40-CEA59BC4D67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3885EC2-D694-41E4-A588-C36EDC447F3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6D72974-8ED9-4A2A-9DE6-A2593A6C2F1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124335</xdr:rowOff>
    </xdr:from>
    <xdr:to>
      <xdr:col>23</xdr:col>
      <xdr:colOff>184150</xdr:colOff>
      <xdr:row>81</xdr:row>
      <xdr:rowOff>54485</xdr:rowOff>
    </xdr:to>
    <xdr:sp macro="" textlink="">
      <xdr:nvSpPr>
        <xdr:cNvPr id="213" name="楕円 212">
          <a:extLst>
            <a:ext uri="{FF2B5EF4-FFF2-40B4-BE49-F238E27FC236}">
              <a16:creationId xmlns:a16="http://schemas.microsoft.com/office/drawing/2014/main" id="{03330A87-972C-414B-9BBD-A62078C5FFB4}"/>
            </a:ext>
          </a:extLst>
        </xdr:cNvPr>
        <xdr:cNvSpPr/>
      </xdr:nvSpPr>
      <xdr:spPr>
        <a:xfrm>
          <a:off x="4902200" y="13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45612</xdr:rowOff>
    </xdr:from>
    <xdr:ext cx="762000" cy="259045"/>
    <xdr:sp macro="" textlink="">
      <xdr:nvSpPr>
        <xdr:cNvPr id="214" name="人件費・物件費等の状況該当値テキスト">
          <a:extLst>
            <a:ext uri="{FF2B5EF4-FFF2-40B4-BE49-F238E27FC236}">
              <a16:creationId xmlns:a16="http://schemas.microsoft.com/office/drawing/2014/main" id="{72BE53C9-2ABD-44B9-8157-FB9BB6E86863}"/>
            </a:ext>
          </a:extLst>
        </xdr:cNvPr>
        <xdr:cNvSpPr txBox="1"/>
      </xdr:nvSpPr>
      <xdr:spPr>
        <a:xfrm>
          <a:off x="5041900" y="137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137754</xdr:rowOff>
    </xdr:from>
    <xdr:to>
      <xdr:col>19</xdr:col>
      <xdr:colOff>184150</xdr:colOff>
      <xdr:row>81</xdr:row>
      <xdr:rowOff>67904</xdr:rowOff>
    </xdr:to>
    <xdr:sp macro="" textlink="">
      <xdr:nvSpPr>
        <xdr:cNvPr id="215" name="楕円 214">
          <a:extLst>
            <a:ext uri="{FF2B5EF4-FFF2-40B4-BE49-F238E27FC236}">
              <a16:creationId xmlns:a16="http://schemas.microsoft.com/office/drawing/2014/main" id="{B23ECBB6-F64D-4026-B791-542517E256B5}"/>
            </a:ext>
          </a:extLst>
        </xdr:cNvPr>
        <xdr:cNvSpPr/>
      </xdr:nvSpPr>
      <xdr:spPr>
        <a:xfrm>
          <a:off x="4064000" y="13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78081</xdr:rowOff>
    </xdr:from>
    <xdr:ext cx="736600" cy="259045"/>
    <xdr:sp macro="" textlink="">
      <xdr:nvSpPr>
        <xdr:cNvPr id="216" name="テキスト ボックス 215">
          <a:extLst>
            <a:ext uri="{FF2B5EF4-FFF2-40B4-BE49-F238E27FC236}">
              <a16:creationId xmlns:a16="http://schemas.microsoft.com/office/drawing/2014/main" id="{E5210D19-B8CA-4F0F-AA0A-ABBFF5F33151}"/>
            </a:ext>
          </a:extLst>
        </xdr:cNvPr>
        <xdr:cNvSpPr txBox="1"/>
      </xdr:nvSpPr>
      <xdr:spPr>
        <a:xfrm>
          <a:off x="3733800" y="1362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155087</xdr:rowOff>
    </xdr:from>
    <xdr:to>
      <xdr:col>15</xdr:col>
      <xdr:colOff>133350</xdr:colOff>
      <xdr:row>81</xdr:row>
      <xdr:rowOff>85237</xdr:rowOff>
    </xdr:to>
    <xdr:sp macro="" textlink="">
      <xdr:nvSpPr>
        <xdr:cNvPr id="217" name="楕円 216">
          <a:extLst>
            <a:ext uri="{FF2B5EF4-FFF2-40B4-BE49-F238E27FC236}">
              <a16:creationId xmlns:a16="http://schemas.microsoft.com/office/drawing/2014/main" id="{BDC14F65-7DA6-46D6-9EBD-734DCBA1F8DC}"/>
            </a:ext>
          </a:extLst>
        </xdr:cNvPr>
        <xdr:cNvSpPr/>
      </xdr:nvSpPr>
      <xdr:spPr>
        <a:xfrm>
          <a:off x="3175000" y="138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95414</xdr:rowOff>
    </xdr:from>
    <xdr:ext cx="762000" cy="259045"/>
    <xdr:sp macro="" textlink="">
      <xdr:nvSpPr>
        <xdr:cNvPr id="218" name="テキスト ボックス 217">
          <a:extLst>
            <a:ext uri="{FF2B5EF4-FFF2-40B4-BE49-F238E27FC236}">
              <a16:creationId xmlns:a16="http://schemas.microsoft.com/office/drawing/2014/main" id="{8A441B3C-A21C-46E7-8A67-A220D9CDD196}"/>
            </a:ext>
          </a:extLst>
        </xdr:cNvPr>
        <xdr:cNvSpPr txBox="1"/>
      </xdr:nvSpPr>
      <xdr:spPr>
        <a:xfrm>
          <a:off x="2844800" y="1363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89325</xdr:rowOff>
    </xdr:from>
    <xdr:to>
      <xdr:col>11</xdr:col>
      <xdr:colOff>82550</xdr:colOff>
      <xdr:row>81</xdr:row>
      <xdr:rowOff>19475</xdr:rowOff>
    </xdr:to>
    <xdr:sp macro="" textlink="">
      <xdr:nvSpPr>
        <xdr:cNvPr id="219" name="楕円 218">
          <a:extLst>
            <a:ext uri="{FF2B5EF4-FFF2-40B4-BE49-F238E27FC236}">
              <a16:creationId xmlns:a16="http://schemas.microsoft.com/office/drawing/2014/main" id="{2EBCF2D7-B1DB-4AEB-BDE9-586976DB535F}"/>
            </a:ext>
          </a:extLst>
        </xdr:cNvPr>
        <xdr:cNvSpPr/>
      </xdr:nvSpPr>
      <xdr:spPr>
        <a:xfrm>
          <a:off x="2286000" y="138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29652</xdr:rowOff>
    </xdr:from>
    <xdr:ext cx="762000" cy="259045"/>
    <xdr:sp macro="" textlink="">
      <xdr:nvSpPr>
        <xdr:cNvPr id="220" name="テキスト ボックス 219">
          <a:extLst>
            <a:ext uri="{FF2B5EF4-FFF2-40B4-BE49-F238E27FC236}">
              <a16:creationId xmlns:a16="http://schemas.microsoft.com/office/drawing/2014/main" id="{AD1FD683-FE3E-4E83-9B13-1F19B1195C35}"/>
            </a:ext>
          </a:extLst>
        </xdr:cNvPr>
        <xdr:cNvSpPr txBox="1"/>
      </xdr:nvSpPr>
      <xdr:spPr>
        <a:xfrm>
          <a:off x="1955800" y="135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92362</xdr:rowOff>
    </xdr:from>
    <xdr:to>
      <xdr:col>7</xdr:col>
      <xdr:colOff>31750</xdr:colOff>
      <xdr:row>81</xdr:row>
      <xdr:rowOff>22512</xdr:rowOff>
    </xdr:to>
    <xdr:sp macro="" textlink="">
      <xdr:nvSpPr>
        <xdr:cNvPr id="221" name="楕円 220">
          <a:extLst>
            <a:ext uri="{FF2B5EF4-FFF2-40B4-BE49-F238E27FC236}">
              <a16:creationId xmlns:a16="http://schemas.microsoft.com/office/drawing/2014/main" id="{003C981D-8266-42E1-8C96-E79574FCBEC8}"/>
            </a:ext>
          </a:extLst>
        </xdr:cNvPr>
        <xdr:cNvSpPr/>
      </xdr:nvSpPr>
      <xdr:spPr>
        <a:xfrm>
          <a:off x="1397000" y="13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32689</xdr:rowOff>
    </xdr:from>
    <xdr:ext cx="762000" cy="259045"/>
    <xdr:sp macro="" textlink="">
      <xdr:nvSpPr>
        <xdr:cNvPr id="222" name="テキスト ボックス 221">
          <a:extLst>
            <a:ext uri="{FF2B5EF4-FFF2-40B4-BE49-F238E27FC236}">
              <a16:creationId xmlns:a16="http://schemas.microsoft.com/office/drawing/2014/main" id="{DD5B7EA6-B595-4304-93B9-0F26DEBEAE75}"/>
            </a:ext>
          </a:extLst>
        </xdr:cNvPr>
        <xdr:cNvSpPr txBox="1"/>
      </xdr:nvSpPr>
      <xdr:spPr>
        <a:xfrm>
          <a:off x="1066800" y="135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1F7246B-D7DF-44D2-8EA3-6EB5CE1A10A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2863314-694D-4537-84B9-F74A3697C50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4218FD09-437E-4ACC-8160-0EA418C1E77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940B2DE-E64F-45B2-94D4-E3CF58272C5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521439C-D213-4A97-B957-85B9CBFA95D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DDFA4702-EB1E-44F4-BBF3-9644462AB3B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98F28D1-C3E5-4662-9D80-86076EAE577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FF514E69-6A3A-4FD4-83EB-5C29B94E6FC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AEA7B5D4-18A5-4F0F-B57D-EE2D66F2901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CED8A120-026A-4AE5-973A-3E031D22BE0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14E94C8-0CA4-4382-9A25-34D9BEE63BC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243C9D8-EC60-4FC3-9FEE-CA0A1B06308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B32C16E9-3187-409E-84A4-BA039EFEE7C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類似団体平均及び全国市平均を下回っている。今後も給与水準の適切な管理に努めていく。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E5D62234-0C51-4863-A4B0-17D1506424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B708D2A8-68FA-4923-B185-CA88BCFB60A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DA3FEE5B-1BFE-46A1-8389-CE6A33ECD90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5A68701E-13B9-4288-9EEF-FDD8A4496E1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71CEA7F3-9C14-4A0C-8564-DF783117ABA8}"/>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103E6C35-F86A-472A-9EDE-B7C948A9496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54933425-2FB9-4B48-B6F3-4D60683C884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8A9FC94-968D-4C5C-951E-13209A4C0CD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CF18E46-0617-4618-96B1-A3F47690C59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9A872EE7-44ED-4105-B896-621CF9996B4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827CE379-8CBB-4190-9452-00BEB0879D5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AA0B2F65-A1D2-4922-92AF-72A3A665A24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28AE1EF1-3194-4C53-A394-26499BAB7F8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247E8829-BCB0-4C7B-8BE8-24DE44C6688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53D7288-9909-4A9E-9710-7943D1B5CA4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5D5C81BA-5F7D-42F2-8542-018A55E4486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4A01A75-8DB5-4FCA-AB52-F41C709F06E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65C9E898-4489-4D75-A87A-FEC63A900A6A}"/>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3D9B5448-A22D-4A92-B759-5BB1D0817597}"/>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500CE037-29AD-464B-BB14-DD46FB52B7A3}"/>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623D292F-4C39-451C-9B5E-664A8F84939E}"/>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FD0BC7AC-B329-4425-89CE-65BF67F08F83}"/>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EAA9537E-DCC7-4B49-9C62-BB5299E031F3}"/>
            </a:ext>
          </a:extLst>
        </xdr:cNvPr>
        <xdr:cNvCxnSpPr/>
      </xdr:nvCxnSpPr>
      <xdr:spPr>
        <a:xfrm flipV="1">
          <a:off x="16179800" y="143464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9C6F5524-48AF-478E-9EC7-556326F3D1C8}"/>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F882E83A-9B26-405B-A751-32C38F814BD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1" name="直線コネクタ 260">
          <a:extLst>
            <a:ext uri="{FF2B5EF4-FFF2-40B4-BE49-F238E27FC236}">
              <a16:creationId xmlns:a16="http://schemas.microsoft.com/office/drawing/2014/main" id="{2793E2A7-C93D-4A7C-84B0-F1688A5369EB}"/>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B940162B-DE0A-412C-8277-770B67FE7247}"/>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66FEC955-DBDC-41B0-B1D8-C5133B0A90CB}"/>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134257</xdr:rowOff>
    </xdr:to>
    <xdr:cxnSp macro="">
      <xdr:nvCxnSpPr>
        <xdr:cNvPr id="264" name="直線コネクタ 263">
          <a:extLst>
            <a:ext uri="{FF2B5EF4-FFF2-40B4-BE49-F238E27FC236}">
              <a16:creationId xmlns:a16="http://schemas.microsoft.com/office/drawing/2014/main" id="{95CB58B3-6038-4B4F-B929-F14F0A9257FD}"/>
            </a:ext>
          </a:extLst>
        </xdr:cNvPr>
        <xdr:cNvCxnSpPr/>
      </xdr:nvCxnSpPr>
      <xdr:spPr>
        <a:xfrm flipV="1">
          <a:off x="14401800" y="144498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462608C2-066A-4E4B-BC89-4A035013FB71}"/>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FB088BDF-9F42-4D7E-87AC-09650B3EB806}"/>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134257</xdr:rowOff>
    </xdr:to>
    <xdr:cxnSp macro="">
      <xdr:nvCxnSpPr>
        <xdr:cNvPr id="267" name="直線コネクタ 266">
          <a:extLst>
            <a:ext uri="{FF2B5EF4-FFF2-40B4-BE49-F238E27FC236}">
              <a16:creationId xmlns:a16="http://schemas.microsoft.com/office/drawing/2014/main" id="{37120458-CF48-47CF-A0F3-B6155D6B13B9}"/>
            </a:ext>
          </a:extLst>
        </xdr:cNvPr>
        <xdr:cNvCxnSpPr/>
      </xdr:nvCxnSpPr>
      <xdr:spPr>
        <a:xfrm>
          <a:off x="13512800" y="143119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12AA04E1-EF55-4865-A8F3-7B051BC7520C}"/>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940A0B68-89CF-4BAB-BBC4-1CB390A899C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99E07BF1-36AD-430C-9519-4D6A71907E54}"/>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7B071948-713E-4D4D-8BC9-E8FA5C7E7938}"/>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D99F8DB-5D76-4EA4-9623-FC608CC3444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B408183-22CE-4AF9-B0FB-54F3762EB62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781174C-B37F-43E0-8F1D-9BECA962DA6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60B4A6F-4532-43CB-8829-D67F921FA1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F2D2C57-49DC-4190-9789-27DAE515AD7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7" name="楕円 276">
          <a:extLst>
            <a:ext uri="{FF2B5EF4-FFF2-40B4-BE49-F238E27FC236}">
              <a16:creationId xmlns:a16="http://schemas.microsoft.com/office/drawing/2014/main" id="{D62D5882-5E63-4C40-8D7D-CAF277BCFD05}"/>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8" name="給与水準   （国との比較）該当値テキスト">
          <a:extLst>
            <a:ext uri="{FF2B5EF4-FFF2-40B4-BE49-F238E27FC236}">
              <a16:creationId xmlns:a16="http://schemas.microsoft.com/office/drawing/2014/main" id="{42A4E51E-389A-4EB8-B614-6577ECD9231B}"/>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A5AC2A62-1123-4BC6-81A5-9675CA345A4E}"/>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6050ACFA-3C1F-4507-AF1F-5B00FEC71524}"/>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1" name="楕円 280">
          <a:extLst>
            <a:ext uri="{FF2B5EF4-FFF2-40B4-BE49-F238E27FC236}">
              <a16:creationId xmlns:a16="http://schemas.microsoft.com/office/drawing/2014/main" id="{1DDD21C4-1A35-4FD6-840A-093D96740BBC}"/>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2" name="テキスト ボックス 281">
          <a:extLst>
            <a:ext uri="{FF2B5EF4-FFF2-40B4-BE49-F238E27FC236}">
              <a16:creationId xmlns:a16="http://schemas.microsoft.com/office/drawing/2014/main" id="{685D071A-60AE-459B-9DA7-AC6881E54CA2}"/>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3" name="楕円 282">
          <a:extLst>
            <a:ext uri="{FF2B5EF4-FFF2-40B4-BE49-F238E27FC236}">
              <a16:creationId xmlns:a16="http://schemas.microsoft.com/office/drawing/2014/main" id="{0B1F8228-75CD-4CA1-8FB3-82D5F9079FCE}"/>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4" name="テキスト ボックス 283">
          <a:extLst>
            <a:ext uri="{FF2B5EF4-FFF2-40B4-BE49-F238E27FC236}">
              <a16:creationId xmlns:a16="http://schemas.microsoft.com/office/drawing/2014/main" id="{45D576C5-4E6B-456D-96A3-26D7073F7BA7}"/>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5" name="楕円 284">
          <a:extLst>
            <a:ext uri="{FF2B5EF4-FFF2-40B4-BE49-F238E27FC236}">
              <a16:creationId xmlns:a16="http://schemas.microsoft.com/office/drawing/2014/main" id="{2C302B74-9424-466C-BA7B-9BABA4D480B5}"/>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6" name="テキスト ボックス 285">
          <a:extLst>
            <a:ext uri="{FF2B5EF4-FFF2-40B4-BE49-F238E27FC236}">
              <a16:creationId xmlns:a16="http://schemas.microsoft.com/office/drawing/2014/main" id="{86C5F61F-F8D4-407F-9296-4817278A5735}"/>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E304286-0BB8-467B-AAE4-96FBE953B6B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AFB49DAF-F1C3-4C10-AB7A-2C07B2FD079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E515396-CAA2-4B3A-A04D-F3B9D8ABC1F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B9E562E3-F926-49AB-92AA-E5CB32C5896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F2E039C-D673-4E26-8F02-D1D81777147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A2F0D76-0CBB-4073-A027-F74FE98F3B4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0474080-36CA-42C5-BC74-0A26716A4F2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CC7D4F20-19F2-488C-9D88-1D3708249A4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03D9021-E0F1-46ED-AF9D-02B6EC378B7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D7E2052-F577-45C9-AFEB-7F4B8CE755B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183B63D-F0D0-41F7-ACB5-4D4B37FAF5A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8BF02A1-31F5-41E1-9293-752A505209F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D06254F5-4B0D-4EB1-99C1-95DE32E2958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定員適正化計画の遂行と人口の増加もあり、類似団体平均及び県平均を下回っている。今後も適正な定員管理に努めていく。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363C8AAE-BA1A-4FA7-9CF3-0F078A0D034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C2AF080-B98A-45ED-99CA-EBD3556E17A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53DA8E48-D680-48A6-9380-71E628E938A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94AB6A7-F02E-4919-B80F-EAFD2C5CC37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8527C249-2D6D-455E-8B9E-59806726163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53A50946-3065-4A5F-BF50-4357325D709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BB2C8211-8556-4C4F-92A6-3BA75B17B97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7584647-9DD5-477D-8F5E-CD8E44C4655D}"/>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D8ACD972-6CB5-4375-97D6-C0343BE51ED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A7F91E4-E78C-4377-900A-A5ED846C725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528B5F7D-5979-46F4-AB6D-9BCB374D8FA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FEE6CAF1-AEEE-4510-9985-263FE2CD89B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CB8E8D1D-7438-4A82-A755-6E5B2D645D9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FDF8388-4528-45EB-AA66-2918D1DA89C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B759845-76C4-45CC-99CA-7CA4FFA90C0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2A46BE87-5988-471F-9459-CE90EEC29A42}"/>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2EA39341-31CA-40DA-AFFA-8C251DAA67D7}"/>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B933424E-513D-438A-9E19-D022297F77D2}"/>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4DF7E8D-5D76-4A70-B140-5CDEAC27A17D}"/>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99A2A2D9-96E3-4F18-A6D4-CCC87C58AC6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146981</xdr:rowOff>
    </xdr:to>
    <xdr:cxnSp macro="">
      <xdr:nvCxnSpPr>
        <xdr:cNvPr id="320" name="直線コネクタ 319">
          <a:extLst>
            <a:ext uri="{FF2B5EF4-FFF2-40B4-BE49-F238E27FC236}">
              <a16:creationId xmlns:a16="http://schemas.microsoft.com/office/drawing/2014/main" id="{C2EEAFFF-A6C6-470F-9A5E-9B642819B97E}"/>
            </a:ext>
          </a:extLst>
        </xdr:cNvPr>
        <xdr:cNvCxnSpPr/>
      </xdr:nvCxnSpPr>
      <xdr:spPr>
        <a:xfrm flipV="1">
          <a:off x="16179800" y="1025609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DD478D1F-6FD2-41D9-929E-F0E9FE75B4BE}"/>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35DC24B6-126C-43EF-A63D-CD81ED3793D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146981</xdr:rowOff>
    </xdr:from>
    <xdr:to>
      <xdr:col>77</xdr:col>
      <xdr:colOff>44450</xdr:colOff>
      <xdr:row>59</xdr:row>
      <xdr:rowOff>151003</xdr:rowOff>
    </xdr:to>
    <xdr:cxnSp macro="">
      <xdr:nvCxnSpPr>
        <xdr:cNvPr id="323" name="直線コネクタ 322">
          <a:extLst>
            <a:ext uri="{FF2B5EF4-FFF2-40B4-BE49-F238E27FC236}">
              <a16:creationId xmlns:a16="http://schemas.microsoft.com/office/drawing/2014/main" id="{8D1E6E4A-333D-4771-A942-798DD99EFFA6}"/>
            </a:ext>
          </a:extLst>
        </xdr:cNvPr>
        <xdr:cNvCxnSpPr/>
      </xdr:nvCxnSpPr>
      <xdr:spPr>
        <a:xfrm flipV="1">
          <a:off x="15290800" y="1026253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E587570F-9193-4FD2-830A-4D3F9B5EBF59}"/>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82FADE13-AA3D-44CD-B7AB-31AE7DA77E63}"/>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151003</xdr:rowOff>
    </xdr:from>
    <xdr:to>
      <xdr:col>72</xdr:col>
      <xdr:colOff>203200</xdr:colOff>
      <xdr:row>59</xdr:row>
      <xdr:rowOff>154220</xdr:rowOff>
    </xdr:to>
    <xdr:cxnSp macro="">
      <xdr:nvCxnSpPr>
        <xdr:cNvPr id="326" name="直線コネクタ 325">
          <a:extLst>
            <a:ext uri="{FF2B5EF4-FFF2-40B4-BE49-F238E27FC236}">
              <a16:creationId xmlns:a16="http://schemas.microsoft.com/office/drawing/2014/main" id="{89F074A6-6EE4-4568-8DFD-15F305627C63}"/>
            </a:ext>
          </a:extLst>
        </xdr:cNvPr>
        <xdr:cNvCxnSpPr/>
      </xdr:nvCxnSpPr>
      <xdr:spPr>
        <a:xfrm flipV="1">
          <a:off x="14401800" y="1026655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4BD37310-9115-4683-BF72-50BC3F9F7119}"/>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a:extLst>
            <a:ext uri="{FF2B5EF4-FFF2-40B4-BE49-F238E27FC236}">
              <a16:creationId xmlns:a16="http://schemas.microsoft.com/office/drawing/2014/main" id="{BA455577-85FE-4D35-923A-845623701A07}"/>
            </a:ext>
          </a:extLst>
        </xdr:cNvPr>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152209</xdr:rowOff>
    </xdr:from>
    <xdr:to>
      <xdr:col>68</xdr:col>
      <xdr:colOff>152400</xdr:colOff>
      <xdr:row>59</xdr:row>
      <xdr:rowOff>154220</xdr:rowOff>
    </xdr:to>
    <xdr:cxnSp macro="">
      <xdr:nvCxnSpPr>
        <xdr:cNvPr id="329" name="直線コネクタ 328">
          <a:extLst>
            <a:ext uri="{FF2B5EF4-FFF2-40B4-BE49-F238E27FC236}">
              <a16:creationId xmlns:a16="http://schemas.microsoft.com/office/drawing/2014/main" id="{D792D258-785A-4CEB-BC03-FF411FB8CC3E}"/>
            </a:ext>
          </a:extLst>
        </xdr:cNvPr>
        <xdr:cNvCxnSpPr/>
      </xdr:nvCxnSpPr>
      <xdr:spPr>
        <a:xfrm>
          <a:off x="13512800" y="102677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41CA7999-CFB0-4042-9212-511888D86D11}"/>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a:extLst>
            <a:ext uri="{FF2B5EF4-FFF2-40B4-BE49-F238E27FC236}">
              <a16:creationId xmlns:a16="http://schemas.microsoft.com/office/drawing/2014/main" id="{1446AF0D-782E-4FA5-8994-1B92267DCC4C}"/>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B8BFF675-0AA8-47DD-894F-C493D9EEEAB7}"/>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a:extLst>
            <a:ext uri="{FF2B5EF4-FFF2-40B4-BE49-F238E27FC236}">
              <a16:creationId xmlns:a16="http://schemas.microsoft.com/office/drawing/2014/main" id="{694F6E71-78BC-46EE-AAB3-889CC64931B2}"/>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C108240-B8BB-42C1-B2FC-BBE09AD9A4D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86C3E64-8ACB-409C-9C56-4CEB04DE398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F1C83EA-23A0-41F0-80CF-BC1562816BD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4E46F0C-92B7-4D4C-8729-5C37A557B29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C842306-5038-4544-9BF4-8529F407E14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9" name="楕円 338">
          <a:extLst>
            <a:ext uri="{FF2B5EF4-FFF2-40B4-BE49-F238E27FC236}">
              <a16:creationId xmlns:a16="http://schemas.microsoft.com/office/drawing/2014/main" id="{2CBB2375-8677-419B-8C36-2DCF9E5CBAE9}"/>
            </a:ext>
          </a:extLst>
        </xdr:cNvPr>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11023</xdr:rowOff>
    </xdr:from>
    <xdr:ext cx="762000" cy="259045"/>
    <xdr:sp macro="" textlink="">
      <xdr:nvSpPr>
        <xdr:cNvPr id="340" name="定員管理の状況該当値テキスト">
          <a:extLst>
            <a:ext uri="{FF2B5EF4-FFF2-40B4-BE49-F238E27FC236}">
              <a16:creationId xmlns:a16="http://schemas.microsoft.com/office/drawing/2014/main" id="{22B846F2-D34D-4BDF-BBB2-D8B8B2D193DC}"/>
            </a:ext>
          </a:extLst>
        </xdr:cNvPr>
        <xdr:cNvSpPr txBox="1"/>
      </xdr:nvSpPr>
      <xdr:spPr>
        <a:xfrm>
          <a:off x="17106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96181</xdr:rowOff>
    </xdr:from>
    <xdr:to>
      <xdr:col>77</xdr:col>
      <xdr:colOff>95250</xdr:colOff>
      <xdr:row>60</xdr:row>
      <xdr:rowOff>26331</xdr:rowOff>
    </xdr:to>
    <xdr:sp macro="" textlink="">
      <xdr:nvSpPr>
        <xdr:cNvPr id="341" name="楕円 340">
          <a:extLst>
            <a:ext uri="{FF2B5EF4-FFF2-40B4-BE49-F238E27FC236}">
              <a16:creationId xmlns:a16="http://schemas.microsoft.com/office/drawing/2014/main" id="{33992F9C-0D40-44BB-8DFB-4B7C86A9F2AB}"/>
            </a:ext>
          </a:extLst>
        </xdr:cNvPr>
        <xdr:cNvSpPr/>
      </xdr:nvSpPr>
      <xdr:spPr>
        <a:xfrm>
          <a:off x="16129000" y="102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36508</xdr:rowOff>
    </xdr:from>
    <xdr:ext cx="736600" cy="259045"/>
    <xdr:sp macro="" textlink="">
      <xdr:nvSpPr>
        <xdr:cNvPr id="342" name="テキスト ボックス 341">
          <a:extLst>
            <a:ext uri="{FF2B5EF4-FFF2-40B4-BE49-F238E27FC236}">
              <a16:creationId xmlns:a16="http://schemas.microsoft.com/office/drawing/2014/main" id="{C322F183-B37E-4D67-A771-C478404B3C9E}"/>
            </a:ext>
          </a:extLst>
        </xdr:cNvPr>
        <xdr:cNvSpPr txBox="1"/>
      </xdr:nvSpPr>
      <xdr:spPr>
        <a:xfrm>
          <a:off x="15798800" y="998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100203</xdr:rowOff>
    </xdr:from>
    <xdr:to>
      <xdr:col>73</xdr:col>
      <xdr:colOff>44450</xdr:colOff>
      <xdr:row>60</xdr:row>
      <xdr:rowOff>30353</xdr:rowOff>
    </xdr:to>
    <xdr:sp macro="" textlink="">
      <xdr:nvSpPr>
        <xdr:cNvPr id="343" name="楕円 342">
          <a:extLst>
            <a:ext uri="{FF2B5EF4-FFF2-40B4-BE49-F238E27FC236}">
              <a16:creationId xmlns:a16="http://schemas.microsoft.com/office/drawing/2014/main" id="{4EBAA415-3853-48A5-8CDA-9CDEF8B4FB3C}"/>
            </a:ext>
          </a:extLst>
        </xdr:cNvPr>
        <xdr:cNvSpPr/>
      </xdr:nvSpPr>
      <xdr:spPr>
        <a:xfrm>
          <a:off x="15240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40530</xdr:rowOff>
    </xdr:from>
    <xdr:ext cx="762000" cy="259045"/>
    <xdr:sp macro="" textlink="">
      <xdr:nvSpPr>
        <xdr:cNvPr id="344" name="テキスト ボックス 343">
          <a:extLst>
            <a:ext uri="{FF2B5EF4-FFF2-40B4-BE49-F238E27FC236}">
              <a16:creationId xmlns:a16="http://schemas.microsoft.com/office/drawing/2014/main" id="{7E78157E-5B61-4D3E-8962-26907A216CE0}"/>
            </a:ext>
          </a:extLst>
        </xdr:cNvPr>
        <xdr:cNvSpPr txBox="1"/>
      </xdr:nvSpPr>
      <xdr:spPr>
        <a:xfrm>
          <a:off x="14909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103420</xdr:rowOff>
    </xdr:from>
    <xdr:to>
      <xdr:col>68</xdr:col>
      <xdr:colOff>203200</xdr:colOff>
      <xdr:row>60</xdr:row>
      <xdr:rowOff>33570</xdr:rowOff>
    </xdr:to>
    <xdr:sp macro="" textlink="">
      <xdr:nvSpPr>
        <xdr:cNvPr id="345" name="楕円 344">
          <a:extLst>
            <a:ext uri="{FF2B5EF4-FFF2-40B4-BE49-F238E27FC236}">
              <a16:creationId xmlns:a16="http://schemas.microsoft.com/office/drawing/2014/main" id="{C28B5DE0-4117-4598-8ABC-5F50435B526B}"/>
            </a:ext>
          </a:extLst>
        </xdr:cNvPr>
        <xdr:cNvSpPr/>
      </xdr:nvSpPr>
      <xdr:spPr>
        <a:xfrm>
          <a:off x="14351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43747</xdr:rowOff>
    </xdr:from>
    <xdr:ext cx="762000" cy="259045"/>
    <xdr:sp macro="" textlink="">
      <xdr:nvSpPr>
        <xdr:cNvPr id="346" name="テキスト ボックス 345">
          <a:extLst>
            <a:ext uri="{FF2B5EF4-FFF2-40B4-BE49-F238E27FC236}">
              <a16:creationId xmlns:a16="http://schemas.microsoft.com/office/drawing/2014/main" id="{5AF2DD94-3D0E-4688-A773-F6730BCC5E4D}"/>
            </a:ext>
          </a:extLst>
        </xdr:cNvPr>
        <xdr:cNvSpPr txBox="1"/>
      </xdr:nvSpPr>
      <xdr:spPr>
        <a:xfrm>
          <a:off x="14020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101409</xdr:rowOff>
    </xdr:from>
    <xdr:to>
      <xdr:col>64</xdr:col>
      <xdr:colOff>152400</xdr:colOff>
      <xdr:row>60</xdr:row>
      <xdr:rowOff>31559</xdr:rowOff>
    </xdr:to>
    <xdr:sp macro="" textlink="">
      <xdr:nvSpPr>
        <xdr:cNvPr id="347" name="楕円 346">
          <a:extLst>
            <a:ext uri="{FF2B5EF4-FFF2-40B4-BE49-F238E27FC236}">
              <a16:creationId xmlns:a16="http://schemas.microsoft.com/office/drawing/2014/main" id="{06CB0236-12AB-4F8F-95ED-B6A3C8AD36D0}"/>
            </a:ext>
          </a:extLst>
        </xdr:cNvPr>
        <xdr:cNvSpPr/>
      </xdr:nvSpPr>
      <xdr:spPr>
        <a:xfrm>
          <a:off x="134620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41736</xdr:rowOff>
    </xdr:from>
    <xdr:ext cx="762000" cy="259045"/>
    <xdr:sp macro="" textlink="">
      <xdr:nvSpPr>
        <xdr:cNvPr id="348" name="テキスト ボックス 347">
          <a:extLst>
            <a:ext uri="{FF2B5EF4-FFF2-40B4-BE49-F238E27FC236}">
              <a16:creationId xmlns:a16="http://schemas.microsoft.com/office/drawing/2014/main" id="{9756CD2D-98CE-4C30-BB88-516EF2128798}"/>
            </a:ext>
          </a:extLst>
        </xdr:cNvPr>
        <xdr:cNvSpPr txBox="1"/>
      </xdr:nvSpPr>
      <xdr:spPr>
        <a:xfrm>
          <a:off x="13131800" y="99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DF186D8-9489-4F24-AA4C-A8CBF7588E6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617D2B12-3722-4B65-82F6-4C5E38EED47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CCF09E1-DF8C-467B-BD31-51E7785BD5E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F3C1DD73-BDBA-4380-8684-952DE189BC4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0E4A428-D285-44BD-AE10-68C65C7D0DE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F5D616E-6AC2-4DF8-B444-71EC369B845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222E443-8F2D-43A2-BEAC-60E3516896B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B2C3003-2F7B-4823-98FA-D2CA9530468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E026231-9F7A-4188-8239-76592F0645D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9534ABF-6477-42B9-A96B-03FC655AA9A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73EDDCE-8DF6-453C-8B37-7204EABCEB4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F4F1247-8738-4621-AFB3-1CCDB26636D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38818AB-CDBC-4ACB-8D38-DF58C6CA13F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適量・適切な事業実施により、類似団体平均及び県平均を下回っている。この水準は過去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年間、同程度となっており、今後とも、緊急度・住民ニーズを的確に把握し、事業の取捨選択を行いながら起債に大きく頼ることのない財政運営に努めていく。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7FBDAA3-C195-41C2-BCB3-7232B97CACF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8359DF4-669E-4C5B-8C37-2FEF8D2F362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7395152-B7F7-4B39-AD68-72107C7DC96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9450BCA3-B035-4ED5-8328-95870996421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94D5B27A-C9D0-45D5-8ACD-D0B1901DAAFC}"/>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746E85CB-DD14-4460-BA03-5BC97876555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9AE883E5-8E91-45B2-9386-61002D18A7E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E08460B9-C910-4944-ABF8-C3198D02682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30EFD554-E734-4FCF-8E93-E42ECAF0494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EEFCCFFD-68E9-40A3-BC41-C78EDC9F3072}"/>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2FDE0B4A-78C0-4FDB-B9FD-A1200B79BADE}"/>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D549AFF6-4978-4BA5-B5D7-13617DB864C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78BE9562-21AF-48AA-8C21-3497995CC85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9E18C4CC-879E-45F8-B65F-7D01EAD7A53B}"/>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A4F094CF-2547-4C57-B952-5F7DCD7588AA}"/>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D3B81E00-E60B-4BE0-A170-60AE84471195}"/>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F19FBB9C-A277-44EA-9383-CF790D518F8D}"/>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D4035AE0-3396-4D1F-A5F8-B7494053CE0C}"/>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163322</xdr:rowOff>
    </xdr:to>
    <xdr:cxnSp macro="">
      <xdr:nvCxnSpPr>
        <xdr:cNvPr id="380" name="直線コネクタ 379">
          <a:extLst>
            <a:ext uri="{FF2B5EF4-FFF2-40B4-BE49-F238E27FC236}">
              <a16:creationId xmlns:a16="http://schemas.microsoft.com/office/drawing/2014/main" id="{846F0756-ED09-4A9A-9821-3E4AC5042D82}"/>
            </a:ext>
          </a:extLst>
        </xdr:cNvPr>
        <xdr:cNvCxnSpPr/>
      </xdr:nvCxnSpPr>
      <xdr:spPr>
        <a:xfrm flipV="1">
          <a:off x="16179800" y="68209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C6A15B4C-6610-4BCD-A5A3-EDBB619CE04A}"/>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F94FE1F7-9CC5-4AF9-A9DE-0C8F18134E3E}"/>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59436</xdr:rowOff>
    </xdr:to>
    <xdr:cxnSp macro="">
      <xdr:nvCxnSpPr>
        <xdr:cNvPr id="383" name="直線コネクタ 382">
          <a:extLst>
            <a:ext uri="{FF2B5EF4-FFF2-40B4-BE49-F238E27FC236}">
              <a16:creationId xmlns:a16="http://schemas.microsoft.com/office/drawing/2014/main" id="{791442EB-2D2D-49BE-8EC2-21528A381404}"/>
            </a:ext>
          </a:extLst>
        </xdr:cNvPr>
        <xdr:cNvCxnSpPr/>
      </xdr:nvCxnSpPr>
      <xdr:spPr>
        <a:xfrm flipV="1">
          <a:off x="15290800" y="684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759EAFD2-50FA-4C1D-A2DA-4B6859A9C345}"/>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6E6C1680-9AC0-4B43-B1A6-C65E60108132}"/>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88392</xdr:rowOff>
    </xdr:to>
    <xdr:cxnSp macro="">
      <xdr:nvCxnSpPr>
        <xdr:cNvPr id="386" name="直線コネクタ 385">
          <a:extLst>
            <a:ext uri="{FF2B5EF4-FFF2-40B4-BE49-F238E27FC236}">
              <a16:creationId xmlns:a16="http://schemas.microsoft.com/office/drawing/2014/main" id="{3C0AC2D1-18DB-4579-8ABA-9BF9F238EA94}"/>
            </a:ext>
          </a:extLst>
        </xdr:cNvPr>
        <xdr:cNvCxnSpPr/>
      </xdr:nvCxnSpPr>
      <xdr:spPr>
        <a:xfrm flipV="1">
          <a:off x="14401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BF6BA15E-A51A-4D35-8005-B5CF242CA7A7}"/>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472BFCD4-BFBF-4E1A-90E9-37BBC15430B1}"/>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88392</xdr:rowOff>
    </xdr:to>
    <xdr:cxnSp macro="">
      <xdr:nvCxnSpPr>
        <xdr:cNvPr id="389" name="直線コネクタ 388">
          <a:extLst>
            <a:ext uri="{FF2B5EF4-FFF2-40B4-BE49-F238E27FC236}">
              <a16:creationId xmlns:a16="http://schemas.microsoft.com/office/drawing/2014/main" id="{8A409160-436E-48B4-9BA4-2D5C1F8070A1}"/>
            </a:ext>
          </a:extLst>
        </xdr:cNvPr>
        <xdr:cNvCxnSpPr/>
      </xdr:nvCxnSpPr>
      <xdr:spPr>
        <a:xfrm>
          <a:off x="13512800" y="694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633FFAE7-5989-47F3-9E5B-1BA992CBCCCA}"/>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410E9BCA-8B3E-44D1-8B0C-F666B804EC5C}"/>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764BBC57-5885-494B-93B0-AF8E1EC100C6}"/>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662DDDB1-6A3C-474F-BF83-2210236C2126}"/>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9ACFE81-B479-4439-8471-DE4CD5A753B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1546F4A-F442-4E8D-ACAF-1BCE5FF097A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6E234E2-3816-402B-800D-A98B1514FA5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16CBB30-DEC5-4119-BAA3-96EA4C3752C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6724371-FD05-4EE1-813B-98B47DAA03B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a:extLst>
            <a:ext uri="{FF2B5EF4-FFF2-40B4-BE49-F238E27FC236}">
              <a16:creationId xmlns:a16="http://schemas.microsoft.com/office/drawing/2014/main" id="{C0C3714A-646B-45A1-9D17-4F84C243069A}"/>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a:extLst>
            <a:ext uri="{FF2B5EF4-FFF2-40B4-BE49-F238E27FC236}">
              <a16:creationId xmlns:a16="http://schemas.microsoft.com/office/drawing/2014/main" id="{F85DA940-A01F-4F3A-8F49-1ACCA5EA454C}"/>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a:extLst>
            <a:ext uri="{FF2B5EF4-FFF2-40B4-BE49-F238E27FC236}">
              <a16:creationId xmlns:a16="http://schemas.microsoft.com/office/drawing/2014/main" id="{DDD68B16-B668-46DF-88E4-9DA0E5F0321A}"/>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2" name="テキスト ボックス 401">
          <a:extLst>
            <a:ext uri="{FF2B5EF4-FFF2-40B4-BE49-F238E27FC236}">
              <a16:creationId xmlns:a16="http://schemas.microsoft.com/office/drawing/2014/main" id="{3D8E67D4-E7DD-4042-B44D-58B8AA8CA795}"/>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3" name="楕円 402">
          <a:extLst>
            <a:ext uri="{FF2B5EF4-FFF2-40B4-BE49-F238E27FC236}">
              <a16:creationId xmlns:a16="http://schemas.microsoft.com/office/drawing/2014/main" id="{39174C31-4C27-4686-A210-898F98FE0542}"/>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4" name="テキスト ボックス 403">
          <a:extLst>
            <a:ext uri="{FF2B5EF4-FFF2-40B4-BE49-F238E27FC236}">
              <a16:creationId xmlns:a16="http://schemas.microsoft.com/office/drawing/2014/main" id="{1BE02F35-FBE2-438C-9489-A94C633D29ED}"/>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5" name="楕円 404">
          <a:extLst>
            <a:ext uri="{FF2B5EF4-FFF2-40B4-BE49-F238E27FC236}">
              <a16:creationId xmlns:a16="http://schemas.microsoft.com/office/drawing/2014/main" id="{33CBBE5F-A9D4-4FF4-B380-24707465E74E}"/>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6" name="テキスト ボックス 405">
          <a:extLst>
            <a:ext uri="{FF2B5EF4-FFF2-40B4-BE49-F238E27FC236}">
              <a16:creationId xmlns:a16="http://schemas.microsoft.com/office/drawing/2014/main" id="{A3D4881C-F42A-43F2-96D0-92D1050AA2F4}"/>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a:extLst>
            <a:ext uri="{FF2B5EF4-FFF2-40B4-BE49-F238E27FC236}">
              <a16:creationId xmlns:a16="http://schemas.microsoft.com/office/drawing/2014/main" id="{4F7E72E4-9269-4D34-82CF-90358796A9B5}"/>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B61160AC-0CBD-4F3A-8323-8C7AC8D70825}"/>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2B9494AF-0531-40DF-9576-2ECE6223215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25E6B381-1B78-4631-B7E6-44C6AD4F2FC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E3E97D8-7982-4A96-B8A5-6FBFEE6DEF5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16E8ADAF-D3BA-44B9-82F1-E1D39D1EDFA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6A09BD7-D464-4F32-A02F-D82F66575CC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38E887FC-39D8-457E-B715-BFDC6054A02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1A8BD6A-CEE3-46D4-8401-6600DFEB92E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AA6DC723-B985-4ED1-8BCE-34BB6D95AC4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EFCBAFC4-AD99-4476-AC4D-1D1360D4756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6C07678F-57A1-4079-BC81-D6685E60FE1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397F2B6F-70D5-42A1-9FE2-2AA8A54202C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B03AFEC5-F8AD-4AF0-B5E9-A8613C3EDDF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16A40FAA-5E4B-4B15-85AF-6A66B11A742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適量・適切な事業実施により、全国平均及び県平均を下回っている。この水準は過去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年間、同程度となっており、今後とも、緊急度・住民ニーズを的確に把握し、事業の取捨選択を行いながら健全な財政運営に努めていく。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A1653AE9-0C23-44E7-B898-AFB2F61C856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19DE077E-5867-4605-AD89-AC559E20D15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2C7703DD-902E-4154-B48F-2ACDDE645FC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4F23B8F-9577-492B-B3C1-17ACB9D9E601}"/>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703E8E69-DCDE-4CFB-B68C-17D28DBA5FCD}"/>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14330D7B-09C4-4E26-800C-BBA45439C12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BA59D79B-0AE0-4B9F-80F7-A75BCC72DF1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783D665B-B4E3-4FC2-BC24-932C5EA6B625}"/>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972055F9-D4F8-4712-90C1-34D472A160BC}"/>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9388512B-F12F-48BE-B42C-30706956102F}"/>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EA1CF85-EBA1-40EB-A6CC-9CCBE745CEE9}"/>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30FA2BF5-CB1D-4616-A12A-50873346572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F85ECAA3-09B2-440C-9009-A389C518917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921E4807-B000-4E04-B258-3ACFAB2B1A34}"/>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C4D3C959-DFAD-45EA-84F8-CE60042AF6C3}"/>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B214B395-4FA8-4C21-B809-6C0B4FAEDA46}"/>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EB75B8B6-2814-4DF9-AA9B-903A5636058E}"/>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82DEFCA-3C53-4CDB-AB44-E5821A4BD752}"/>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0" name="将来負担の状況平均値テキスト">
          <a:extLst>
            <a:ext uri="{FF2B5EF4-FFF2-40B4-BE49-F238E27FC236}">
              <a16:creationId xmlns:a16="http://schemas.microsoft.com/office/drawing/2014/main" id="{5F9493A8-C849-432C-BF4D-67B5CBCB8DD6}"/>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1" name="フローチャート: 判断 440">
          <a:extLst>
            <a:ext uri="{FF2B5EF4-FFF2-40B4-BE49-F238E27FC236}">
              <a16:creationId xmlns:a16="http://schemas.microsoft.com/office/drawing/2014/main" id="{05FFF551-EC04-4889-B38E-8F406190E09A}"/>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a:extLst>
            <a:ext uri="{FF2B5EF4-FFF2-40B4-BE49-F238E27FC236}">
              <a16:creationId xmlns:a16="http://schemas.microsoft.com/office/drawing/2014/main" id="{7027830A-F102-46C3-A523-E89C36D15E68}"/>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3" name="テキスト ボックス 442">
          <a:extLst>
            <a:ext uri="{FF2B5EF4-FFF2-40B4-BE49-F238E27FC236}">
              <a16:creationId xmlns:a16="http://schemas.microsoft.com/office/drawing/2014/main" id="{5ADC3F27-9D8C-4ED9-B554-4EBD070540DF}"/>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44" name="フローチャート: 判断 443">
          <a:extLst>
            <a:ext uri="{FF2B5EF4-FFF2-40B4-BE49-F238E27FC236}">
              <a16:creationId xmlns:a16="http://schemas.microsoft.com/office/drawing/2014/main" id="{2F00D50A-4E28-4322-9E76-111B66733CBF}"/>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5" name="テキスト ボックス 444">
          <a:extLst>
            <a:ext uri="{FF2B5EF4-FFF2-40B4-BE49-F238E27FC236}">
              <a16:creationId xmlns:a16="http://schemas.microsoft.com/office/drawing/2014/main" id="{5E8E4F66-F983-40C7-80C7-9014DAF59AFB}"/>
            </a:ext>
          </a:extLst>
        </xdr:cNvPr>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131013</xdr:rowOff>
    </xdr:from>
    <xdr:to>
      <xdr:col>68</xdr:col>
      <xdr:colOff>203200</xdr:colOff>
      <xdr:row>17</xdr:row>
      <xdr:rowOff>61163</xdr:rowOff>
    </xdr:to>
    <xdr:sp macro="" textlink="">
      <xdr:nvSpPr>
        <xdr:cNvPr id="446" name="フローチャート: 判断 445">
          <a:extLst>
            <a:ext uri="{FF2B5EF4-FFF2-40B4-BE49-F238E27FC236}">
              <a16:creationId xmlns:a16="http://schemas.microsoft.com/office/drawing/2014/main" id="{2AB79513-4524-44F0-9503-01CA595610DB}"/>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47" name="テキスト ボックス 446">
          <a:extLst>
            <a:ext uri="{FF2B5EF4-FFF2-40B4-BE49-F238E27FC236}">
              <a16:creationId xmlns:a16="http://schemas.microsoft.com/office/drawing/2014/main" id="{CA1CC0DA-12FE-452B-90C0-398ABF18A704}"/>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48" name="フローチャート: 判断 447">
          <a:extLst>
            <a:ext uri="{FF2B5EF4-FFF2-40B4-BE49-F238E27FC236}">
              <a16:creationId xmlns:a16="http://schemas.microsoft.com/office/drawing/2014/main" id="{2CCCD801-E186-46DE-AA3F-3BBBEA2CD19D}"/>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49" name="テキスト ボックス 448">
          <a:extLst>
            <a:ext uri="{FF2B5EF4-FFF2-40B4-BE49-F238E27FC236}">
              <a16:creationId xmlns:a16="http://schemas.microsoft.com/office/drawing/2014/main" id="{8102CC47-9D5E-4FAF-AA06-4A702D813398}"/>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E0107079-1AB8-4869-B32F-91610CF4D6A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912FCE4-00AE-46D6-AAB2-A264E2DF97E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FA2D996-AF1F-4D69-ACB7-1307A7B4681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2758DAB-4781-4645-B538-5CB42879A27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967B516-4486-45FB-964E-75234DE507B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類似団体平均及び県平均を下回っている。現在、民間活用や、指定管理者制度の導入を拡充しており、今後も行財政改革等の取組を通じて人件費の抑制に努めていく。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民間活用や光熱水費の増加等により、前年度に比べ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ポイント増加しているが、類似団体平均及び県平均を下回っている。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類似団体平均及び全国平均を上回っている。児童福祉費、障害者福祉費、生活保護費の増加が著しく、今後もこの傾向は続いていくと考えられる。資格審査の適正化等により上昇傾向が少しでも緩やかにな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3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xdr:rowOff>
    </xdr:from>
    <xdr:to>
      <xdr:col>19</xdr:col>
      <xdr:colOff>187325</xdr:colOff>
      <xdr:row>59</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13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xdr:rowOff>
    </xdr:from>
    <xdr:to>
      <xdr:col>15</xdr:col>
      <xdr:colOff>98425</xdr:colOff>
      <xdr:row>59</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3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xdr:rowOff>
    </xdr:from>
    <xdr:to>
      <xdr:col>11</xdr:col>
      <xdr:colOff>9525</xdr:colOff>
      <xdr:row>59</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2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137160</xdr:rowOff>
    </xdr:from>
    <xdr:to>
      <xdr:col>15</xdr:col>
      <xdr:colOff>149225</xdr:colOff>
      <xdr:row>59</xdr:row>
      <xdr:rowOff>67310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52087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49530</xdr:rowOff>
    </xdr:from>
    <xdr:to>
      <xdr:col>11</xdr:col>
      <xdr:colOff>60325</xdr:colOff>
      <xdr:row>59</xdr:row>
      <xdr:rowOff>151130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135907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129540</xdr:rowOff>
    </xdr:from>
    <xdr:to>
      <xdr:col>6</xdr:col>
      <xdr:colOff>171450</xdr:colOff>
      <xdr:row>59</xdr:row>
      <xdr:rowOff>59690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44467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年同水準で推移している。今後、国民健康保険税の適正化等等により、普通会計の負担額を減らすよう努めていく。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156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55</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200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120849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62593</xdr:rowOff>
    </xdr:from>
    <xdr:to>
      <xdr:col>69</xdr:col>
      <xdr:colOff>142875</xdr:colOff>
      <xdr:row>53</xdr:row>
      <xdr:rowOff>164193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2920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及び県平均を上回っている。下水道事業については、広域化や独立採算の原則に基づく水洗化率向上、料金設定の検討等、収支改善に向けた実行性のある取り組みを実施していく。全体的な負担金・補助金について精査・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226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中学校改築事業の償還が新たに始まったことにより、前年度に比べ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ポイント悪化しているが、類似団体平均は下回っている。将来負担を軽減するため、公債費の抑制に努めていく。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15421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73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77</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73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94343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58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152598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46463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ポイント増加しているが、類似団体平均及び県平均を下回っており、比較的良い傾向にある。今後も引き続き行財政改革に取り組み、</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0058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83566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005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166148</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155971</xdr:rowOff>
    </xdr:from>
    <xdr:to>
      <xdr:col>29</xdr:col>
      <xdr:colOff>127000</xdr:colOff>
      <xdr:row>18</xdr:row>
      <xdr:rowOff>163085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89696"/>
          <a:ext cx="647700" cy="7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152611</xdr:rowOff>
    </xdr:from>
    <xdr:to>
      <xdr:col>26</xdr:col>
      <xdr:colOff>50800</xdr:colOff>
      <xdr:row>18</xdr:row>
      <xdr:rowOff>163085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86336"/>
          <a:ext cx="698500" cy="1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140133</xdr:rowOff>
    </xdr:from>
    <xdr:to>
      <xdr:col>22</xdr:col>
      <xdr:colOff>114300</xdr:colOff>
      <xdr:row>18</xdr:row>
      <xdr:rowOff>152611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73858"/>
          <a:ext cx="698500" cy="1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140133</xdr:rowOff>
    </xdr:from>
    <xdr:to>
      <xdr:col>18</xdr:col>
      <xdr:colOff>177800</xdr:colOff>
      <xdr:row>18</xdr:row>
      <xdr:rowOff>143143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3858"/>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105171</xdr:rowOff>
    </xdr:from>
    <xdr:to>
      <xdr:col>29</xdr:col>
      <xdr:colOff>177800</xdr:colOff>
      <xdr:row>19</xdr:row>
      <xdr:rowOff>35321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13748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4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112284</xdr:rowOff>
    </xdr:from>
    <xdr:to>
      <xdr:col>26</xdr:col>
      <xdr:colOff>101600</xdr:colOff>
      <xdr:row>19</xdr:row>
      <xdr:rowOff>42435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460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3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101811</xdr:rowOff>
    </xdr:from>
    <xdr:to>
      <xdr:col>22</xdr:col>
      <xdr:colOff>165100</xdr:colOff>
      <xdr:row>19</xdr:row>
      <xdr:rowOff>31961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2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89333</xdr:rowOff>
    </xdr:from>
    <xdr:to>
      <xdr:col>19</xdr:col>
      <xdr:colOff>38100</xdr:colOff>
      <xdr:row>19</xdr:row>
      <xdr:rowOff>19483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92343</xdr:rowOff>
    </xdr:from>
    <xdr:to>
      <xdr:col>15</xdr:col>
      <xdr:colOff>101600</xdr:colOff>
      <xdr:row>19</xdr:row>
      <xdr:rowOff>22493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1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178435</xdr:rowOff>
    </xdr:from>
    <xdr:to>
      <xdr:col>29</xdr:col>
      <xdr:colOff>127000</xdr:colOff>
      <xdr:row>37</xdr:row>
      <xdr:rowOff>191503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03135"/>
          <a:ext cx="647700" cy="1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169749</xdr:rowOff>
    </xdr:from>
    <xdr:to>
      <xdr:col>26</xdr:col>
      <xdr:colOff>50800</xdr:colOff>
      <xdr:row>37</xdr:row>
      <xdr:rowOff>191503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94449"/>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146565</xdr:rowOff>
    </xdr:from>
    <xdr:to>
      <xdr:col>22</xdr:col>
      <xdr:colOff>114300</xdr:colOff>
      <xdr:row>37</xdr:row>
      <xdr:rowOff>169749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71265"/>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135458</xdr:rowOff>
    </xdr:from>
    <xdr:to>
      <xdr:col>18</xdr:col>
      <xdr:colOff>177800</xdr:colOff>
      <xdr:row>37</xdr:row>
      <xdr:rowOff>146565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60158"/>
          <a:ext cx="6985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127635</xdr:rowOff>
    </xdr:from>
    <xdr:to>
      <xdr:col>29</xdr:col>
      <xdr:colOff>177800</xdr:colOff>
      <xdr:row>37</xdr:row>
      <xdr:rowOff>229235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5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99712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140703</xdr:rowOff>
    </xdr:from>
    <xdr:to>
      <xdr:col>26</xdr:col>
      <xdr:colOff>101600</xdr:colOff>
      <xdr:row>37</xdr:row>
      <xdr:rowOff>242303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227080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118949</xdr:rowOff>
    </xdr:from>
    <xdr:to>
      <xdr:col>22</xdr:col>
      <xdr:colOff>165100</xdr:colOff>
      <xdr:row>37</xdr:row>
      <xdr:rowOff>220549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205326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95765</xdr:rowOff>
    </xdr:from>
    <xdr:to>
      <xdr:col>19</xdr:col>
      <xdr:colOff>38100</xdr:colOff>
      <xdr:row>37</xdr:row>
      <xdr:rowOff>197365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2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182142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0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84658</xdr:rowOff>
    </xdr:from>
    <xdr:to>
      <xdr:col>15</xdr:col>
      <xdr:colOff>101600</xdr:colOff>
      <xdr:row>37</xdr:row>
      <xdr:rowOff>186258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155321</xdr:rowOff>
    </xdr:from>
    <xdr:to>
      <xdr:col>24</xdr:col>
      <xdr:colOff>63500</xdr:colOff>
      <xdr:row>37</xdr:row>
      <xdr:rowOff>163265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98971"/>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155321</xdr:rowOff>
    </xdr:from>
    <xdr:to>
      <xdr:col>19</xdr:col>
      <xdr:colOff>177800</xdr:colOff>
      <xdr:row>37</xdr:row>
      <xdr:rowOff>156616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9897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148109</xdr:rowOff>
    </xdr:from>
    <xdr:to>
      <xdr:col>15</xdr:col>
      <xdr:colOff>50800</xdr:colOff>
      <xdr:row>37</xdr:row>
      <xdr:rowOff>156616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91759"/>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148109</xdr:rowOff>
    </xdr:from>
    <xdr:to>
      <xdr:col>10</xdr:col>
      <xdr:colOff>114300</xdr:colOff>
      <xdr:row>37</xdr:row>
      <xdr:rowOff>153618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1759"/>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112465</xdr:rowOff>
    </xdr:from>
    <xdr:to>
      <xdr:col>24</xdr:col>
      <xdr:colOff>114300</xdr:colOff>
      <xdr:row>38</xdr:row>
      <xdr:rowOff>42614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6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27392</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104521</xdr:rowOff>
    </xdr:from>
    <xdr:to>
      <xdr:col>20</xdr:col>
      <xdr:colOff>38100</xdr:colOff>
      <xdr:row>38</xdr:row>
      <xdr:rowOff>34671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25798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105816</xdr:rowOff>
    </xdr:from>
    <xdr:to>
      <xdr:col>15</xdr:col>
      <xdr:colOff>101600</xdr:colOff>
      <xdr:row>38</xdr:row>
      <xdr:rowOff>35967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27093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97309</xdr:rowOff>
    </xdr:from>
    <xdr:to>
      <xdr:col>10</xdr:col>
      <xdr:colOff>165100</xdr:colOff>
      <xdr:row>38</xdr:row>
      <xdr:rowOff>27459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18586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102818</xdr:rowOff>
    </xdr:from>
    <xdr:to>
      <xdr:col>6</xdr:col>
      <xdr:colOff>38100</xdr:colOff>
      <xdr:row>38</xdr:row>
      <xdr:rowOff>32968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24095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76912</xdr:rowOff>
    </xdr:from>
    <xdr:to>
      <xdr:col>24</xdr:col>
      <xdr:colOff>63500</xdr:colOff>
      <xdr:row>56</xdr:row>
      <xdr:rowOff>85536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8112"/>
          <a:ext cx="8382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47122</xdr:rowOff>
    </xdr:from>
    <xdr:to>
      <xdr:col>19</xdr:col>
      <xdr:colOff>177800</xdr:colOff>
      <xdr:row>56</xdr:row>
      <xdr:rowOff>76912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48322"/>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47122</xdr:rowOff>
    </xdr:from>
    <xdr:to>
      <xdr:col>15</xdr:col>
      <xdr:colOff>50800</xdr:colOff>
      <xdr:row>56</xdr:row>
      <xdr:rowOff>154454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48322"/>
          <a:ext cx="889000" cy="10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144387</xdr:rowOff>
    </xdr:from>
    <xdr:to>
      <xdr:col>10</xdr:col>
      <xdr:colOff>114300</xdr:colOff>
      <xdr:row>56</xdr:row>
      <xdr:rowOff>154454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45587"/>
          <a:ext cx="8890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34736</xdr:rowOff>
    </xdr:from>
    <xdr:to>
      <xdr:col>24</xdr:col>
      <xdr:colOff>114300</xdr:colOff>
      <xdr:row>56</xdr:row>
      <xdr:rowOff>136336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26112</xdr:rowOff>
    </xdr:from>
    <xdr:to>
      <xdr:col>20</xdr:col>
      <xdr:colOff>38100</xdr:colOff>
      <xdr:row>56</xdr:row>
      <xdr:rowOff>127712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144239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167772</xdr:rowOff>
    </xdr:from>
    <xdr:to>
      <xdr:col>15</xdr:col>
      <xdr:colOff>101600</xdr:colOff>
      <xdr:row>56</xdr:row>
      <xdr:rowOff>97922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114449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103654</xdr:rowOff>
    </xdr:from>
    <xdr:to>
      <xdr:col>10</xdr:col>
      <xdr:colOff>165100</xdr:colOff>
      <xdr:row>57</xdr:row>
      <xdr:rowOff>33804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24931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93587</xdr:rowOff>
    </xdr:from>
    <xdr:to>
      <xdr:col>6</xdr:col>
      <xdr:colOff>38100</xdr:colOff>
      <xdr:row>57</xdr:row>
      <xdr:rowOff>23737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111810</xdr:rowOff>
    </xdr:from>
    <xdr:to>
      <xdr:col>24</xdr:col>
      <xdr:colOff>63500</xdr:colOff>
      <xdr:row>78</xdr:row>
      <xdr:rowOff>115331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4910"/>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111810</xdr:rowOff>
    </xdr:from>
    <xdr:to>
      <xdr:col>19</xdr:col>
      <xdr:colOff>177800</xdr:colOff>
      <xdr:row>78</xdr:row>
      <xdr:rowOff>116611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491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109387</xdr:rowOff>
    </xdr:from>
    <xdr:to>
      <xdr:col>15</xdr:col>
      <xdr:colOff>50800</xdr:colOff>
      <xdr:row>78</xdr:row>
      <xdr:rowOff>116611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248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109387</xdr:rowOff>
    </xdr:from>
    <xdr:to>
      <xdr:col>10</xdr:col>
      <xdr:colOff>114300</xdr:colOff>
      <xdr:row>78</xdr:row>
      <xdr:rowOff>116063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2487"/>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64531</xdr:rowOff>
    </xdr:from>
    <xdr:to>
      <xdr:col>24</xdr:col>
      <xdr:colOff>114300</xdr:colOff>
      <xdr:row>78</xdr:row>
      <xdr:rowOff>166131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150908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61010</xdr:rowOff>
    </xdr:from>
    <xdr:to>
      <xdr:col>20</xdr:col>
      <xdr:colOff>38100</xdr:colOff>
      <xdr:row>78</xdr:row>
      <xdr:rowOff>162610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153737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65811</xdr:rowOff>
    </xdr:from>
    <xdr:to>
      <xdr:col>15</xdr:col>
      <xdr:colOff>101600</xdr:colOff>
      <xdr:row>78</xdr:row>
      <xdr:rowOff>167411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158538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58587</xdr:rowOff>
    </xdr:from>
    <xdr:to>
      <xdr:col>10</xdr:col>
      <xdr:colOff>165100</xdr:colOff>
      <xdr:row>78</xdr:row>
      <xdr:rowOff>160187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151314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65263</xdr:rowOff>
    </xdr:from>
    <xdr:to>
      <xdr:col>6</xdr:col>
      <xdr:colOff>38100</xdr:colOff>
      <xdr:row>78</xdr:row>
      <xdr:rowOff>166863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157990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96427</xdr:rowOff>
    </xdr:from>
    <xdr:to>
      <xdr:col>24</xdr:col>
      <xdr:colOff>63500</xdr:colOff>
      <xdr:row>93</xdr:row>
      <xdr:rowOff>129085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4127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129085</xdr:rowOff>
    </xdr:from>
    <xdr:to>
      <xdr:col>19</xdr:col>
      <xdr:colOff>177800</xdr:colOff>
      <xdr:row>95</xdr:row>
      <xdr:rowOff>18466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073935"/>
          <a:ext cx="889000" cy="2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13201</xdr:rowOff>
    </xdr:from>
    <xdr:to>
      <xdr:col>15</xdr:col>
      <xdr:colOff>50800</xdr:colOff>
      <xdr:row>95</xdr:row>
      <xdr:rowOff>18466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300951"/>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13201</xdr:rowOff>
    </xdr:from>
    <xdr:to>
      <xdr:col>10</xdr:col>
      <xdr:colOff>114300</xdr:colOff>
      <xdr:row>95</xdr:row>
      <xdr:rowOff>90878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00951"/>
          <a:ext cx="889000" cy="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45627</xdr:rowOff>
    </xdr:from>
    <xdr:to>
      <xdr:col>24</xdr:col>
      <xdr:colOff>114300</xdr:colOff>
      <xdr:row>93</xdr:row>
      <xdr:rowOff>147227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68504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4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78285</xdr:rowOff>
    </xdr:from>
    <xdr:to>
      <xdr:col>20</xdr:col>
      <xdr:colOff>38100</xdr:colOff>
      <xdr:row>94</xdr:row>
      <xdr:rowOff>8435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24962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9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139116</xdr:rowOff>
    </xdr:from>
    <xdr:to>
      <xdr:col>15</xdr:col>
      <xdr:colOff>101600</xdr:colOff>
      <xdr:row>95</xdr:row>
      <xdr:rowOff>69266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85793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133851</xdr:rowOff>
    </xdr:from>
    <xdr:to>
      <xdr:col>10</xdr:col>
      <xdr:colOff>165100</xdr:colOff>
      <xdr:row>95</xdr:row>
      <xdr:rowOff>64001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80528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02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40078</xdr:rowOff>
    </xdr:from>
    <xdr:to>
      <xdr:col>6</xdr:col>
      <xdr:colOff>38100</xdr:colOff>
      <xdr:row>95</xdr:row>
      <xdr:rowOff>141678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158205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1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90089</xdr:rowOff>
    </xdr:from>
    <xdr:to>
      <xdr:col>55</xdr:col>
      <xdr:colOff>0</xdr:colOff>
      <xdr:row>37</xdr:row>
      <xdr:rowOff>1548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62289"/>
          <a:ext cx="838200" cy="8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21866</xdr:rowOff>
    </xdr:from>
    <xdr:to>
      <xdr:col>50</xdr:col>
      <xdr:colOff>114300</xdr:colOff>
      <xdr:row>37</xdr:row>
      <xdr:rowOff>1548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51166"/>
          <a:ext cx="889000" cy="49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21866</xdr:rowOff>
    </xdr:from>
    <xdr:to>
      <xdr:col>45</xdr:col>
      <xdr:colOff>177800</xdr:colOff>
      <xdr:row>36</xdr:row>
      <xdr:rowOff>150440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51166"/>
          <a:ext cx="889000" cy="4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150440</xdr:rowOff>
    </xdr:from>
    <xdr:to>
      <xdr:col>41</xdr:col>
      <xdr:colOff>50800</xdr:colOff>
      <xdr:row>37</xdr:row>
      <xdr:rowOff>53920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2264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39289</xdr:rowOff>
    </xdr:from>
    <xdr:to>
      <xdr:col>55</xdr:col>
      <xdr:colOff>50800</xdr:colOff>
      <xdr:row>36</xdr:row>
      <xdr:rowOff>140889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17716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122198</xdr:rowOff>
    </xdr:from>
    <xdr:to>
      <xdr:col>50</xdr:col>
      <xdr:colOff>165100</xdr:colOff>
      <xdr:row>37</xdr:row>
      <xdr:rowOff>52348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43475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142516</xdr:rowOff>
    </xdr:from>
    <xdr:to>
      <xdr:col>46</xdr:col>
      <xdr:colOff>38100</xdr:colOff>
      <xdr:row>34</xdr:row>
      <xdr:rowOff>72666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63793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9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99640</xdr:rowOff>
    </xdr:from>
    <xdr:to>
      <xdr:col>41</xdr:col>
      <xdr:colOff>101600</xdr:colOff>
      <xdr:row>37</xdr:row>
      <xdr:rowOff>29790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20917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3120</xdr:rowOff>
    </xdr:from>
    <xdr:to>
      <xdr:col>36</xdr:col>
      <xdr:colOff>165100</xdr:colOff>
      <xdr:row>37</xdr:row>
      <xdr:rowOff>104720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95847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136321</xdr:rowOff>
    </xdr:from>
    <xdr:to>
      <xdr:col>55</xdr:col>
      <xdr:colOff>0</xdr:colOff>
      <xdr:row>56</xdr:row>
      <xdr:rowOff>163561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737521"/>
          <a:ext cx="838200" cy="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136321</xdr:rowOff>
    </xdr:from>
    <xdr:to>
      <xdr:col>50</xdr:col>
      <xdr:colOff>114300</xdr:colOff>
      <xdr:row>57</xdr:row>
      <xdr:rowOff>3660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737521"/>
          <a:ext cx="8890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106566</xdr:rowOff>
    </xdr:from>
    <xdr:to>
      <xdr:col>45</xdr:col>
      <xdr:colOff>177800</xdr:colOff>
      <xdr:row>57</xdr:row>
      <xdr:rowOff>3660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707766"/>
          <a:ext cx="889000" cy="6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xdr:rowOff>
    </xdr:from>
    <xdr:to>
      <xdr:col>41</xdr:col>
      <xdr:colOff>50800</xdr:colOff>
      <xdr:row>56</xdr:row>
      <xdr:rowOff>106566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430594"/>
          <a:ext cx="8890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112761</xdr:rowOff>
    </xdr:from>
    <xdr:to>
      <xdr:col>55</xdr:col>
      <xdr:colOff>50800</xdr:colOff>
      <xdr:row>57</xdr:row>
      <xdr:rowOff>42911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91188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6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85521</xdr:rowOff>
    </xdr:from>
    <xdr:to>
      <xdr:col>50</xdr:col>
      <xdr:colOff>165100</xdr:colOff>
      <xdr:row>57</xdr:row>
      <xdr:rowOff>15671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6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32198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124310</xdr:rowOff>
    </xdr:from>
    <xdr:to>
      <xdr:col>46</xdr:col>
      <xdr:colOff>38100</xdr:colOff>
      <xdr:row>57</xdr:row>
      <xdr:rowOff>54460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45587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55766</xdr:rowOff>
    </xdr:from>
    <xdr:to>
      <xdr:col>41</xdr:col>
      <xdr:colOff>101600</xdr:colOff>
      <xdr:row>56</xdr:row>
      <xdr:rowOff>157366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121494</xdr:rowOff>
    </xdr:from>
    <xdr:to>
      <xdr:col>36</xdr:col>
      <xdr:colOff>165100</xdr:colOff>
      <xdr:row>55</xdr:row>
      <xdr:rowOff>51644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68171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27572</xdr:rowOff>
    </xdr:from>
    <xdr:to>
      <xdr:col>55</xdr:col>
      <xdr:colOff>0</xdr:colOff>
      <xdr:row>77</xdr:row>
      <xdr:rowOff>27975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057772"/>
          <a:ext cx="838200" cy="1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27572</xdr:rowOff>
    </xdr:from>
    <xdr:to>
      <xdr:col>50</xdr:col>
      <xdr:colOff>114300</xdr:colOff>
      <xdr:row>76</xdr:row>
      <xdr:rowOff>123507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057772"/>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159793</xdr:rowOff>
    </xdr:from>
    <xdr:to>
      <xdr:col>45</xdr:col>
      <xdr:colOff>177800</xdr:colOff>
      <xdr:row>76</xdr:row>
      <xdr:rowOff>123507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018543"/>
          <a:ext cx="889000" cy="1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169761</xdr:rowOff>
    </xdr:from>
    <xdr:to>
      <xdr:col>41</xdr:col>
      <xdr:colOff>50800</xdr:colOff>
      <xdr:row>75</xdr:row>
      <xdr:rowOff>159793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2514161"/>
          <a:ext cx="889000" cy="50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148625</xdr:rowOff>
    </xdr:from>
    <xdr:to>
      <xdr:col>55</xdr:col>
      <xdr:colOff>50800</xdr:colOff>
      <xdr:row>77</xdr:row>
      <xdr:rowOff>78775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148222</xdr:rowOff>
    </xdr:from>
    <xdr:to>
      <xdr:col>50</xdr:col>
      <xdr:colOff>165100</xdr:colOff>
      <xdr:row>76</xdr:row>
      <xdr:rowOff>78372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94899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72707</xdr:rowOff>
    </xdr:from>
    <xdr:to>
      <xdr:col>46</xdr:col>
      <xdr:colOff>38100</xdr:colOff>
      <xdr:row>77</xdr:row>
      <xdr:rowOff>2857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19384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7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108994</xdr:rowOff>
    </xdr:from>
    <xdr:to>
      <xdr:col>41</xdr:col>
      <xdr:colOff>101600</xdr:colOff>
      <xdr:row>76</xdr:row>
      <xdr:rowOff>39145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967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55671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118961</xdr:rowOff>
    </xdr:from>
    <xdr:to>
      <xdr:col>36</xdr:col>
      <xdr:colOff>165100</xdr:colOff>
      <xdr:row>73</xdr:row>
      <xdr:rowOff>49111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65638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672795" y="1223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55918</xdr:rowOff>
    </xdr:from>
    <xdr:to>
      <xdr:col>55</xdr:col>
      <xdr:colOff>0</xdr:colOff>
      <xdr:row>98</xdr:row>
      <xdr:rowOff>117714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58018"/>
          <a:ext cx="838200" cy="6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117714</xdr:rowOff>
    </xdr:from>
    <xdr:to>
      <xdr:col>50</xdr:col>
      <xdr:colOff>114300</xdr:colOff>
      <xdr:row>98</xdr:row>
      <xdr:rowOff>122678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919814"/>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116382</xdr:rowOff>
    </xdr:from>
    <xdr:to>
      <xdr:col>45</xdr:col>
      <xdr:colOff>177800</xdr:colOff>
      <xdr:row>98</xdr:row>
      <xdr:rowOff>122678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918482"/>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116382</xdr:rowOff>
    </xdr:from>
    <xdr:to>
      <xdr:col>41</xdr:col>
      <xdr:colOff>50800</xdr:colOff>
      <xdr:row>98</xdr:row>
      <xdr:rowOff>137167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91848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5118</xdr:rowOff>
    </xdr:from>
    <xdr:to>
      <xdr:col>55</xdr:col>
      <xdr:colOff>50800</xdr:colOff>
      <xdr:row>98</xdr:row>
      <xdr:rowOff>106718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91495</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66914</xdr:rowOff>
    </xdr:from>
    <xdr:to>
      <xdr:col>50</xdr:col>
      <xdr:colOff>165100</xdr:colOff>
      <xdr:row>98</xdr:row>
      <xdr:rowOff>168514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159641</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04428" y="169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71878</xdr:rowOff>
    </xdr:from>
    <xdr:to>
      <xdr:col>46</xdr:col>
      <xdr:colOff>38100</xdr:colOff>
      <xdr:row>99</xdr:row>
      <xdr:rowOff>2028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164605</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8" y="169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65582</xdr:rowOff>
    </xdr:from>
    <xdr:to>
      <xdr:col>41</xdr:col>
      <xdr:colOff>101600</xdr:colOff>
      <xdr:row>98</xdr:row>
      <xdr:rowOff>167182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158309</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26428" y="1696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86367</xdr:rowOff>
    </xdr:from>
    <xdr:to>
      <xdr:col>36</xdr:col>
      <xdr:colOff>165100</xdr:colOff>
      <xdr:row>99</xdr:row>
      <xdr:rowOff>16517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7644</xdr:rowOff>
    </xdr:from>
    <xdr:ext cx="378565"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3017" y="169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26981</xdr:rowOff>
    </xdr:from>
    <xdr:to>
      <xdr:col>85</xdr:col>
      <xdr:colOff>127000</xdr:colOff>
      <xdr:row>39</xdr:row>
      <xdr:rowOff>36411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13531"/>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26981</xdr:rowOff>
    </xdr:from>
    <xdr:to>
      <xdr:col>81</xdr:col>
      <xdr:colOff>50800</xdr:colOff>
      <xdr:row>39</xdr:row>
      <xdr:rowOff>43688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713531"/>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14637</xdr:rowOff>
    </xdr:from>
    <xdr:to>
      <xdr:col>76</xdr:col>
      <xdr:colOff>114300</xdr:colOff>
      <xdr:row>39</xdr:row>
      <xdr:rowOff>43688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01187"/>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14637</xdr:rowOff>
    </xdr:from>
    <xdr:to>
      <xdr:col>71</xdr:col>
      <xdr:colOff>177800</xdr:colOff>
      <xdr:row>39</xdr:row>
      <xdr:rowOff>36564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701187"/>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157061</xdr:rowOff>
    </xdr:from>
    <xdr:to>
      <xdr:col>85</xdr:col>
      <xdr:colOff>177800</xdr:colOff>
      <xdr:row>39</xdr:row>
      <xdr:rowOff>87211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71988</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147631</xdr:rowOff>
    </xdr:from>
    <xdr:to>
      <xdr:col>81</xdr:col>
      <xdr:colOff>101600</xdr:colOff>
      <xdr:row>39</xdr:row>
      <xdr:rowOff>77781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68908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5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164338</xdr:rowOff>
    </xdr:from>
    <xdr:to>
      <xdr:col>76</xdr:col>
      <xdr:colOff>165100</xdr:colOff>
      <xdr:row>39</xdr:row>
      <xdr:rowOff>94488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85615</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135287</xdr:rowOff>
    </xdr:from>
    <xdr:to>
      <xdr:col>72</xdr:col>
      <xdr:colOff>38100</xdr:colOff>
      <xdr:row>39</xdr:row>
      <xdr:rowOff>65437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56564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157214</xdr:rowOff>
    </xdr:from>
    <xdr:to>
      <xdr:col>67</xdr:col>
      <xdr:colOff>101600</xdr:colOff>
      <xdr:row>39</xdr:row>
      <xdr:rowOff>87364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78491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66091</xdr:rowOff>
    </xdr:from>
    <xdr:to>
      <xdr:col>85</xdr:col>
      <xdr:colOff>127000</xdr:colOff>
      <xdr:row>78</xdr:row>
      <xdr:rowOff>122011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39191"/>
          <a:ext cx="8382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64545</xdr:rowOff>
    </xdr:from>
    <xdr:to>
      <xdr:col>81</xdr:col>
      <xdr:colOff>50800</xdr:colOff>
      <xdr:row>78</xdr:row>
      <xdr:rowOff>66091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37645"/>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27871</xdr:rowOff>
    </xdr:from>
    <xdr:to>
      <xdr:col>76</xdr:col>
      <xdr:colOff>114300</xdr:colOff>
      <xdr:row>78</xdr:row>
      <xdr:rowOff>64545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00971"/>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27871</xdr:rowOff>
    </xdr:from>
    <xdr:to>
      <xdr:col>71</xdr:col>
      <xdr:colOff>177800</xdr:colOff>
      <xdr:row>78</xdr:row>
      <xdr:rowOff>58917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00971"/>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71211</xdr:rowOff>
    </xdr:from>
    <xdr:to>
      <xdr:col>85</xdr:col>
      <xdr:colOff>177800</xdr:colOff>
      <xdr:row>79</xdr:row>
      <xdr:rowOff>1361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49638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15291</xdr:rowOff>
    </xdr:from>
    <xdr:to>
      <xdr:col>81</xdr:col>
      <xdr:colOff>101600</xdr:colOff>
      <xdr:row>78</xdr:row>
      <xdr:rowOff>116891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108018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13745</xdr:rowOff>
    </xdr:from>
    <xdr:to>
      <xdr:col>76</xdr:col>
      <xdr:colOff>165100</xdr:colOff>
      <xdr:row>78</xdr:row>
      <xdr:rowOff>115345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106472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148521</xdr:rowOff>
    </xdr:from>
    <xdr:to>
      <xdr:col>72</xdr:col>
      <xdr:colOff>38100</xdr:colOff>
      <xdr:row>78</xdr:row>
      <xdr:rowOff>78671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69798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8117</xdr:rowOff>
    </xdr:from>
    <xdr:to>
      <xdr:col>67</xdr:col>
      <xdr:colOff>101600</xdr:colOff>
      <xdr:row>78</xdr:row>
      <xdr:rowOff>109717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100844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26631</xdr:rowOff>
    </xdr:from>
    <xdr:to>
      <xdr:col>85</xdr:col>
      <xdr:colOff>127000</xdr:colOff>
      <xdr:row>98</xdr:row>
      <xdr:rowOff>72610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8731"/>
          <a:ext cx="838200" cy="4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26631</xdr:rowOff>
    </xdr:from>
    <xdr:to>
      <xdr:col>81</xdr:col>
      <xdr:colOff>50800</xdr:colOff>
      <xdr:row>98</xdr:row>
      <xdr:rowOff>95447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8731"/>
          <a:ext cx="889000" cy="6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95447</xdr:rowOff>
    </xdr:from>
    <xdr:to>
      <xdr:col>76</xdr:col>
      <xdr:colOff>114300</xdr:colOff>
      <xdr:row>98</xdr:row>
      <xdr:rowOff>139570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7547"/>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139570</xdr:rowOff>
    </xdr:from>
    <xdr:to>
      <xdr:col>71</xdr:col>
      <xdr:colOff>177800</xdr:colOff>
      <xdr:row>99</xdr:row>
      <xdr:rowOff>26056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41670"/>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21810</xdr:rowOff>
    </xdr:from>
    <xdr:to>
      <xdr:col>85</xdr:col>
      <xdr:colOff>177800</xdr:colOff>
      <xdr:row>98</xdr:row>
      <xdr:rowOff>123410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44687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147281</xdr:rowOff>
    </xdr:from>
    <xdr:to>
      <xdr:col>81</xdr:col>
      <xdr:colOff>101600</xdr:colOff>
      <xdr:row>98</xdr:row>
      <xdr:rowOff>77431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44647</xdr:rowOff>
    </xdr:from>
    <xdr:to>
      <xdr:col>76</xdr:col>
      <xdr:colOff>165100</xdr:colOff>
      <xdr:row>98</xdr:row>
      <xdr:rowOff>146247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137374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88770</xdr:rowOff>
    </xdr:from>
    <xdr:to>
      <xdr:col>72</xdr:col>
      <xdr:colOff>38100</xdr:colOff>
      <xdr:row>99</xdr:row>
      <xdr:rowOff>18920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10047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146706</xdr:rowOff>
    </xdr:from>
    <xdr:to>
      <xdr:col>67</xdr:col>
      <xdr:colOff>101600</xdr:colOff>
      <xdr:row>99</xdr:row>
      <xdr:rowOff>76856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67983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42373</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7923"/>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41649</xdr:rowOff>
    </xdr:from>
    <xdr:to>
      <xdr:col>111</xdr:col>
      <xdr:colOff>177800</xdr:colOff>
      <xdr:row>59</xdr:row>
      <xdr:rowOff>42373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719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41573</xdr:rowOff>
    </xdr:from>
    <xdr:to>
      <xdr:col>107</xdr:col>
      <xdr:colOff>50800</xdr:colOff>
      <xdr:row>59</xdr:row>
      <xdr:rowOff>41649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71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38278</xdr:rowOff>
    </xdr:from>
    <xdr:to>
      <xdr:col>102</xdr:col>
      <xdr:colOff>114300</xdr:colOff>
      <xdr:row>59</xdr:row>
      <xdr:rowOff>41573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3828"/>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163023</xdr:rowOff>
    </xdr:from>
    <xdr:to>
      <xdr:col>112</xdr:col>
      <xdr:colOff>38100</xdr:colOff>
      <xdr:row>59</xdr:row>
      <xdr:rowOff>93173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84300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162299</xdr:rowOff>
    </xdr:from>
    <xdr:to>
      <xdr:col>107</xdr:col>
      <xdr:colOff>101600</xdr:colOff>
      <xdr:row>59</xdr:row>
      <xdr:rowOff>92449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162223</xdr:rowOff>
    </xdr:from>
    <xdr:to>
      <xdr:col>102</xdr:col>
      <xdr:colOff>165100</xdr:colOff>
      <xdr:row>59</xdr:row>
      <xdr:rowOff>92373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83500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158928</xdr:rowOff>
    </xdr:from>
    <xdr:to>
      <xdr:col>98</xdr:col>
      <xdr:colOff>38100</xdr:colOff>
      <xdr:row>59</xdr:row>
      <xdr:rowOff>89078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80205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21437</xdr:rowOff>
    </xdr:from>
    <xdr:to>
      <xdr:col>116</xdr:col>
      <xdr:colOff>63500</xdr:colOff>
      <xdr:row>79</xdr:row>
      <xdr:rowOff>31317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565987"/>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170765</xdr:rowOff>
    </xdr:from>
    <xdr:to>
      <xdr:col>111</xdr:col>
      <xdr:colOff>177800</xdr:colOff>
      <xdr:row>79</xdr:row>
      <xdr:rowOff>21437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543865"/>
          <a:ext cx="8890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86144</xdr:rowOff>
    </xdr:from>
    <xdr:to>
      <xdr:col>107</xdr:col>
      <xdr:colOff>50800</xdr:colOff>
      <xdr:row>78</xdr:row>
      <xdr:rowOff>170765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459244"/>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128766</xdr:rowOff>
    </xdr:from>
    <xdr:to>
      <xdr:col>102</xdr:col>
      <xdr:colOff>114300</xdr:colOff>
      <xdr:row>78</xdr:row>
      <xdr:rowOff>86144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330416"/>
          <a:ext cx="889000" cy="1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151967</xdr:rowOff>
    </xdr:from>
    <xdr:to>
      <xdr:col>116</xdr:col>
      <xdr:colOff>114300</xdr:colOff>
      <xdr:row>79</xdr:row>
      <xdr:rowOff>82117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5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66894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4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142087</xdr:rowOff>
    </xdr:from>
    <xdr:to>
      <xdr:col>112</xdr:col>
      <xdr:colOff>38100</xdr:colOff>
      <xdr:row>79</xdr:row>
      <xdr:rowOff>72237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63364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6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119965</xdr:rowOff>
    </xdr:from>
    <xdr:to>
      <xdr:col>107</xdr:col>
      <xdr:colOff>101600</xdr:colOff>
      <xdr:row>79</xdr:row>
      <xdr:rowOff>50115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4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41242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5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35344</xdr:rowOff>
    </xdr:from>
    <xdr:to>
      <xdr:col>102</xdr:col>
      <xdr:colOff>165100</xdr:colOff>
      <xdr:row>78</xdr:row>
      <xdr:rowOff>136944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4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128071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5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77966</xdr:rowOff>
    </xdr:from>
    <xdr:to>
      <xdr:col>98</xdr:col>
      <xdr:colOff>38100</xdr:colOff>
      <xdr:row>78</xdr:row>
      <xdr:rowOff>8116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170693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593,228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6,251</a:t>
          </a:r>
          <a:r>
            <a:rPr kumimoji="1" lang="ja-JP" altLang="en-US" sz="1300">
              <a:latin typeface="ＭＳ Ｐゴシック" panose="020B0600070205080204" pitchFamily="50" charset="-128"/>
              <a:ea typeface="ＭＳ Ｐゴシック" panose="020B0600070205080204" pitchFamily="50" charset="-128"/>
            </a:rPr>
            <a:t>円減少している。これは人口の増加と前年度に中学校改築事業が完了したことによる影響が大きい。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主な構成項目である扶助費は、前年度に比べ</a:t>
          </a:r>
          <a:r>
            <a:rPr kumimoji="1" lang="en-US" altLang="ja-JP" sz="1300">
              <a:latin typeface="ＭＳ Ｐゴシック" panose="020B0600070205080204" pitchFamily="50" charset="-128"/>
              <a:ea typeface="ＭＳ Ｐゴシック" panose="020B0600070205080204" pitchFamily="50" charset="-128"/>
            </a:rPr>
            <a:t>4,286</a:t>
          </a:r>
          <a:r>
            <a:rPr kumimoji="1" lang="ja-JP" altLang="en-US" sz="1300">
              <a:latin typeface="ＭＳ Ｐゴシック" panose="020B0600070205080204" pitchFamily="50" charset="-128"/>
              <a:ea typeface="ＭＳ Ｐゴシック" panose="020B0600070205080204" pitchFamily="50" charset="-128"/>
            </a:rPr>
            <a:t>円増加しており、類似団体平均及び全国平均を大きく上回っている。高齢化が主な要因と考えており、増加傾向は今後も続く見込みである。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48641</xdr:rowOff>
    </xdr:from>
    <xdr:to>
      <xdr:col>24</xdr:col>
      <xdr:colOff>63500</xdr:colOff>
      <xdr:row>37</xdr:row>
      <xdr:rowOff>58852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2291"/>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41097</xdr:rowOff>
    </xdr:from>
    <xdr:to>
      <xdr:col>19</xdr:col>
      <xdr:colOff>177800</xdr:colOff>
      <xdr:row>37</xdr:row>
      <xdr:rowOff>48641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474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24105</xdr:rowOff>
    </xdr:from>
    <xdr:to>
      <xdr:col>15</xdr:col>
      <xdr:colOff>50800</xdr:colOff>
      <xdr:row>37</xdr:row>
      <xdr:rowOff>41097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7755"/>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24105</xdr:rowOff>
    </xdr:from>
    <xdr:to>
      <xdr:col>10</xdr:col>
      <xdr:colOff>114300</xdr:colOff>
      <xdr:row>37</xdr:row>
      <xdr:rowOff>26314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775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8052</xdr:rowOff>
    </xdr:from>
    <xdr:to>
      <xdr:col>24</xdr:col>
      <xdr:colOff>114300</xdr:colOff>
      <xdr:row>37</xdr:row>
      <xdr:rowOff>109652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169291</xdr:rowOff>
    </xdr:from>
    <xdr:to>
      <xdr:col>20</xdr:col>
      <xdr:colOff>38100</xdr:colOff>
      <xdr:row>37</xdr:row>
      <xdr:rowOff>99441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90568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161747</xdr:rowOff>
    </xdr:from>
    <xdr:to>
      <xdr:col>15</xdr:col>
      <xdr:colOff>101600</xdr:colOff>
      <xdr:row>37</xdr:row>
      <xdr:rowOff>91897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83024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144755</xdr:rowOff>
    </xdr:from>
    <xdr:to>
      <xdr:col>10</xdr:col>
      <xdr:colOff>165100</xdr:colOff>
      <xdr:row>37</xdr:row>
      <xdr:rowOff>74905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66032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146964</xdr:rowOff>
    </xdr:from>
    <xdr:to>
      <xdr:col>6</xdr:col>
      <xdr:colOff>38100</xdr:colOff>
      <xdr:row>37</xdr:row>
      <xdr:rowOff>77114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68241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13755</xdr:rowOff>
    </xdr:from>
    <xdr:to>
      <xdr:col>24</xdr:col>
      <xdr:colOff>63500</xdr:colOff>
      <xdr:row>58</xdr:row>
      <xdr:rowOff>17366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57855"/>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14959</xdr:rowOff>
    </xdr:from>
    <xdr:to>
      <xdr:col>19</xdr:col>
      <xdr:colOff>177800</xdr:colOff>
      <xdr:row>58</xdr:row>
      <xdr:rowOff>17366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7609"/>
          <a:ext cx="889000" cy="17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14959</xdr:rowOff>
    </xdr:from>
    <xdr:to>
      <xdr:col>15</xdr:col>
      <xdr:colOff>50800</xdr:colOff>
      <xdr:row>58</xdr:row>
      <xdr:rowOff>38718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7609"/>
          <a:ext cx="889000" cy="1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38718</xdr:rowOff>
    </xdr:from>
    <xdr:to>
      <xdr:col>10</xdr:col>
      <xdr:colOff>114300</xdr:colOff>
      <xdr:row>58</xdr:row>
      <xdr:rowOff>61082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2818"/>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134405</xdr:rowOff>
    </xdr:from>
    <xdr:to>
      <xdr:col>24</xdr:col>
      <xdr:colOff>114300</xdr:colOff>
      <xdr:row>58</xdr:row>
      <xdr:rowOff>64555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93782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138016</xdr:rowOff>
    </xdr:from>
    <xdr:to>
      <xdr:col>20</xdr:col>
      <xdr:colOff>38100</xdr:colOff>
      <xdr:row>58</xdr:row>
      <xdr:rowOff>68166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84693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8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135609</xdr:rowOff>
    </xdr:from>
    <xdr:to>
      <xdr:col>15</xdr:col>
      <xdr:colOff>101600</xdr:colOff>
      <xdr:row>57</xdr:row>
      <xdr:rowOff>65759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56886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159368</xdr:rowOff>
    </xdr:from>
    <xdr:to>
      <xdr:col>10</xdr:col>
      <xdr:colOff>165100</xdr:colOff>
      <xdr:row>58</xdr:row>
      <xdr:rowOff>89518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80645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10282</xdr:rowOff>
    </xdr:from>
    <xdr:to>
      <xdr:col>6</xdr:col>
      <xdr:colOff>38100</xdr:colOff>
      <xdr:row>58</xdr:row>
      <xdr:rowOff>111882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103009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129125</xdr:rowOff>
    </xdr:from>
    <xdr:to>
      <xdr:col>24</xdr:col>
      <xdr:colOff>63500</xdr:colOff>
      <xdr:row>74</xdr:row>
      <xdr:rowOff>168865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16425"/>
          <a:ext cx="838200" cy="3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168865</xdr:rowOff>
    </xdr:from>
    <xdr:to>
      <xdr:col>19</xdr:col>
      <xdr:colOff>177800</xdr:colOff>
      <xdr:row>75</xdr:row>
      <xdr:rowOff>84685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856165"/>
          <a:ext cx="889000" cy="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84685</xdr:rowOff>
    </xdr:from>
    <xdr:to>
      <xdr:col>15</xdr:col>
      <xdr:colOff>50800</xdr:colOff>
      <xdr:row>75</xdr:row>
      <xdr:rowOff>119757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943435"/>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119757</xdr:rowOff>
    </xdr:from>
    <xdr:to>
      <xdr:col>10</xdr:col>
      <xdr:colOff>114300</xdr:colOff>
      <xdr:row>76</xdr:row>
      <xdr:rowOff>21034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78507"/>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78325</xdr:rowOff>
    </xdr:from>
    <xdr:to>
      <xdr:col>24</xdr:col>
      <xdr:colOff>114300</xdr:colOff>
      <xdr:row>75</xdr:row>
      <xdr:rowOff>8475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101202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1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118065</xdr:rowOff>
    </xdr:from>
    <xdr:to>
      <xdr:col>20</xdr:col>
      <xdr:colOff>38100</xdr:colOff>
      <xdr:row>75</xdr:row>
      <xdr:rowOff>48215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64742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58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33885</xdr:rowOff>
    </xdr:from>
    <xdr:to>
      <xdr:col>15</xdr:col>
      <xdr:colOff>101600</xdr:colOff>
      <xdr:row>75</xdr:row>
      <xdr:rowOff>135485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152012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6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68957</xdr:rowOff>
    </xdr:from>
    <xdr:to>
      <xdr:col>10</xdr:col>
      <xdr:colOff>165100</xdr:colOff>
      <xdr:row>75</xdr:row>
      <xdr:rowOff>170557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9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15634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70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141684</xdr:rowOff>
    </xdr:from>
    <xdr:to>
      <xdr:col>6</xdr:col>
      <xdr:colOff>38100</xdr:colOff>
      <xdr:row>76</xdr:row>
      <xdr:rowOff>71834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88361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87626</xdr:rowOff>
    </xdr:from>
    <xdr:to>
      <xdr:col>24</xdr:col>
      <xdr:colOff>63500</xdr:colOff>
      <xdr:row>98</xdr:row>
      <xdr:rowOff>88455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89726"/>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88455</xdr:rowOff>
    </xdr:from>
    <xdr:to>
      <xdr:col>19</xdr:col>
      <xdr:colOff>177800</xdr:colOff>
      <xdr:row>98</xdr:row>
      <xdr:rowOff>128101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90555"/>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124175</xdr:rowOff>
    </xdr:from>
    <xdr:to>
      <xdr:col>15</xdr:col>
      <xdr:colOff>50800</xdr:colOff>
      <xdr:row>98</xdr:row>
      <xdr:rowOff>128101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26275"/>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115860</xdr:rowOff>
    </xdr:from>
    <xdr:to>
      <xdr:col>10</xdr:col>
      <xdr:colOff>114300</xdr:colOff>
      <xdr:row>98</xdr:row>
      <xdr:rowOff>124175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7960"/>
          <a:ext cx="88900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36826</xdr:rowOff>
    </xdr:from>
    <xdr:to>
      <xdr:col>24</xdr:col>
      <xdr:colOff>114300</xdr:colOff>
      <xdr:row>98</xdr:row>
      <xdr:rowOff>138426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123203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37655</xdr:rowOff>
    </xdr:from>
    <xdr:to>
      <xdr:col>20</xdr:col>
      <xdr:colOff>38100</xdr:colOff>
      <xdr:row>98</xdr:row>
      <xdr:rowOff>139255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130382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77301</xdr:rowOff>
    </xdr:from>
    <xdr:to>
      <xdr:col>15</xdr:col>
      <xdr:colOff>101600</xdr:colOff>
      <xdr:row>99</xdr:row>
      <xdr:rowOff>7451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170028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73375</xdr:rowOff>
    </xdr:from>
    <xdr:to>
      <xdr:col>10</xdr:col>
      <xdr:colOff>165100</xdr:colOff>
      <xdr:row>99</xdr:row>
      <xdr:rowOff>3525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65060</xdr:rowOff>
    </xdr:from>
    <xdr:to>
      <xdr:col>6</xdr:col>
      <xdr:colOff>38100</xdr:colOff>
      <xdr:row>98</xdr:row>
      <xdr:rowOff>166660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157787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134938</xdr:rowOff>
    </xdr:from>
    <xdr:to>
      <xdr:col>55</xdr:col>
      <xdr:colOff>0</xdr:colOff>
      <xdr:row>38</xdr:row>
      <xdr:rowOff>140081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0038"/>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134938</xdr:rowOff>
    </xdr:from>
    <xdr:to>
      <xdr:col>50</xdr:col>
      <xdr:colOff>114300</xdr:colOff>
      <xdr:row>38</xdr:row>
      <xdr:rowOff>151702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500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151702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937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39</xdr:row>
      <xdr:rowOff>3493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59372"/>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89281</xdr:rowOff>
    </xdr:from>
    <xdr:to>
      <xdr:col>55</xdr:col>
      <xdr:colOff>50800</xdr:colOff>
      <xdr:row>39</xdr:row>
      <xdr:rowOff>19431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22750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84138</xdr:rowOff>
    </xdr:from>
    <xdr:to>
      <xdr:col>50</xdr:col>
      <xdr:colOff>165100</xdr:colOff>
      <xdr:row>39</xdr:row>
      <xdr:rowOff>14288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5415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100902</xdr:rowOff>
    </xdr:from>
    <xdr:to>
      <xdr:col>46</xdr:col>
      <xdr:colOff>38100</xdr:colOff>
      <xdr:row>39</xdr:row>
      <xdr:rowOff>31052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22179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124143</xdr:rowOff>
    </xdr:from>
    <xdr:to>
      <xdr:col>36</xdr:col>
      <xdr:colOff>165100</xdr:colOff>
      <xdr:row>39</xdr:row>
      <xdr:rowOff>54293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45420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53842</xdr:rowOff>
    </xdr:from>
    <xdr:to>
      <xdr:col>55</xdr:col>
      <xdr:colOff>0</xdr:colOff>
      <xdr:row>56</xdr:row>
      <xdr:rowOff>109182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55042"/>
          <a:ext cx="8382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134100</xdr:rowOff>
    </xdr:from>
    <xdr:to>
      <xdr:col>50</xdr:col>
      <xdr:colOff>114300</xdr:colOff>
      <xdr:row>56</xdr:row>
      <xdr:rowOff>109182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63850"/>
          <a:ext cx="8890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134100</xdr:rowOff>
    </xdr:from>
    <xdr:to>
      <xdr:col>45</xdr:col>
      <xdr:colOff>177800</xdr:colOff>
      <xdr:row>55</xdr:row>
      <xdr:rowOff>137185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6385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137185</xdr:rowOff>
    </xdr:from>
    <xdr:to>
      <xdr:col>41</xdr:col>
      <xdr:colOff>50800</xdr:colOff>
      <xdr:row>56</xdr:row>
      <xdr:rowOff>31934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66935"/>
          <a:ext cx="8890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3042</xdr:rowOff>
    </xdr:from>
    <xdr:to>
      <xdr:col>55</xdr:col>
      <xdr:colOff>50800</xdr:colOff>
      <xdr:row>56</xdr:row>
      <xdr:rowOff>104642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25919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58382</xdr:rowOff>
    </xdr:from>
    <xdr:to>
      <xdr:col>50</xdr:col>
      <xdr:colOff>165100</xdr:colOff>
      <xdr:row>56</xdr:row>
      <xdr:rowOff>159982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83300</xdr:rowOff>
    </xdr:from>
    <xdr:to>
      <xdr:col>46</xdr:col>
      <xdr:colOff>38100</xdr:colOff>
      <xdr:row>56</xdr:row>
      <xdr:rowOff>13450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4577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86385</xdr:rowOff>
    </xdr:from>
    <xdr:to>
      <xdr:col>41</xdr:col>
      <xdr:colOff>101600</xdr:colOff>
      <xdr:row>56</xdr:row>
      <xdr:rowOff>16535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152584</xdr:rowOff>
    </xdr:from>
    <xdr:to>
      <xdr:col>36</xdr:col>
      <xdr:colOff>165100</xdr:colOff>
      <xdr:row>56</xdr:row>
      <xdr:rowOff>82734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86601</xdr:rowOff>
    </xdr:from>
    <xdr:to>
      <xdr:col>55</xdr:col>
      <xdr:colOff>0</xdr:colOff>
      <xdr:row>78</xdr:row>
      <xdr:rowOff>119555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9701"/>
          <a:ext cx="8382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86601</xdr:rowOff>
    </xdr:from>
    <xdr:to>
      <xdr:col>50</xdr:col>
      <xdr:colOff>114300</xdr:colOff>
      <xdr:row>78</xdr:row>
      <xdr:rowOff>101346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970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101346</xdr:rowOff>
    </xdr:from>
    <xdr:to>
      <xdr:col>45</xdr:col>
      <xdr:colOff>177800</xdr:colOff>
      <xdr:row>78</xdr:row>
      <xdr:rowOff>111948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4446"/>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109772</xdr:rowOff>
    </xdr:from>
    <xdr:to>
      <xdr:col>41</xdr:col>
      <xdr:colOff>50800</xdr:colOff>
      <xdr:row>78</xdr:row>
      <xdr:rowOff>111948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287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68755</xdr:rowOff>
    </xdr:from>
    <xdr:to>
      <xdr:col>55</xdr:col>
      <xdr:colOff>50800</xdr:colOff>
      <xdr:row>78</xdr:row>
      <xdr:rowOff>170355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155132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35801</xdr:rowOff>
    </xdr:from>
    <xdr:to>
      <xdr:col>50</xdr:col>
      <xdr:colOff>165100</xdr:colOff>
      <xdr:row>78</xdr:row>
      <xdr:rowOff>137401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50546</xdr:rowOff>
    </xdr:from>
    <xdr:to>
      <xdr:col>46</xdr:col>
      <xdr:colOff>38100</xdr:colOff>
      <xdr:row>78</xdr:row>
      <xdr:rowOff>152146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143273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61148</xdr:rowOff>
    </xdr:from>
    <xdr:to>
      <xdr:col>41</xdr:col>
      <xdr:colOff>101600</xdr:colOff>
      <xdr:row>78</xdr:row>
      <xdr:rowOff>162748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153875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58972</xdr:rowOff>
    </xdr:from>
    <xdr:to>
      <xdr:col>36</xdr:col>
      <xdr:colOff>165100</xdr:colOff>
      <xdr:row>78</xdr:row>
      <xdr:rowOff>160572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79422</xdr:rowOff>
    </xdr:from>
    <xdr:to>
      <xdr:col>55</xdr:col>
      <xdr:colOff>0</xdr:colOff>
      <xdr:row>98</xdr:row>
      <xdr:rowOff>90498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81522"/>
          <a:ext cx="8382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79422</xdr:rowOff>
    </xdr:from>
    <xdr:to>
      <xdr:col>50</xdr:col>
      <xdr:colOff>114300</xdr:colOff>
      <xdr:row>98</xdr:row>
      <xdr:rowOff>90427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81522"/>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90427</xdr:rowOff>
    </xdr:from>
    <xdr:to>
      <xdr:col>45</xdr:col>
      <xdr:colOff>177800</xdr:colOff>
      <xdr:row>98</xdr:row>
      <xdr:rowOff>91504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9252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30651</xdr:rowOff>
    </xdr:from>
    <xdr:to>
      <xdr:col>41</xdr:col>
      <xdr:colOff>50800</xdr:colOff>
      <xdr:row>98</xdr:row>
      <xdr:rowOff>91504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89851"/>
          <a:ext cx="889000" cy="40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121904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39698</xdr:rowOff>
    </xdr:from>
    <xdr:to>
      <xdr:col>55</xdr:col>
      <xdr:colOff>50800</xdr:colOff>
      <xdr:row>98</xdr:row>
      <xdr:rowOff>141298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126075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28622</xdr:rowOff>
    </xdr:from>
    <xdr:to>
      <xdr:col>50</xdr:col>
      <xdr:colOff>165100</xdr:colOff>
      <xdr:row>98</xdr:row>
      <xdr:rowOff>130222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39627</xdr:rowOff>
    </xdr:from>
    <xdr:to>
      <xdr:col>46</xdr:col>
      <xdr:colOff>38100</xdr:colOff>
      <xdr:row>98</xdr:row>
      <xdr:rowOff>141227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132354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40704</xdr:rowOff>
    </xdr:from>
    <xdr:to>
      <xdr:col>41</xdr:col>
      <xdr:colOff>101600</xdr:colOff>
      <xdr:row>98</xdr:row>
      <xdr:rowOff>142304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133431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151301</xdr:rowOff>
    </xdr:from>
    <xdr:to>
      <xdr:col>36</xdr:col>
      <xdr:colOff>165100</xdr:colOff>
      <xdr:row>96</xdr:row>
      <xdr:rowOff>81451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97978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105143</xdr:rowOff>
    </xdr:from>
    <xdr:to>
      <xdr:col>85</xdr:col>
      <xdr:colOff>127000</xdr:colOff>
      <xdr:row>37</xdr:row>
      <xdr:rowOff>147796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48793"/>
          <a:ext cx="8382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136804</xdr:rowOff>
    </xdr:from>
    <xdr:to>
      <xdr:col>81</xdr:col>
      <xdr:colOff>50800</xdr:colOff>
      <xdr:row>37</xdr:row>
      <xdr:rowOff>147796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8045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132709</xdr:rowOff>
    </xdr:from>
    <xdr:to>
      <xdr:col>76</xdr:col>
      <xdr:colOff>114300</xdr:colOff>
      <xdr:row>37</xdr:row>
      <xdr:rowOff>136804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76359"/>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132709</xdr:rowOff>
    </xdr:from>
    <xdr:to>
      <xdr:col>71</xdr:col>
      <xdr:colOff>177800</xdr:colOff>
      <xdr:row>37</xdr:row>
      <xdr:rowOff>134138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76359"/>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54343</xdr:rowOff>
    </xdr:from>
    <xdr:to>
      <xdr:col>85</xdr:col>
      <xdr:colOff>177800</xdr:colOff>
      <xdr:row>37</xdr:row>
      <xdr:rowOff>155943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140720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96996</xdr:rowOff>
    </xdr:from>
    <xdr:to>
      <xdr:col>81</xdr:col>
      <xdr:colOff>101600</xdr:colOff>
      <xdr:row>38</xdr:row>
      <xdr:rowOff>27146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18273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86004</xdr:rowOff>
    </xdr:from>
    <xdr:to>
      <xdr:col>76</xdr:col>
      <xdr:colOff>165100</xdr:colOff>
      <xdr:row>38</xdr:row>
      <xdr:rowOff>16154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81909</xdr:rowOff>
    </xdr:from>
    <xdr:to>
      <xdr:col>72</xdr:col>
      <xdr:colOff>38100</xdr:colOff>
      <xdr:row>38</xdr:row>
      <xdr:rowOff>12058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25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83338</xdr:rowOff>
    </xdr:from>
    <xdr:to>
      <xdr:col>67</xdr:col>
      <xdr:colOff>101600</xdr:colOff>
      <xdr:row>38</xdr:row>
      <xdr:rowOff>13488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60947</xdr:rowOff>
    </xdr:from>
    <xdr:to>
      <xdr:col>85</xdr:col>
      <xdr:colOff>127000</xdr:colOff>
      <xdr:row>56</xdr:row>
      <xdr:rowOff>94831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62147"/>
          <a:ext cx="8382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60947</xdr:rowOff>
    </xdr:from>
    <xdr:to>
      <xdr:col>81</xdr:col>
      <xdr:colOff>50800</xdr:colOff>
      <xdr:row>56</xdr:row>
      <xdr:rowOff>109872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62147"/>
          <a:ext cx="8890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109872</xdr:rowOff>
    </xdr:from>
    <xdr:to>
      <xdr:col>76</xdr:col>
      <xdr:colOff>114300</xdr:colOff>
      <xdr:row>56</xdr:row>
      <xdr:rowOff>117055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107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29301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117055</xdr:rowOff>
    </xdr:from>
    <xdr:to>
      <xdr:col>71</xdr:col>
      <xdr:colOff>177800</xdr:colOff>
      <xdr:row>56</xdr:row>
      <xdr:rowOff>128773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18255"/>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48394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44031</xdr:rowOff>
    </xdr:from>
    <xdr:to>
      <xdr:col>85</xdr:col>
      <xdr:colOff>177800</xdr:colOff>
      <xdr:row>56</xdr:row>
      <xdr:rowOff>145631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66908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10147</xdr:rowOff>
    </xdr:from>
    <xdr:to>
      <xdr:col>81</xdr:col>
      <xdr:colOff>101600</xdr:colOff>
      <xdr:row>56</xdr:row>
      <xdr:rowOff>111747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128274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59072</xdr:rowOff>
    </xdr:from>
    <xdr:to>
      <xdr:col>76</xdr:col>
      <xdr:colOff>165100</xdr:colOff>
      <xdr:row>56</xdr:row>
      <xdr:rowOff>160672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66255</xdr:rowOff>
    </xdr:from>
    <xdr:to>
      <xdr:col>72</xdr:col>
      <xdr:colOff>38100</xdr:colOff>
      <xdr:row>56</xdr:row>
      <xdr:rowOff>167855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77973</xdr:rowOff>
    </xdr:from>
    <xdr:to>
      <xdr:col>67</xdr:col>
      <xdr:colOff>101600</xdr:colOff>
      <xdr:row>57</xdr:row>
      <xdr:rowOff>8123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24650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26981</xdr:rowOff>
    </xdr:from>
    <xdr:to>
      <xdr:col>85</xdr:col>
      <xdr:colOff>127000</xdr:colOff>
      <xdr:row>79</xdr:row>
      <xdr:rowOff>36410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1531"/>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26981</xdr:rowOff>
    </xdr:from>
    <xdr:to>
      <xdr:col>81</xdr:col>
      <xdr:colOff>50800</xdr:colOff>
      <xdr:row>79</xdr:row>
      <xdr:rowOff>43687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1531"/>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14636</xdr:rowOff>
    </xdr:from>
    <xdr:to>
      <xdr:col>76</xdr:col>
      <xdr:colOff>114300</xdr:colOff>
      <xdr:row>79</xdr:row>
      <xdr:rowOff>43687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5918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14636</xdr:rowOff>
    </xdr:from>
    <xdr:to>
      <xdr:col>71</xdr:col>
      <xdr:colOff>177800</xdr:colOff>
      <xdr:row>79</xdr:row>
      <xdr:rowOff>36564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59186"/>
          <a:ext cx="889000" cy="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157060</xdr:rowOff>
    </xdr:from>
    <xdr:to>
      <xdr:col>85</xdr:col>
      <xdr:colOff>177800</xdr:colOff>
      <xdr:row>79</xdr:row>
      <xdr:rowOff>87210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71987</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147631</xdr:rowOff>
    </xdr:from>
    <xdr:to>
      <xdr:col>81</xdr:col>
      <xdr:colOff>101600</xdr:colOff>
      <xdr:row>79</xdr:row>
      <xdr:rowOff>77781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68908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1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164337</xdr:rowOff>
    </xdr:from>
    <xdr:to>
      <xdr:col>76</xdr:col>
      <xdr:colOff>165100</xdr:colOff>
      <xdr:row>79</xdr:row>
      <xdr:rowOff>94487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85614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135286</xdr:rowOff>
    </xdr:from>
    <xdr:to>
      <xdr:col>72</xdr:col>
      <xdr:colOff>38100</xdr:colOff>
      <xdr:row>79</xdr:row>
      <xdr:rowOff>65436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56563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157214</xdr:rowOff>
    </xdr:from>
    <xdr:to>
      <xdr:col>67</xdr:col>
      <xdr:colOff>101600</xdr:colOff>
      <xdr:row>79</xdr:row>
      <xdr:rowOff>87364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78491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66091</xdr:rowOff>
    </xdr:from>
    <xdr:to>
      <xdr:col>85</xdr:col>
      <xdr:colOff>127000</xdr:colOff>
      <xdr:row>98</xdr:row>
      <xdr:rowOff>122011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868191"/>
          <a:ext cx="8382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64545</xdr:rowOff>
    </xdr:from>
    <xdr:to>
      <xdr:col>81</xdr:col>
      <xdr:colOff>50800</xdr:colOff>
      <xdr:row>98</xdr:row>
      <xdr:rowOff>66091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866645"/>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27871</xdr:rowOff>
    </xdr:from>
    <xdr:to>
      <xdr:col>76</xdr:col>
      <xdr:colOff>114300</xdr:colOff>
      <xdr:row>98</xdr:row>
      <xdr:rowOff>64545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829971"/>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27871</xdr:rowOff>
    </xdr:from>
    <xdr:to>
      <xdr:col>71</xdr:col>
      <xdr:colOff>177800</xdr:colOff>
      <xdr:row>98</xdr:row>
      <xdr:rowOff>58917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829971"/>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71211</xdr:rowOff>
    </xdr:from>
    <xdr:to>
      <xdr:col>85</xdr:col>
      <xdr:colOff>177800</xdr:colOff>
      <xdr:row>99</xdr:row>
      <xdr:rowOff>1361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49638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15291</xdr:rowOff>
    </xdr:from>
    <xdr:to>
      <xdr:col>81</xdr:col>
      <xdr:colOff>101600</xdr:colOff>
      <xdr:row>98</xdr:row>
      <xdr:rowOff>116891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108018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13745</xdr:rowOff>
    </xdr:from>
    <xdr:to>
      <xdr:col>76</xdr:col>
      <xdr:colOff>165100</xdr:colOff>
      <xdr:row>98</xdr:row>
      <xdr:rowOff>115345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106472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148521</xdr:rowOff>
    </xdr:from>
    <xdr:to>
      <xdr:col>72</xdr:col>
      <xdr:colOff>38100</xdr:colOff>
      <xdr:row>98</xdr:row>
      <xdr:rowOff>78671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69798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8117</xdr:rowOff>
    </xdr:from>
    <xdr:to>
      <xdr:col>67</xdr:col>
      <xdr:colOff>101600</xdr:colOff>
      <xdr:row>98</xdr:row>
      <xdr:rowOff>109717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100844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593,228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6,251</a:t>
          </a:r>
          <a:r>
            <a:rPr kumimoji="1" lang="ja-JP" altLang="en-US" sz="1300">
              <a:latin typeface="ＭＳ Ｐゴシック" panose="020B0600070205080204" pitchFamily="50" charset="-128"/>
              <a:ea typeface="ＭＳ Ｐゴシック" panose="020B0600070205080204" pitchFamily="50" charset="-128"/>
            </a:rPr>
            <a:t>円減少している。これは人口の増加と前年度に中学校建築事業が完了したことによる影響が大きい。</a:t>
          </a:r>
        </a:p>
        <a:p>
          <a:r>
            <a:rPr kumimoji="1" lang="ja-JP" altLang="en-US" sz="1300">
              <a:latin typeface="ＭＳ Ｐゴシック" panose="020B0600070205080204" pitchFamily="50" charset="-128"/>
              <a:ea typeface="ＭＳ Ｐゴシック" panose="020B0600070205080204" pitchFamily="50" charset="-128"/>
            </a:rPr>
            <a:t>主な構成項目である民生費は、高齢化に伴う扶助費の増加に加え、人口増加に伴い子育て支援関係経費も増加しており、類似団体平均及び全国平均を大きく上回っている。教育費は、中学校改築事業が前年度で完了したことにより減少しているが、類似団体平均及び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項目については、類似団体と比較して同程度か下回ってはいるものの、今まで以上に事務事業の優先度を点検し、優先度の低い事業は計画的に廃止・縮小、優先度の高い事業は新規創設・拡大といったメリハリのある事業展開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ポイント減少したが、一定程度の規模を維持できている。実質収支額は、継続的に黒字を確保しており、実質単年度収支については、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この状態を継続するため、事務事業の見直し・統廃合など歳出の合理化等行財政改革を推進し、健全な行財政運営に努めていく。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ついては、医療費の高騰を抑制するために、健康づくり事業や健診などの予防事業に力を注いでいるが、高い高齢化率等の影響もあり、厳しい状況にある。また、働き盛りである若年層の加入者が少ないため、国民健康保険税の増収も大きくは望めない状況である。今後、県内の統一的な運営方針の下で、保険税の適正化や保険給付や保健サービスの標準化・統一化に向け取組んで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下水道事業については、施設の老朽化や接続率の低さから毎年多額の繰入れを行っている状況にあるため、経営戦略に基づき料金改定や接続率の向上に取り組んでいく。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中学校改築事業の新たな償還が始まったことで、元利償還金及び実質公債費比率の分子ともに増加している。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今後も各種事業の精査を十分に行い、新たな起債の抑制に努めていく。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年度をピークに年々減少しているが、今年度は充当可能財源等の減少幅が大きく、将来負担比率の分子は悪化している。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今後も社会保障費等で財政需要の増加が予想され、基金の積立は難しい状況となる中、公共施設の整備は予定されているため、これまで以上に公債費の適正化に取り組んでいく。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財政調整基金と減債基金の減少幅が大きく、基金全体で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人口増、高齢化等の要因で今後の財政需要も増加してくことが確実視される中、健全な財政運営を維持していくため、現時点と同程度の基金残高を維持できるよう取り組んでいく。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まちづくり振興基金：市民の連携の強化及び地域振興のための事業費用に充てる。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ふるさとユイマール基金：寄附者が指定したまちづくりの基本方針に関する事業費用に充てる。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退職手当特別負担金引当基金：職員の退職手当の支給に要する費用に充てる特別負担金に充てる。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南城市歴史文化観光資源整備基金：世界遺産の斎場御嶽やその周辺に位置する歴史・文化遺産及び観光資源の保全と整備費用に充てる。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南城市公共施設等総合管理基金：長期にわたり安全かつ快適な公共施設等の保全及び財政の健全な運営に資するために充てる。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まちづくり振興基金：地域振興事業費用へ充てたことにより減少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ふるさとユイマール基金：ふるさと納税の増加により増加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退職手当特別負担金引当基金：退職手当特別負担金へ充てたことにより減少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南城市歴史文化観光資源整備基金：施設収入が取り崩し額を下回ったことにより減少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南城市公共施設等総合管理基金：土地建物貸付収入を財源に積み立てしたことにより増加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まちづくり振興基金：まちづくり振興に伴う財政需要に備えると共に、必要に応じて市民の連携の強化及び地域振興のための事業に充てる。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ふるさとユイマール基金：財源が寄付金であるため、寄付者の本市への思いを適切に把握し、その思いを具体化するための事業に充てる。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退職手当特別負担金引当基金：退職手当支給に要する費用に充てる特別負担金が、財政を圧迫しないよう適切な基金残高を維持していく。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南城市歴史文化観光資源整備基金：斎場御嶽やその周辺に位置する歴史・文化遺産及び観光資源の保全と整備を行っていく。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南城市公共施設等総合管理基金：土地建物貸付収入を原資に将来の公共施設の老朽化や適正な管理運営に努め、財政の健全な運営に資する。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前年度に比べ決算剰余金は増加したが、当初・補正予算時の取崩額が大きく、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災害時や今後の社会保障費等の歳出など年度間の財源不足に備えて、現時点と同程度の基金残高を維持できるよう取り組んでいく。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取り崩しを抑え、将来の債務に備え、積立を行うよう検討する。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B3C414-2AC3-44CA-AC96-FC175AB31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BC223C-3D95-4774-822F-8C0D835D4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AD72A35-B187-4F49-8B93-CA7B8E08989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4608D22-8853-449B-A308-3DFD2696AD2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80DA07C-621F-4866-8A18-97A22FC1BE2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5A86591-0054-44F8-B43A-D19F306319E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C1ED12A-72E9-432B-9A37-909B1D3C1A3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66D74C7-EFD6-4B87-B60A-F75D7C30CF1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6EB29FD-EF3B-40F4-9927-838C9AB9FD0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F369427-1504-43AD-A519-B51E96DBCEA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1DDBDA5-FAA9-4197-B909-703D9FDC004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311CD4B-A466-40C3-B82A-C979ED7168D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96C8534-68D6-433A-BE74-1FE64308795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E107A63-7978-4D07-987C-EA7C05A3DD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C9DE242-5188-41DC-BB6E-EF5AF1093E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D1FBDC-270B-4BD1-AC45-9CE623AD0B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478FCCE-59AD-4FD1-9496-A255999369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503EBDE-4B09-4F43-86D1-D7E71E9397F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76E3DF8-3A6A-4FD5-A3C5-26BDB746FA5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B17BFBA-596D-4579-B3FC-AA8B53F7AD4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7CBD3DD-0298-4F29-9986-99A8D6D5A3D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CE04126-0A37-40DB-956E-7A6E82E43F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105DC77-61F2-48C5-8720-E6F6DCB4ED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D9B4388-5964-468A-9700-E46D3D8219A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1CF8C8-19CD-47A1-AE26-3DE2FBC103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5CE7F4C-148B-4224-83BB-34476ED21DA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ECC3D23-C1BE-497D-BA17-3D9278E4D98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DFD6B5C-DCA4-4BF9-96C3-9D6B18C312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ED9B0C9-82F1-4612-B4EA-259BAE1655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B497AAA-3D1A-4855-A24F-C809A6F832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98B136F-703B-4185-B0E7-C596D49D49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482EC4C-1015-42B7-8D00-472C0926466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6FD72B9-0CC5-4CF6-A13A-1CE72FAF7D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1D50393-3C46-414E-A602-A01EEC125C2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FF8913C-F5DB-4FCE-B04F-B770B3E1519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9246FB4-23DE-42CE-93E2-484A8C4E81C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350566C-A482-49E2-B3C7-34AA4DAE80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F0E36FB-9785-46A2-B9B2-DC19671A8A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DD3664F-3CA1-4010-A2E1-B2DDB2301D9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AA71F42-CD25-4D0A-9974-3B05C736A7E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B5E090-B122-477A-AB62-23B5BC3A013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BA0B71E-2F4F-45EE-9578-011A0B9DD42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4100D8E-80ED-474D-AE98-ADD1F424DDD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B66EB79-9B09-495F-854B-CE523F458A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6DBE952-C9DD-440A-AD68-8F07BDCC23D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66219BF-3743-4E65-BC4C-C72F297C55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C45DEBC-8FFB-4604-8196-5021F926FCE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FFD3338-5B14-465A-AC32-C22004A9AA3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2B0D8B5-583A-41C4-822D-5F9FA8988C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216172D-DC53-4442-BF5C-0B265C3A84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FB44E54-DE31-4AFB-AEC4-653FB91CC63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E3A7BF5-B272-492E-9103-507B0D323E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EAD9144-D914-49B5-AE1D-FB91FA950CD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472CB9B-477B-42EF-A175-79971541DD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A455DE3-15C3-42B9-8882-F50AAF0E881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70BF3C8-0E43-4F0E-B2F3-E58FCF1615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482002D-9171-433D-8B1C-006314913F7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類似団体と比較すると下回った水準にあるが、類似団体値が年々増加傾向にある中、本市においても微増ながら増加傾向にある。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老朽化が進行している施設も多数存在するため、、今後も公共施設等総合管理計画並びに個別施設計画に基づき施設の適正化に取り組んでいく。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C17B0C-B012-4DCB-9ADB-6BB9220AD0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5E86211-E32D-4788-88C6-0186A62BAF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812BF9D-0347-4C4C-80FE-24E2B4BF35C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74B67EE-DD67-4D7A-B743-F80E6271B4E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29B343B-430F-44B3-B00F-057EFD38E59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840860B-2082-4164-BE2A-75357B6424C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D5C47D1-19CC-44AB-94E6-F40E54AA1B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3B7A0B0-EE32-4824-A676-4F77BD89B4F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E4B4D55-1688-4A35-A736-BA4CFB36949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EE8FB29-B62C-4279-8CAF-B04DA925672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26B6ABB-14D7-40D6-ADDD-E3E52FB0671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57B74D1-D11B-4771-B626-C2D721CF4EB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728B881-E46D-44C6-9EF0-45DF75DD40D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968720C-4211-4EB4-AD19-3FD2990FBA8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9DF2C5F-6D66-4843-A093-1242229C174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72E1CD4-DF6B-4E50-AC21-FF5C2E31D2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106C6B2-6E39-423E-8B63-CC3524A2513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6C24127-5F2F-42DF-8DDF-185755C772C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121103</xdr:rowOff>
    </xdr:from>
    <xdr:to>
      <xdr:col>23</xdr:col>
      <xdr:colOff>85090</xdr:colOff>
      <xdr:row>35</xdr:row>
      <xdr:rowOff>34381</xdr:rowOff>
    </xdr:to>
    <xdr:cxnSp macro="">
      <xdr:nvCxnSpPr>
        <xdr:cNvPr id="77" name="直線コネクタ 76">
          <a:extLst>
            <a:ext uri="{FF2B5EF4-FFF2-40B4-BE49-F238E27FC236}">
              <a16:creationId xmlns:a16="http://schemas.microsoft.com/office/drawing/2014/main" id="{26BA12F1-819D-432C-9BBA-DFAA156716B4}"/>
            </a:ext>
          </a:extLst>
        </xdr:cNvPr>
        <xdr:cNvCxnSpPr/>
      </xdr:nvCxnSpPr>
      <xdr:spPr>
        <a:xfrm flipV="1">
          <a:off x="4760595" y="5693228"/>
          <a:ext cx="1270" cy="111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38208</xdr:rowOff>
    </xdr:from>
    <xdr:ext cx="405111" cy="259045"/>
    <xdr:sp macro="" textlink="">
      <xdr:nvSpPr>
        <xdr:cNvPr id="78" name="有形固定資産減価償却率最小値テキスト">
          <a:extLst>
            <a:ext uri="{FF2B5EF4-FFF2-40B4-BE49-F238E27FC236}">
              <a16:creationId xmlns:a16="http://schemas.microsoft.com/office/drawing/2014/main" id="{881853B2-31F2-4A05-B973-8CB0C5AC3462}"/>
            </a:ext>
          </a:extLst>
        </xdr:cNvPr>
        <xdr:cNvSpPr txBox="1"/>
      </xdr:nvSpPr>
      <xdr:spPr>
        <a:xfrm>
          <a:off x="4813300" y="6810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34381</xdr:rowOff>
    </xdr:from>
    <xdr:to>
      <xdr:col>23</xdr:col>
      <xdr:colOff>174625</xdr:colOff>
      <xdr:row>35</xdr:row>
      <xdr:rowOff>34381</xdr:rowOff>
    </xdr:to>
    <xdr:cxnSp macro="">
      <xdr:nvCxnSpPr>
        <xdr:cNvPr id="79" name="直線コネクタ 78">
          <a:extLst>
            <a:ext uri="{FF2B5EF4-FFF2-40B4-BE49-F238E27FC236}">
              <a16:creationId xmlns:a16="http://schemas.microsoft.com/office/drawing/2014/main" id="{F819D415-7AA0-46F5-8003-FB9830AADCF2}"/>
            </a:ext>
          </a:extLst>
        </xdr:cNvPr>
        <xdr:cNvCxnSpPr/>
      </xdr:nvCxnSpPr>
      <xdr:spPr>
        <a:xfrm>
          <a:off x="4673600" y="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67780</xdr:rowOff>
    </xdr:from>
    <xdr:ext cx="405111" cy="259045"/>
    <xdr:sp macro="" textlink="">
      <xdr:nvSpPr>
        <xdr:cNvPr id="80" name="有形固定資産減価償却率最大値テキスト">
          <a:extLst>
            <a:ext uri="{FF2B5EF4-FFF2-40B4-BE49-F238E27FC236}">
              <a16:creationId xmlns:a16="http://schemas.microsoft.com/office/drawing/2014/main" id="{ADC2D175-8674-44B5-BDB0-8BE51B885368}"/>
            </a:ext>
          </a:extLst>
        </xdr:cNvPr>
        <xdr:cNvSpPr txBox="1"/>
      </xdr:nvSpPr>
      <xdr:spPr>
        <a:xfrm>
          <a:off x="48133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121103</xdr:rowOff>
    </xdr:from>
    <xdr:to>
      <xdr:col>23</xdr:col>
      <xdr:colOff>174625</xdr:colOff>
      <xdr:row>28</xdr:row>
      <xdr:rowOff>121103</xdr:rowOff>
    </xdr:to>
    <xdr:cxnSp macro="">
      <xdr:nvCxnSpPr>
        <xdr:cNvPr id="81" name="直線コネクタ 80">
          <a:extLst>
            <a:ext uri="{FF2B5EF4-FFF2-40B4-BE49-F238E27FC236}">
              <a16:creationId xmlns:a16="http://schemas.microsoft.com/office/drawing/2014/main" id="{AF4855F0-FDBE-43C5-8478-F1157058172B}"/>
            </a:ext>
          </a:extLst>
        </xdr:cNvPr>
        <xdr:cNvCxnSpPr/>
      </xdr:nvCxnSpPr>
      <xdr:spPr>
        <a:xfrm>
          <a:off x="4673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148153</xdr:rowOff>
    </xdr:from>
    <xdr:ext cx="405111" cy="259045"/>
    <xdr:sp macro="" textlink="">
      <xdr:nvSpPr>
        <xdr:cNvPr id="82" name="有形固定資産減価償却率平均値テキスト">
          <a:extLst>
            <a:ext uri="{FF2B5EF4-FFF2-40B4-BE49-F238E27FC236}">
              <a16:creationId xmlns:a16="http://schemas.microsoft.com/office/drawing/2014/main" id="{F7BB77AD-E36D-491E-9BF6-533CB4FEAF11}"/>
            </a:ext>
          </a:extLst>
        </xdr:cNvPr>
        <xdr:cNvSpPr txBox="1"/>
      </xdr:nvSpPr>
      <xdr:spPr>
        <a:xfrm>
          <a:off x="4813300" y="6234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3" name="フローチャート: 判断 82">
          <a:extLst>
            <a:ext uri="{FF2B5EF4-FFF2-40B4-BE49-F238E27FC236}">
              <a16:creationId xmlns:a16="http://schemas.microsoft.com/office/drawing/2014/main" id="{8A4E44A4-0C03-4B0E-A38A-723114B597D8}"/>
            </a:ext>
          </a:extLst>
        </xdr:cNvPr>
        <xdr:cNvSpPr/>
      </xdr:nvSpPr>
      <xdr:spPr>
        <a:xfrm>
          <a:off x="47117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a:extLst>
            <a:ext uri="{FF2B5EF4-FFF2-40B4-BE49-F238E27FC236}">
              <a16:creationId xmlns:a16="http://schemas.microsoft.com/office/drawing/2014/main" id="{FEE8704D-E1DF-45A9-9AF6-185C831ADDC4}"/>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101872</xdr:rowOff>
    </xdr:from>
    <xdr:to>
      <xdr:col>15</xdr:col>
      <xdr:colOff>187325</xdr:colOff>
      <xdr:row>32</xdr:row>
      <xdr:rowOff>32022</xdr:rowOff>
    </xdr:to>
    <xdr:sp macro="" textlink="">
      <xdr:nvSpPr>
        <xdr:cNvPr id="85" name="フローチャート: 判断 84">
          <a:extLst>
            <a:ext uri="{FF2B5EF4-FFF2-40B4-BE49-F238E27FC236}">
              <a16:creationId xmlns:a16="http://schemas.microsoft.com/office/drawing/2014/main" id="{08CEA01D-507F-4D0C-9425-704FEF3A5A96}"/>
            </a:ext>
          </a:extLst>
        </xdr:cNvPr>
        <xdr:cNvSpPr/>
      </xdr:nvSpPr>
      <xdr:spPr>
        <a:xfrm>
          <a:off x="3238500" y="6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80282</xdr:rowOff>
    </xdr:from>
    <xdr:to>
      <xdr:col>11</xdr:col>
      <xdr:colOff>187325</xdr:colOff>
      <xdr:row>32</xdr:row>
      <xdr:rowOff>10432</xdr:rowOff>
    </xdr:to>
    <xdr:sp macro="" textlink="">
      <xdr:nvSpPr>
        <xdr:cNvPr id="86" name="フローチャート: 判断 85">
          <a:extLst>
            <a:ext uri="{FF2B5EF4-FFF2-40B4-BE49-F238E27FC236}">
              <a16:creationId xmlns:a16="http://schemas.microsoft.com/office/drawing/2014/main" id="{304BAFF2-3FF0-44C2-9EE3-D3A42716EB4C}"/>
            </a:ext>
          </a:extLst>
        </xdr:cNvPr>
        <xdr:cNvSpPr/>
      </xdr:nvSpPr>
      <xdr:spPr>
        <a:xfrm>
          <a:off x="2476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74114</xdr:rowOff>
    </xdr:from>
    <xdr:to>
      <xdr:col>7</xdr:col>
      <xdr:colOff>187325</xdr:colOff>
      <xdr:row>32</xdr:row>
      <xdr:rowOff>4264</xdr:rowOff>
    </xdr:to>
    <xdr:sp macro="" textlink="">
      <xdr:nvSpPr>
        <xdr:cNvPr id="87" name="フローチャート: 判断 86">
          <a:extLst>
            <a:ext uri="{FF2B5EF4-FFF2-40B4-BE49-F238E27FC236}">
              <a16:creationId xmlns:a16="http://schemas.microsoft.com/office/drawing/2014/main" id="{7E118C92-8293-4FD3-8CB8-09387149C3F8}"/>
            </a:ext>
          </a:extLst>
        </xdr:cNvPr>
        <xdr:cNvSpPr/>
      </xdr:nvSpPr>
      <xdr:spPr>
        <a:xfrm>
          <a:off x="1714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2DC90B3-F952-433D-9950-8760561B972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F42C4AB-D008-449B-8FB4-6BF3C07F6CF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1B4A72A-43CF-477B-A18C-A122B332E1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28C8AA9-4E43-4400-88A5-5DC3551F2C1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08F4F1D-3B8C-4C3C-993A-A4743A55BB0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17326</xdr:rowOff>
    </xdr:from>
    <xdr:to>
      <xdr:col>23</xdr:col>
      <xdr:colOff>136525</xdr:colOff>
      <xdr:row>30</xdr:row>
      <xdr:rowOff>118926</xdr:rowOff>
    </xdr:to>
    <xdr:sp macro="" textlink="">
      <xdr:nvSpPr>
        <xdr:cNvPr id="93" name="楕円 92">
          <a:extLst>
            <a:ext uri="{FF2B5EF4-FFF2-40B4-BE49-F238E27FC236}">
              <a16:creationId xmlns:a16="http://schemas.microsoft.com/office/drawing/2014/main" id="{818BC01A-990A-4B01-BE94-CB3649070764}"/>
            </a:ext>
          </a:extLst>
        </xdr:cNvPr>
        <xdr:cNvSpPr/>
      </xdr:nvSpPr>
      <xdr:spPr>
        <a:xfrm>
          <a:off x="4711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40203</xdr:rowOff>
    </xdr:from>
    <xdr:ext cx="405111" cy="259045"/>
    <xdr:sp macro="" textlink="">
      <xdr:nvSpPr>
        <xdr:cNvPr id="94" name="有形固定資産減価償却率該当値テキスト">
          <a:extLst>
            <a:ext uri="{FF2B5EF4-FFF2-40B4-BE49-F238E27FC236}">
              <a16:creationId xmlns:a16="http://schemas.microsoft.com/office/drawing/2014/main" id="{6ADE799D-2155-4335-8351-D3EEFFFB3D0D}"/>
            </a:ext>
          </a:extLst>
        </xdr:cNvPr>
        <xdr:cNvSpPr txBox="1"/>
      </xdr:nvSpPr>
      <xdr:spPr>
        <a:xfrm>
          <a:off x="4813300" y="578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95" name="楕円 94">
          <a:extLst>
            <a:ext uri="{FF2B5EF4-FFF2-40B4-BE49-F238E27FC236}">
              <a16:creationId xmlns:a16="http://schemas.microsoft.com/office/drawing/2014/main" id="{F36E950D-0D8A-42F7-B8AA-AE8453A2344D}"/>
            </a:ext>
          </a:extLst>
        </xdr:cNvPr>
        <xdr:cNvSpPr/>
      </xdr:nvSpPr>
      <xdr:spPr>
        <a:xfrm>
          <a:off x="4000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68126</xdr:rowOff>
    </xdr:to>
    <xdr:cxnSp macro="">
      <xdr:nvCxnSpPr>
        <xdr:cNvPr id="96" name="直線コネクタ 95">
          <a:extLst>
            <a:ext uri="{FF2B5EF4-FFF2-40B4-BE49-F238E27FC236}">
              <a16:creationId xmlns:a16="http://schemas.microsoft.com/office/drawing/2014/main" id="{FC2D9089-BD18-4258-BD39-A4C1C6282369}"/>
            </a:ext>
          </a:extLst>
        </xdr:cNvPr>
        <xdr:cNvCxnSpPr/>
      </xdr:nvCxnSpPr>
      <xdr:spPr>
        <a:xfrm>
          <a:off x="4051300" y="593380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97" name="楕円 96">
          <a:extLst>
            <a:ext uri="{FF2B5EF4-FFF2-40B4-BE49-F238E27FC236}">
              <a16:creationId xmlns:a16="http://schemas.microsoft.com/office/drawing/2014/main" id="{607871B1-FFE8-4298-AEF5-C08D0161BD00}"/>
            </a:ext>
          </a:extLst>
        </xdr:cNvPr>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18778</xdr:rowOff>
    </xdr:to>
    <xdr:cxnSp macro="">
      <xdr:nvCxnSpPr>
        <xdr:cNvPr id="98" name="直線コネクタ 97">
          <a:extLst>
            <a:ext uri="{FF2B5EF4-FFF2-40B4-BE49-F238E27FC236}">
              <a16:creationId xmlns:a16="http://schemas.microsoft.com/office/drawing/2014/main" id="{1C37D4F5-AF61-49D5-9052-842B03DE1AE7}"/>
            </a:ext>
          </a:extLst>
        </xdr:cNvPr>
        <xdr:cNvCxnSpPr/>
      </xdr:nvCxnSpPr>
      <xdr:spPr>
        <a:xfrm>
          <a:off x="3289300" y="589987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99" name="楕円 98">
          <a:extLst>
            <a:ext uri="{FF2B5EF4-FFF2-40B4-BE49-F238E27FC236}">
              <a16:creationId xmlns:a16="http://schemas.microsoft.com/office/drawing/2014/main" id="{6FE189F0-D4B0-44B4-87B2-4C07385C511F}"/>
            </a:ext>
          </a:extLst>
        </xdr:cNvPr>
        <xdr:cNvSpPr/>
      </xdr:nvSpPr>
      <xdr:spPr>
        <a:xfrm>
          <a:off x="2476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156301</xdr:rowOff>
    </xdr:to>
    <xdr:cxnSp macro="">
      <xdr:nvCxnSpPr>
        <xdr:cNvPr id="100" name="直線コネクタ 99">
          <a:extLst>
            <a:ext uri="{FF2B5EF4-FFF2-40B4-BE49-F238E27FC236}">
              <a16:creationId xmlns:a16="http://schemas.microsoft.com/office/drawing/2014/main" id="{6E3893D0-FE50-4C84-AE5B-1B6F0F48179A}"/>
            </a:ext>
          </a:extLst>
        </xdr:cNvPr>
        <xdr:cNvCxnSpPr/>
      </xdr:nvCxnSpPr>
      <xdr:spPr>
        <a:xfrm>
          <a:off x="2527300" y="58536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18415</xdr:rowOff>
    </xdr:from>
    <xdr:to>
      <xdr:col>7</xdr:col>
      <xdr:colOff>187325</xdr:colOff>
      <xdr:row>26</xdr:row>
      <xdr:rowOff>120015</xdr:rowOff>
    </xdr:to>
    <xdr:sp macro="" textlink="">
      <xdr:nvSpPr>
        <xdr:cNvPr id="101" name="楕円 100">
          <a:extLst>
            <a:ext uri="{FF2B5EF4-FFF2-40B4-BE49-F238E27FC236}">
              <a16:creationId xmlns:a16="http://schemas.microsoft.com/office/drawing/2014/main" id="{84CA0192-4F20-4EFA-8360-E22EBE9C49AC}"/>
            </a:ext>
          </a:extLst>
        </xdr:cNvPr>
        <xdr:cNvSpPr/>
      </xdr:nvSpPr>
      <xdr:spPr>
        <a:xfrm>
          <a:off x="1714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69215</xdr:rowOff>
    </xdr:from>
    <xdr:to>
      <xdr:col>11</xdr:col>
      <xdr:colOff>136525</xdr:colOff>
      <xdr:row>29</xdr:row>
      <xdr:rowOff>110036</xdr:rowOff>
    </xdr:to>
    <xdr:cxnSp macro="">
      <xdr:nvCxnSpPr>
        <xdr:cNvPr id="102" name="直線コネクタ 101">
          <a:extLst>
            <a:ext uri="{FF2B5EF4-FFF2-40B4-BE49-F238E27FC236}">
              <a16:creationId xmlns:a16="http://schemas.microsoft.com/office/drawing/2014/main" id="{3305054D-BFF7-45FA-A98D-93FBD481D5BC}"/>
            </a:ext>
          </a:extLst>
        </xdr:cNvPr>
        <xdr:cNvCxnSpPr/>
      </xdr:nvCxnSpPr>
      <xdr:spPr>
        <a:xfrm>
          <a:off x="1765300" y="5298440"/>
          <a:ext cx="762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103" name="n_1aveValue有形固定資産減価償却率">
          <a:extLst>
            <a:ext uri="{FF2B5EF4-FFF2-40B4-BE49-F238E27FC236}">
              <a16:creationId xmlns:a16="http://schemas.microsoft.com/office/drawing/2014/main" id="{E5707BC4-8C21-480A-AB1B-F6535A34943D}"/>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104" name="n_2aveValue有形固定資産減価償却率">
          <a:extLst>
            <a:ext uri="{FF2B5EF4-FFF2-40B4-BE49-F238E27FC236}">
              <a16:creationId xmlns:a16="http://schemas.microsoft.com/office/drawing/2014/main" id="{DA4BF7F4-8DBC-4EB4-BA6B-8F0B9584542F}"/>
            </a:ext>
          </a:extLst>
        </xdr:cNvPr>
        <xdr:cNvSpPr txBox="1"/>
      </xdr:nvSpPr>
      <xdr:spPr>
        <a:xfrm>
          <a:off x="3086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5" name="n_3aveValue有形固定資産減価償却率">
          <a:extLst>
            <a:ext uri="{FF2B5EF4-FFF2-40B4-BE49-F238E27FC236}">
              <a16:creationId xmlns:a16="http://schemas.microsoft.com/office/drawing/2014/main" id="{D226059D-27C1-46D0-943C-70EFFCE45460}"/>
            </a:ext>
          </a:extLst>
        </xdr:cNvPr>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166841</xdr:rowOff>
    </xdr:from>
    <xdr:ext cx="405111" cy="259045"/>
    <xdr:sp macro="" textlink="">
      <xdr:nvSpPr>
        <xdr:cNvPr id="106" name="n_4aveValue有形固定資産減価償却率">
          <a:extLst>
            <a:ext uri="{FF2B5EF4-FFF2-40B4-BE49-F238E27FC236}">
              <a16:creationId xmlns:a16="http://schemas.microsoft.com/office/drawing/2014/main" id="{05D4D97F-3886-4B72-A435-B191E9037914}"/>
            </a:ext>
          </a:extLst>
        </xdr:cNvPr>
        <xdr:cNvSpPr txBox="1"/>
      </xdr:nvSpPr>
      <xdr:spPr>
        <a:xfrm>
          <a:off x="1562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86105</xdr:rowOff>
    </xdr:from>
    <xdr:ext cx="405111" cy="259045"/>
    <xdr:sp macro="" textlink="">
      <xdr:nvSpPr>
        <xdr:cNvPr id="107" name="n_1mainValue有形固定資産減価償却率">
          <a:extLst>
            <a:ext uri="{FF2B5EF4-FFF2-40B4-BE49-F238E27FC236}">
              <a16:creationId xmlns:a16="http://schemas.microsoft.com/office/drawing/2014/main" id="{DE8F8244-B93A-4DC6-AAF0-07508ACEDB94}"/>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108" name="n_2mainValue有形固定資産減価償却率">
          <a:extLst>
            <a:ext uri="{FF2B5EF4-FFF2-40B4-BE49-F238E27FC236}">
              <a16:creationId xmlns:a16="http://schemas.microsoft.com/office/drawing/2014/main" id="{7248C3A8-25D7-4888-BE36-C42B042F6FBB}"/>
            </a:ext>
          </a:extLst>
        </xdr:cNvPr>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109" name="n_3mainValue有形固定資産減価償却率">
          <a:extLst>
            <a:ext uri="{FF2B5EF4-FFF2-40B4-BE49-F238E27FC236}">
              <a16:creationId xmlns:a16="http://schemas.microsoft.com/office/drawing/2014/main" id="{D419AE00-C0FE-49A5-ADAE-DDA1B652FCA9}"/>
            </a:ext>
          </a:extLst>
        </xdr:cNvPr>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136542</xdr:rowOff>
    </xdr:from>
    <xdr:ext cx="405111" cy="259045"/>
    <xdr:sp macro="" textlink="">
      <xdr:nvSpPr>
        <xdr:cNvPr id="110" name="n_4mainValue有形固定資産減価償却率">
          <a:extLst>
            <a:ext uri="{FF2B5EF4-FFF2-40B4-BE49-F238E27FC236}">
              <a16:creationId xmlns:a16="http://schemas.microsoft.com/office/drawing/2014/main" id="{D53BF13E-38B1-4121-95D4-78864D9928C0}"/>
            </a:ext>
          </a:extLst>
        </xdr:cNvPr>
        <xdr:cNvSpPr txBox="1"/>
      </xdr:nvSpPr>
      <xdr:spPr>
        <a:xfrm>
          <a:off x="15627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2BCF93F-3E0B-463C-ABE1-E7B74B245B5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D9AA143-7287-4B6A-9506-7D40C92174C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4906FDF-4201-4058-9B55-DD7BC513D34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5F1E53F-FFBB-4FE3-82F2-ADE850241C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ED3FC76-8232-4236-AF2E-EF640AB709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847FFF8-E3C0-45FD-9936-A031DAC6CD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94479C3-1157-4143-8DA8-161AEFD933B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63F1C98-A9B7-4EED-9EBC-3919113E3E3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4B95DEC-DDD9-4C7D-A1E7-892568F4AC6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5C96DDE-6706-482A-BD81-3CE99338F36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10D2A18-1CBC-4C6C-9CBF-2B261BF091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4DDC8F4-0D44-4A0C-BB40-C28B38EDBBC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55C9FF0-AC91-4FE1-A663-AEA3194ABC3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債務償還費率は類似団体と比較して低い水準にあるが、令和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年度よりも</a:t>
          </a:r>
          <a:r>
            <a:rPr kumimoji="1" lang="en-US" altLang="ja-JP" sz="1100">
              <a:latin typeface="ＭＳ Ｐゴシック" panose="020B0600070205080204" pitchFamily="50" charset="-128"/>
              <a:ea typeface="ＭＳ Ｐゴシック" panose="020B0600070205080204" pitchFamily="50" charset="-128"/>
            </a:rPr>
            <a:t>42.2</a:t>
          </a:r>
          <a:r>
            <a:rPr kumimoji="1" lang="ja-JP" altLang="en-US" sz="1100">
              <a:latin typeface="ＭＳ Ｐゴシック" panose="020B0600070205080204" pitchFamily="50" charset="-128"/>
              <a:ea typeface="ＭＳ Ｐゴシック" panose="020B0600070205080204" pitchFamily="50" charset="-128"/>
            </a:rPr>
            <a:t>ポイント高くなった。これは、地方債残高の減少により将来負担は減ったものの、臨時財政対策債の発行可能額の減少及び扶助費や補助費の増加により財政の硬直化が高まったことが要因となっている。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債務償還比率が類似団体を下回っている主な要因として、充当可能な基金残高が多いことが考えられるが、扶助費や補助費が上昇傾向にあること、合併特例債活用の終了に伴う地方交付税額の逓減が見込まれることから、市債発行の抑制及び基金の積立に努め持続可能な財政基盤の確立を目指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E08A460-EC5A-4E1D-8C36-2CA3580449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D611727-CB3A-443C-BAEA-3ACB3B2BFE2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239A67B-B9D5-49CB-B545-9512B732517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932412B2-E94A-4DB5-B6CC-4E40857E902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81CB5BD0-94CA-4B97-B5BA-3040D0146E8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D3D5223C-448B-4227-8E68-15B18C82121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E548706-2178-4CD3-8F57-1EA4BCD5B48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E8634E5B-C3F6-436B-B89B-4BCA8FC7219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52CCAA1-3AF4-4B55-901A-2F55E3C9DE9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E76F5D7-7215-43CD-9359-4865A438585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11F29DF3-209B-4019-9F94-6F59598016B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9A6874D-D548-49F5-A242-DC5CA03E4CF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C8E6DCA-7F3B-43E2-A3CF-9FE66A63CCD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5B7B7C0-5368-4BC5-A338-8D16D4F3FE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4E588F3-A9C3-44D5-A942-A07232AD7D5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9" name="直線コネクタ 138">
          <a:extLst>
            <a:ext uri="{FF2B5EF4-FFF2-40B4-BE49-F238E27FC236}">
              <a16:creationId xmlns:a16="http://schemas.microsoft.com/office/drawing/2014/main" id="{ECD8EA47-4FE0-47E8-8666-8037000DD691}"/>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40" name="債務償還比率最小値テキスト">
          <a:extLst>
            <a:ext uri="{FF2B5EF4-FFF2-40B4-BE49-F238E27FC236}">
              <a16:creationId xmlns:a16="http://schemas.microsoft.com/office/drawing/2014/main" id="{12B57F6A-AFC1-45A3-B007-B0C56669494B}"/>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41" name="直線コネクタ 140">
          <a:extLst>
            <a:ext uri="{FF2B5EF4-FFF2-40B4-BE49-F238E27FC236}">
              <a16:creationId xmlns:a16="http://schemas.microsoft.com/office/drawing/2014/main" id="{53FC831C-6C05-49AF-AFD9-ADA51A64554C}"/>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E6B8044-BE67-4EA6-BEC6-73E19509CBD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7DBDE5F-23D7-444A-8FD0-213A1CA2291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4" name="債務償還比率平均値テキスト">
          <a:extLst>
            <a:ext uri="{FF2B5EF4-FFF2-40B4-BE49-F238E27FC236}">
              <a16:creationId xmlns:a16="http://schemas.microsoft.com/office/drawing/2014/main" id="{816F3BC6-A1E4-4304-B218-A600C1DF38CC}"/>
            </a:ext>
          </a:extLst>
        </xdr:cNvPr>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5" name="フローチャート: 判断 144">
          <a:extLst>
            <a:ext uri="{FF2B5EF4-FFF2-40B4-BE49-F238E27FC236}">
              <a16:creationId xmlns:a16="http://schemas.microsoft.com/office/drawing/2014/main" id="{FF1300BC-1FAF-4A36-85E4-F56D2A59843D}"/>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6" name="フローチャート: 判断 145">
          <a:extLst>
            <a:ext uri="{FF2B5EF4-FFF2-40B4-BE49-F238E27FC236}">
              <a16:creationId xmlns:a16="http://schemas.microsoft.com/office/drawing/2014/main" id="{A53747D1-5487-42DA-BCD1-5D9B3AE11EE1}"/>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7" name="フローチャート: 判断 146">
          <a:extLst>
            <a:ext uri="{FF2B5EF4-FFF2-40B4-BE49-F238E27FC236}">
              <a16:creationId xmlns:a16="http://schemas.microsoft.com/office/drawing/2014/main" id="{4A265249-9667-408D-84A1-7C27B6C483B2}"/>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8" name="フローチャート: 判断 147">
          <a:extLst>
            <a:ext uri="{FF2B5EF4-FFF2-40B4-BE49-F238E27FC236}">
              <a16:creationId xmlns:a16="http://schemas.microsoft.com/office/drawing/2014/main" id="{A94CBAFE-12B4-420C-BF47-CDF1EE7AF88C}"/>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9" name="フローチャート: 判断 148">
          <a:extLst>
            <a:ext uri="{FF2B5EF4-FFF2-40B4-BE49-F238E27FC236}">
              <a16:creationId xmlns:a16="http://schemas.microsoft.com/office/drawing/2014/main" id="{B312E557-455A-4919-9C17-88DF1CEEEA93}"/>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0962D81-E7BB-4AF9-B5DC-1183F7110C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CBA4969-A558-418D-90ED-D7DAD075BE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6D0AFF5-E5DC-43D0-9D6D-093E4E1362B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A47812A-EDBA-47DA-8BC4-E275838CDBB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4FF784B-A731-496B-A2B2-DC764CAA02C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2674</xdr:rowOff>
    </xdr:from>
    <xdr:to>
      <xdr:col>76</xdr:col>
      <xdr:colOff>73025</xdr:colOff>
      <xdr:row>29</xdr:row>
      <xdr:rowOff>104274</xdr:rowOff>
    </xdr:to>
    <xdr:sp macro="" textlink="">
      <xdr:nvSpPr>
        <xdr:cNvPr id="155" name="楕円 154">
          <a:extLst>
            <a:ext uri="{FF2B5EF4-FFF2-40B4-BE49-F238E27FC236}">
              <a16:creationId xmlns:a16="http://schemas.microsoft.com/office/drawing/2014/main" id="{F930BAE8-A52B-4318-80EA-7DF5D00DB500}"/>
            </a:ext>
          </a:extLst>
        </xdr:cNvPr>
        <xdr:cNvSpPr/>
      </xdr:nvSpPr>
      <xdr:spPr>
        <a:xfrm>
          <a:off x="14744700" y="57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25551</xdr:rowOff>
    </xdr:from>
    <xdr:ext cx="469744" cy="259045"/>
    <xdr:sp macro="" textlink="">
      <xdr:nvSpPr>
        <xdr:cNvPr id="156" name="債務償還比率該当値テキスト">
          <a:extLst>
            <a:ext uri="{FF2B5EF4-FFF2-40B4-BE49-F238E27FC236}">
              <a16:creationId xmlns:a16="http://schemas.microsoft.com/office/drawing/2014/main" id="{22728D9C-0D14-46BB-81DE-CB3A20EFA237}"/>
            </a:ext>
          </a:extLst>
        </xdr:cNvPr>
        <xdr:cNvSpPr txBox="1"/>
      </xdr:nvSpPr>
      <xdr:spPr>
        <a:xfrm>
          <a:off x="14846300" y="55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123508</xdr:rowOff>
    </xdr:from>
    <xdr:to>
      <xdr:col>72</xdr:col>
      <xdr:colOff>123825</xdr:colOff>
      <xdr:row>29</xdr:row>
      <xdr:rowOff>53658</xdr:rowOff>
    </xdr:to>
    <xdr:sp macro="" textlink="">
      <xdr:nvSpPr>
        <xdr:cNvPr id="157" name="楕円 156">
          <a:extLst>
            <a:ext uri="{FF2B5EF4-FFF2-40B4-BE49-F238E27FC236}">
              <a16:creationId xmlns:a16="http://schemas.microsoft.com/office/drawing/2014/main" id="{0D01DF56-A867-45D7-BC12-BF4A7E5CE6CA}"/>
            </a:ext>
          </a:extLst>
        </xdr:cNvPr>
        <xdr:cNvSpPr/>
      </xdr:nvSpPr>
      <xdr:spPr>
        <a:xfrm>
          <a:off x="14033500" y="56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2858</xdr:rowOff>
    </xdr:from>
    <xdr:to>
      <xdr:col>76</xdr:col>
      <xdr:colOff>22225</xdr:colOff>
      <xdr:row>29</xdr:row>
      <xdr:rowOff>53474</xdr:rowOff>
    </xdr:to>
    <xdr:cxnSp macro="">
      <xdr:nvCxnSpPr>
        <xdr:cNvPr id="158" name="直線コネクタ 157">
          <a:extLst>
            <a:ext uri="{FF2B5EF4-FFF2-40B4-BE49-F238E27FC236}">
              <a16:creationId xmlns:a16="http://schemas.microsoft.com/office/drawing/2014/main" id="{415BF7D9-94AE-47B7-9686-275B7FEFD9F4}"/>
            </a:ext>
          </a:extLst>
        </xdr:cNvPr>
        <xdr:cNvCxnSpPr/>
      </xdr:nvCxnSpPr>
      <xdr:spPr>
        <a:xfrm>
          <a:off x="14084300" y="5746433"/>
          <a:ext cx="711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75600</xdr:rowOff>
    </xdr:from>
    <xdr:to>
      <xdr:col>68</xdr:col>
      <xdr:colOff>123825</xdr:colOff>
      <xdr:row>30</xdr:row>
      <xdr:rowOff>5750</xdr:rowOff>
    </xdr:to>
    <xdr:sp macro="" textlink="">
      <xdr:nvSpPr>
        <xdr:cNvPr id="159" name="楕円 158">
          <a:extLst>
            <a:ext uri="{FF2B5EF4-FFF2-40B4-BE49-F238E27FC236}">
              <a16:creationId xmlns:a16="http://schemas.microsoft.com/office/drawing/2014/main" id="{150837A2-99B1-4B07-B74C-843BBF0DF316}"/>
            </a:ext>
          </a:extLst>
        </xdr:cNvPr>
        <xdr:cNvSpPr/>
      </xdr:nvSpPr>
      <xdr:spPr>
        <a:xfrm>
          <a:off x="13271500" y="58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2858</xdr:rowOff>
    </xdr:from>
    <xdr:to>
      <xdr:col>72</xdr:col>
      <xdr:colOff>73025</xdr:colOff>
      <xdr:row>29</xdr:row>
      <xdr:rowOff>126400</xdr:rowOff>
    </xdr:to>
    <xdr:cxnSp macro="">
      <xdr:nvCxnSpPr>
        <xdr:cNvPr id="160" name="直線コネクタ 159">
          <a:extLst>
            <a:ext uri="{FF2B5EF4-FFF2-40B4-BE49-F238E27FC236}">
              <a16:creationId xmlns:a16="http://schemas.microsoft.com/office/drawing/2014/main" id="{2BE16DD9-63EF-4B5F-B392-4A99D8EB7628}"/>
            </a:ext>
          </a:extLst>
        </xdr:cNvPr>
        <xdr:cNvCxnSpPr/>
      </xdr:nvCxnSpPr>
      <xdr:spPr>
        <a:xfrm flipV="1">
          <a:off x="13322300" y="5746433"/>
          <a:ext cx="762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131014</xdr:rowOff>
    </xdr:from>
    <xdr:to>
      <xdr:col>64</xdr:col>
      <xdr:colOff>123825</xdr:colOff>
      <xdr:row>30</xdr:row>
      <xdr:rowOff>61164</xdr:rowOff>
    </xdr:to>
    <xdr:sp macro="" textlink="">
      <xdr:nvSpPr>
        <xdr:cNvPr id="161" name="楕円 160">
          <a:extLst>
            <a:ext uri="{FF2B5EF4-FFF2-40B4-BE49-F238E27FC236}">
              <a16:creationId xmlns:a16="http://schemas.microsoft.com/office/drawing/2014/main" id="{623F658E-48A1-4C12-ABC4-0D09E522E5A5}"/>
            </a:ext>
          </a:extLst>
        </xdr:cNvPr>
        <xdr:cNvSpPr/>
      </xdr:nvSpPr>
      <xdr:spPr>
        <a:xfrm>
          <a:off x="12509500" y="58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126400</xdr:rowOff>
    </xdr:from>
    <xdr:to>
      <xdr:col>68</xdr:col>
      <xdr:colOff>73025</xdr:colOff>
      <xdr:row>30</xdr:row>
      <xdr:rowOff>10364</xdr:rowOff>
    </xdr:to>
    <xdr:cxnSp macro="">
      <xdr:nvCxnSpPr>
        <xdr:cNvPr id="162" name="直線コネクタ 161">
          <a:extLst>
            <a:ext uri="{FF2B5EF4-FFF2-40B4-BE49-F238E27FC236}">
              <a16:creationId xmlns:a16="http://schemas.microsoft.com/office/drawing/2014/main" id="{3FD45523-8213-44A2-9D12-9F8241D03DCE}"/>
            </a:ext>
          </a:extLst>
        </xdr:cNvPr>
        <xdr:cNvCxnSpPr/>
      </xdr:nvCxnSpPr>
      <xdr:spPr>
        <a:xfrm flipV="1">
          <a:off x="12560300" y="5869975"/>
          <a:ext cx="7620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110504</xdr:rowOff>
    </xdr:from>
    <xdr:to>
      <xdr:col>60</xdr:col>
      <xdr:colOff>123825</xdr:colOff>
      <xdr:row>30</xdr:row>
      <xdr:rowOff>40654</xdr:rowOff>
    </xdr:to>
    <xdr:sp macro="" textlink="">
      <xdr:nvSpPr>
        <xdr:cNvPr id="163" name="楕円 162">
          <a:extLst>
            <a:ext uri="{FF2B5EF4-FFF2-40B4-BE49-F238E27FC236}">
              <a16:creationId xmlns:a16="http://schemas.microsoft.com/office/drawing/2014/main" id="{525D9898-2327-4DCA-A136-C6CEBD9BECA3}"/>
            </a:ext>
          </a:extLst>
        </xdr:cNvPr>
        <xdr:cNvSpPr/>
      </xdr:nvSpPr>
      <xdr:spPr>
        <a:xfrm>
          <a:off x="11747500" y="58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161304</xdr:rowOff>
    </xdr:from>
    <xdr:to>
      <xdr:col>64</xdr:col>
      <xdr:colOff>73025</xdr:colOff>
      <xdr:row>30</xdr:row>
      <xdr:rowOff>10364</xdr:rowOff>
    </xdr:to>
    <xdr:cxnSp macro="">
      <xdr:nvCxnSpPr>
        <xdr:cNvPr id="164" name="直線コネクタ 163">
          <a:extLst>
            <a:ext uri="{FF2B5EF4-FFF2-40B4-BE49-F238E27FC236}">
              <a16:creationId xmlns:a16="http://schemas.microsoft.com/office/drawing/2014/main" id="{D056BE7C-0B77-4FFE-956B-F3755E4812E2}"/>
            </a:ext>
          </a:extLst>
        </xdr:cNvPr>
        <xdr:cNvCxnSpPr/>
      </xdr:nvCxnSpPr>
      <xdr:spPr>
        <a:xfrm>
          <a:off x="11798300" y="5904879"/>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5" name="n_1aveValue債務償還比率">
          <a:extLst>
            <a:ext uri="{FF2B5EF4-FFF2-40B4-BE49-F238E27FC236}">
              <a16:creationId xmlns:a16="http://schemas.microsoft.com/office/drawing/2014/main" id="{DDC35F83-2812-451D-A8A4-9568E5B9A7AB}"/>
            </a:ext>
          </a:extLst>
        </xdr:cNvPr>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6" name="n_2aveValue債務償還比率">
          <a:extLst>
            <a:ext uri="{FF2B5EF4-FFF2-40B4-BE49-F238E27FC236}">
              <a16:creationId xmlns:a16="http://schemas.microsoft.com/office/drawing/2014/main" id="{6D12DF6A-1948-4799-8F2A-D88B3D057FBB}"/>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7" name="n_3aveValue債務償還比率">
          <a:extLst>
            <a:ext uri="{FF2B5EF4-FFF2-40B4-BE49-F238E27FC236}">
              <a16:creationId xmlns:a16="http://schemas.microsoft.com/office/drawing/2014/main" id="{DBAE4952-1B36-454D-AC65-AD9F0E621016}"/>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8" name="n_4aveValue債務償還比率">
          <a:extLst>
            <a:ext uri="{FF2B5EF4-FFF2-40B4-BE49-F238E27FC236}">
              <a16:creationId xmlns:a16="http://schemas.microsoft.com/office/drawing/2014/main" id="{A935B909-FE4C-45AF-915D-96F65F6C3683}"/>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70185</xdr:rowOff>
    </xdr:from>
    <xdr:ext cx="469744" cy="259045"/>
    <xdr:sp macro="" textlink="">
      <xdr:nvSpPr>
        <xdr:cNvPr id="169" name="n_1mainValue債務償還比率">
          <a:extLst>
            <a:ext uri="{FF2B5EF4-FFF2-40B4-BE49-F238E27FC236}">
              <a16:creationId xmlns:a16="http://schemas.microsoft.com/office/drawing/2014/main" id="{7ACA0D35-BA89-4F99-BEF4-95ED707A0796}"/>
            </a:ext>
          </a:extLst>
        </xdr:cNvPr>
        <xdr:cNvSpPr txBox="1"/>
      </xdr:nvSpPr>
      <xdr:spPr>
        <a:xfrm>
          <a:off x="13836727" y="547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22277</xdr:rowOff>
    </xdr:from>
    <xdr:ext cx="469744" cy="259045"/>
    <xdr:sp macro="" textlink="">
      <xdr:nvSpPr>
        <xdr:cNvPr id="170" name="n_2mainValue債務償還比率">
          <a:extLst>
            <a:ext uri="{FF2B5EF4-FFF2-40B4-BE49-F238E27FC236}">
              <a16:creationId xmlns:a16="http://schemas.microsoft.com/office/drawing/2014/main" id="{37785368-DA2A-4883-B92B-A0BEEF581BC6}"/>
            </a:ext>
          </a:extLst>
        </xdr:cNvPr>
        <xdr:cNvSpPr txBox="1"/>
      </xdr:nvSpPr>
      <xdr:spPr>
        <a:xfrm>
          <a:off x="13087427" y="55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77691</xdr:rowOff>
    </xdr:from>
    <xdr:ext cx="469744" cy="259045"/>
    <xdr:sp macro="" textlink="">
      <xdr:nvSpPr>
        <xdr:cNvPr id="171" name="n_3mainValue債務償還比率">
          <a:extLst>
            <a:ext uri="{FF2B5EF4-FFF2-40B4-BE49-F238E27FC236}">
              <a16:creationId xmlns:a16="http://schemas.microsoft.com/office/drawing/2014/main" id="{70A69824-E5DC-4FFA-9883-0EC64F7A931B}"/>
            </a:ext>
          </a:extLst>
        </xdr:cNvPr>
        <xdr:cNvSpPr txBox="1"/>
      </xdr:nvSpPr>
      <xdr:spPr>
        <a:xfrm>
          <a:off x="12325427" y="56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57181</xdr:rowOff>
    </xdr:from>
    <xdr:ext cx="469744" cy="259045"/>
    <xdr:sp macro="" textlink="">
      <xdr:nvSpPr>
        <xdr:cNvPr id="172" name="n_4mainValue債務償還比率">
          <a:extLst>
            <a:ext uri="{FF2B5EF4-FFF2-40B4-BE49-F238E27FC236}">
              <a16:creationId xmlns:a16="http://schemas.microsoft.com/office/drawing/2014/main" id="{0E4EB9E0-EAF7-4FEF-8F5C-A510D1D69B00}"/>
            </a:ext>
          </a:extLst>
        </xdr:cNvPr>
        <xdr:cNvSpPr txBox="1"/>
      </xdr:nvSpPr>
      <xdr:spPr>
        <a:xfrm>
          <a:off x="11563427" y="562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92CE39B-50A0-4832-919A-8E0C2A10A5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B9E492A-FC99-460D-9023-C9539BD41E9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73130F9-6F4D-40EA-A595-748704C9FA4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6FBFE56-90CE-4132-95CF-7EABCBBD1FF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6CB04EF-5541-4B07-8F2A-F746576B45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33E191F-E1DA-4399-9495-610E66EF28C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36EFC9-A957-4236-9A2A-483FCAFA47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24A47B-AD3C-4E3B-A3A5-7E819E2287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3343A0-41DC-44B4-A710-4C302B121D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F36D3F-6852-4C74-A26B-334A750F3C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1E1F58-03C5-4FDE-A3E6-756D715E3D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C2B728-11ED-496F-97DB-4641B074E6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72D06C-925E-4C36-B3FA-0D91DA69FF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F93533-E9D9-4226-87B2-ACCDE9325B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D0D3FE-0BE2-484D-AFF4-224F48E88C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9A3626-A339-4BCB-8513-A336ED513A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EF0C4A-9A13-441E-B5B3-A326524A78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C77754-B687-43AE-8F8F-B2DB67C628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01C470-87E9-48A2-A1BA-BD4C2A2AD5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3677B8-D44E-4EC5-ABEB-3A30C8D6A4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5A7960-52DE-4B53-8ACD-11217EF216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8D756D-E160-4386-B095-F4C18AC5F6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31183A-AE69-413A-8799-91458DD4FD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6EAE2A-364C-4DF5-8376-95908BD57A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B47075-0CDD-4636-B441-52D155CED5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88A274-13F8-437C-BA22-A11672A6D6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65B886-233C-4C76-9E5B-95D55BA0F5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5ADAF4-9152-49E0-8252-116F413828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997F4B-7730-47C2-A17D-DFA58A631F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A31BAB-C84B-48D6-B412-6B31E78034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C50C4A-81F8-4D3A-8052-69AE3F5925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63357D-4AEE-4060-9731-FA358E9487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9B4F68-441E-4EBA-81C4-7C8D1BD604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1FFF68-40BF-4ADE-849D-CEF18D3132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37BD9D-64DA-43A4-901C-755EFA643E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93052F-6ED2-4DBA-9484-E7E07BF0E0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2BA680-F959-4598-97C3-5733795F77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70B8EB-F6C2-48E1-8808-7E3A0FC9EA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38FE90-AB3A-471A-82AA-FBB73C9760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2D4E55-337F-40EB-9D6D-37DCB3D2A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456049-8A4A-476D-B16D-F95D41BCD8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606938-DB25-4774-81B6-2A9A5054B4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D5B6B1-0405-4411-A026-A72EF62F58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A48A73-8A51-4D9A-82C6-0A32AA1120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A7FE86-8289-4864-9665-378C6C5C41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1B44FB-C264-4B3C-871C-6DF2F2FDCE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708262-074E-49B0-BE65-1BF1AC519E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AC3470-95DC-432B-9CC8-A04EB773E98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151D59F-98BC-4554-A724-30E89AAF5B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0968824-4547-4E66-9D89-47C395029E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5FC3ED-A581-4D04-852C-5247E0ACDC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979EB6-8B92-43FD-BFFC-757CEE5A1F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1915D63-F2D1-44D4-8003-725FC64A6DE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AD6D4F-D56B-406B-87E6-4501D7FDB6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5A501F7-507A-4C32-88A6-B6BF0AC167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A881E3-C5A8-4A05-9727-28D66389F6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70C3F4-F706-4607-80AC-D9B04A49DA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9423F1-35BC-4069-9FB8-3795403CD31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464740-ABDE-4A15-923B-63F4A9E8BC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7F8544C-C4EA-4E78-ADAE-76532E4037F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287CED9-6FCD-4B79-A458-8966F50653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A04FC405-AEBE-4EAF-BA41-2355554D00A2}"/>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7CC40DC3-45AC-437F-822C-D109FBC6D6BD}"/>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DF813D5-7C12-40F6-886E-B1CAB2DF9592}"/>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C7C3D9D6-7C80-43E1-8340-1F2ECE3995EB}"/>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4F9D02BC-1A31-4E40-BCCA-F5CF2B783D34}"/>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A866E1CE-64E2-4953-9DB1-CAFAC77C5E58}"/>
            </a:ext>
          </a:extLst>
        </xdr:cNvPr>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DA5BE97F-62CE-4BC7-8CC4-65E89462927C}"/>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BF763C99-FB15-4F4E-9415-241910C987D2}"/>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3A63B4EB-D3AA-4C32-9007-F844E0FF68C5}"/>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5EEB9AC8-3B7B-401F-AC63-B2CC330FC46C}"/>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72D09136-AC16-4058-8CA6-D12EDFFFB929}"/>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C86DD4-DA75-4953-8D89-1EE9C27D52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E28B7B-E632-4CC8-8D8A-687116C22F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63F71C-E63B-4D4A-B4A4-7C760739BF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B3D5EA-AD0A-4DE0-BC96-4C4A100266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DD2CE0-3824-44B4-8385-E2CA7B8434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EBD4F481-6D6E-4F94-9673-06D9ABB939AA}"/>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a:extLst>
            <a:ext uri="{FF2B5EF4-FFF2-40B4-BE49-F238E27FC236}">
              <a16:creationId xmlns:a16="http://schemas.microsoft.com/office/drawing/2014/main" id="{FD6318C8-8D67-4CEB-B2EE-AD2DF2CAEBDB}"/>
            </a:ext>
          </a:extLst>
        </xdr:cNvPr>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a:extLst>
            <a:ext uri="{FF2B5EF4-FFF2-40B4-BE49-F238E27FC236}">
              <a16:creationId xmlns:a16="http://schemas.microsoft.com/office/drawing/2014/main" id="{32D100BF-4F45-48A8-B210-5FC5F642C028}"/>
            </a:ext>
          </a:extLst>
        </xdr:cNvPr>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F121F5F3-E491-4433-B9B3-6DF8222F54F2}"/>
            </a:ext>
          </a:extLst>
        </xdr:cNvPr>
        <xdr:cNvCxnSpPr/>
      </xdr:nvCxnSpPr>
      <xdr:spPr>
        <a:xfrm>
          <a:off x="3797300" y="64560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7" name="楕円 76">
          <a:extLst>
            <a:ext uri="{FF2B5EF4-FFF2-40B4-BE49-F238E27FC236}">
              <a16:creationId xmlns:a16="http://schemas.microsoft.com/office/drawing/2014/main" id="{20CA6BFD-07D7-478F-B6E1-D2EB64718954}"/>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112395</xdr:rowOff>
    </xdr:to>
    <xdr:cxnSp macro="">
      <xdr:nvCxnSpPr>
        <xdr:cNvPr id="78" name="直線コネクタ 77">
          <a:extLst>
            <a:ext uri="{FF2B5EF4-FFF2-40B4-BE49-F238E27FC236}">
              <a16:creationId xmlns:a16="http://schemas.microsoft.com/office/drawing/2014/main" id="{483DE75C-6BD3-4558-B707-7D82F2853BE7}"/>
            </a:ext>
          </a:extLst>
        </xdr:cNvPr>
        <xdr:cNvCxnSpPr/>
      </xdr:nvCxnSpPr>
      <xdr:spPr>
        <a:xfrm>
          <a:off x="2908300" y="641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F66F58D8-54C9-426C-A591-F681C97D4B50}"/>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76200</xdr:rowOff>
    </xdr:to>
    <xdr:cxnSp macro="">
      <xdr:nvCxnSpPr>
        <xdr:cNvPr id="80" name="直線コネクタ 79">
          <a:extLst>
            <a:ext uri="{FF2B5EF4-FFF2-40B4-BE49-F238E27FC236}">
              <a16:creationId xmlns:a16="http://schemas.microsoft.com/office/drawing/2014/main" id="{D97F349B-7392-44A8-B45B-CB63742BA631}"/>
            </a:ext>
          </a:extLst>
        </xdr:cNvPr>
        <xdr:cNvCxnSpPr/>
      </xdr:nvCxnSpPr>
      <xdr:spPr>
        <a:xfrm>
          <a:off x="2019300" y="6383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81" name="楕円 80">
          <a:extLst>
            <a:ext uri="{FF2B5EF4-FFF2-40B4-BE49-F238E27FC236}">
              <a16:creationId xmlns:a16="http://schemas.microsoft.com/office/drawing/2014/main" id="{ECFA11AC-FB9C-40E3-A66B-3500D1FE01EB}"/>
            </a:ext>
          </a:extLst>
        </xdr:cNvPr>
        <xdr:cNvSpPr/>
      </xdr:nvSpPr>
      <xdr:spPr>
        <a:xfrm>
          <a:off x="1079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EF5D5C18-AC5F-471E-AB5B-178B12FFEC45}"/>
            </a:ext>
          </a:extLst>
        </xdr:cNvPr>
        <xdr:cNvCxnSpPr/>
      </xdr:nvCxnSpPr>
      <xdr:spPr>
        <a:xfrm>
          <a:off x="1130300" y="582549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55C325CE-3FE4-4AA6-BD98-36679667142D}"/>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E2FEAD32-D4A1-4D28-9442-96C7243D6812}"/>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8D5C0176-1BC1-4B0B-8FBF-D4AB8226A101}"/>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5DDAC4E0-48DA-4B46-AFC3-A154319E7E05}"/>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a:extLst>
            <a:ext uri="{FF2B5EF4-FFF2-40B4-BE49-F238E27FC236}">
              <a16:creationId xmlns:a16="http://schemas.microsoft.com/office/drawing/2014/main" id="{AC34D772-F90E-4781-9422-14F309FEB553}"/>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8" name="n_2mainValue【道路】&#10;有形固定資産減価償却率">
          <a:extLst>
            <a:ext uri="{FF2B5EF4-FFF2-40B4-BE49-F238E27FC236}">
              <a16:creationId xmlns:a16="http://schemas.microsoft.com/office/drawing/2014/main" id="{7CC49BFE-507A-42AE-AA6D-A447DF7F40CD}"/>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8EEC15F2-885C-4CCA-8D8E-20DA31C955A3}"/>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63517</xdr:rowOff>
    </xdr:from>
    <xdr:ext cx="405111" cy="259045"/>
    <xdr:sp macro="" textlink="">
      <xdr:nvSpPr>
        <xdr:cNvPr id="90" name="n_4mainValue【道路】&#10;有形固定資産減価償却率">
          <a:extLst>
            <a:ext uri="{FF2B5EF4-FFF2-40B4-BE49-F238E27FC236}">
              <a16:creationId xmlns:a16="http://schemas.microsoft.com/office/drawing/2014/main" id="{77726CF9-82A8-4585-B5BF-0598870CCE72}"/>
            </a:ext>
          </a:extLst>
        </xdr:cNvPr>
        <xdr:cNvSpPr txBox="1"/>
      </xdr:nvSpPr>
      <xdr:spPr>
        <a:xfrm>
          <a:off x="927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9BDD01A-9A9A-4A23-B176-DC2E994EC5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057CCD-35CD-4CB6-B62A-FD48299210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CCA5F57-53F2-48AD-8449-EBD583AD26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D8243D4-DC3B-4750-9D35-6B635A7ED1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4EFD27E-0FF2-407B-926D-109BC190F7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4314FA8-8130-418F-A8A5-39603E3BBA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0FF8283-8109-482D-853C-ECDB1C29EA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4156816-BD07-40FE-80A3-EBBE222E2C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A1E00B5-34D9-40AD-91F6-D6B78BC55A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AD6D44E-EAC0-42BE-BDF9-54FD84301A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E0B03AC-76B2-4D9D-BDE8-80394369FE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FCB44AF-68FD-45DF-9357-BB88ABA98C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FA6F3E2-F095-4C93-AFE4-33CE6D4C144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80E3561-ACBD-46CC-A1D0-108A61C38DC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0DBC6EB-5D2D-4DEB-92F9-0420FCC93C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E1F78D2-19AA-40E4-A212-B55A3ECAE01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88AACEF-97C4-416B-A870-F8161465EB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F18FF85-9F00-4204-BF80-DB945F1F7C1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49D4EA3-11D3-4851-8F5A-9DD90383C5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ECF33F8-278A-41C2-86E0-34F9D754106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A166D05-11F8-4688-8B17-02E401719E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0612506-0E28-48B1-8AF8-A68AD587F78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ADF9EF0-CB62-4495-9B94-7DA88F8789B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2273713-8D5D-4763-AB79-3AA31B3026B5}"/>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A6AE7A57-F0B9-4F73-B8E1-41AFB4C42F74}"/>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44591376-321D-4D30-9E22-4401A64172BE}"/>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2662B4A4-9F9E-4238-98FC-F37EF4F49EFC}"/>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1FD267CC-3707-4733-AC8C-48E1F433E103}"/>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AA0AC98D-AEDA-4DCB-A857-B71146798D4C}"/>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871CF0D7-5829-4DFD-8C8C-367EFBE83132}"/>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64C8B027-7122-4ED1-BD3D-6C94EDFA52DC}"/>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BD4114CE-6B4E-428E-855E-0A0BEF33EE84}"/>
            </a:ext>
          </a:extLst>
        </xdr:cNvPr>
        <xdr:cNvSpPr/>
      </xdr:nvSpPr>
      <xdr:spPr>
        <a:xfrm>
          <a:off x="8699500" y="66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3111BC19-56A1-4D22-8A44-EF19176BABC1}"/>
            </a:ext>
          </a:extLst>
        </xdr:cNvPr>
        <xdr:cNvSpPr/>
      </xdr:nvSpPr>
      <xdr:spPr>
        <a:xfrm>
          <a:off x="7810500" y="66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2762E0DE-BC36-4D49-B970-8372CD6C6623}"/>
            </a:ext>
          </a:extLst>
        </xdr:cNvPr>
        <xdr:cNvSpPr/>
      </xdr:nvSpPr>
      <xdr:spPr>
        <a:xfrm>
          <a:off x="6921500" y="6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206CB6-6B4B-4ADD-8044-E85F83EB2E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DA4378-BEB4-467D-8AEE-3EE46D597C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F64ECA-1CCC-488A-9030-CCA878DCE9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040136-448E-4253-8B1D-5FF442F39B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682C36-23DC-4B85-952F-59B3A74D85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134842</xdr:rowOff>
    </xdr:from>
    <xdr:to>
      <xdr:col>55</xdr:col>
      <xdr:colOff>50800</xdr:colOff>
      <xdr:row>41</xdr:row>
      <xdr:rowOff>64992</xdr:rowOff>
    </xdr:to>
    <xdr:sp macro="" textlink="">
      <xdr:nvSpPr>
        <xdr:cNvPr id="130" name="楕円 129">
          <a:extLst>
            <a:ext uri="{FF2B5EF4-FFF2-40B4-BE49-F238E27FC236}">
              <a16:creationId xmlns:a16="http://schemas.microsoft.com/office/drawing/2014/main" id="{DD23E6B4-0667-4D54-8E9D-CA49E1D142AB}"/>
            </a:ext>
          </a:extLst>
        </xdr:cNvPr>
        <xdr:cNvSpPr/>
      </xdr:nvSpPr>
      <xdr:spPr>
        <a:xfrm>
          <a:off x="10426700" y="69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49769</xdr:rowOff>
    </xdr:from>
    <xdr:ext cx="534377" cy="259045"/>
    <xdr:sp macro="" textlink="">
      <xdr:nvSpPr>
        <xdr:cNvPr id="131" name="【道路】&#10;一人当たり延長該当値テキスト">
          <a:extLst>
            <a:ext uri="{FF2B5EF4-FFF2-40B4-BE49-F238E27FC236}">
              <a16:creationId xmlns:a16="http://schemas.microsoft.com/office/drawing/2014/main" id="{263613C1-04A9-4560-AA23-54ECF264DBBB}"/>
            </a:ext>
          </a:extLst>
        </xdr:cNvPr>
        <xdr:cNvSpPr txBox="1"/>
      </xdr:nvSpPr>
      <xdr:spPr>
        <a:xfrm>
          <a:off x="10515600" y="69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133280</xdr:rowOff>
    </xdr:from>
    <xdr:to>
      <xdr:col>50</xdr:col>
      <xdr:colOff>165100</xdr:colOff>
      <xdr:row>41</xdr:row>
      <xdr:rowOff>63430</xdr:rowOff>
    </xdr:to>
    <xdr:sp macro="" textlink="">
      <xdr:nvSpPr>
        <xdr:cNvPr id="132" name="楕円 131">
          <a:extLst>
            <a:ext uri="{FF2B5EF4-FFF2-40B4-BE49-F238E27FC236}">
              <a16:creationId xmlns:a16="http://schemas.microsoft.com/office/drawing/2014/main" id="{38DC6BAB-7E7D-48E6-80DF-466A5EECDA5B}"/>
            </a:ext>
          </a:extLst>
        </xdr:cNvPr>
        <xdr:cNvSpPr/>
      </xdr:nvSpPr>
      <xdr:spPr>
        <a:xfrm>
          <a:off x="9588500" y="69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12630</xdr:rowOff>
    </xdr:from>
    <xdr:to>
      <xdr:col>55</xdr:col>
      <xdr:colOff>0</xdr:colOff>
      <xdr:row>41</xdr:row>
      <xdr:rowOff>14192</xdr:rowOff>
    </xdr:to>
    <xdr:cxnSp macro="">
      <xdr:nvCxnSpPr>
        <xdr:cNvPr id="133" name="直線コネクタ 132">
          <a:extLst>
            <a:ext uri="{FF2B5EF4-FFF2-40B4-BE49-F238E27FC236}">
              <a16:creationId xmlns:a16="http://schemas.microsoft.com/office/drawing/2014/main" id="{F5E31100-C399-4884-A041-24A6675FB358}"/>
            </a:ext>
          </a:extLst>
        </xdr:cNvPr>
        <xdr:cNvCxnSpPr/>
      </xdr:nvCxnSpPr>
      <xdr:spPr>
        <a:xfrm>
          <a:off x="9639300" y="7042080"/>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130422</xdr:rowOff>
    </xdr:from>
    <xdr:to>
      <xdr:col>46</xdr:col>
      <xdr:colOff>38100</xdr:colOff>
      <xdr:row>41</xdr:row>
      <xdr:rowOff>60572</xdr:rowOff>
    </xdr:to>
    <xdr:sp macro="" textlink="">
      <xdr:nvSpPr>
        <xdr:cNvPr id="134" name="楕円 133">
          <a:extLst>
            <a:ext uri="{FF2B5EF4-FFF2-40B4-BE49-F238E27FC236}">
              <a16:creationId xmlns:a16="http://schemas.microsoft.com/office/drawing/2014/main" id="{00AD13CB-1DAF-46A4-92D6-5C0F81945681}"/>
            </a:ext>
          </a:extLst>
        </xdr:cNvPr>
        <xdr:cNvSpPr/>
      </xdr:nvSpPr>
      <xdr:spPr>
        <a:xfrm>
          <a:off x="8699500" y="69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9772</xdr:rowOff>
    </xdr:from>
    <xdr:to>
      <xdr:col>50</xdr:col>
      <xdr:colOff>114300</xdr:colOff>
      <xdr:row>41</xdr:row>
      <xdr:rowOff>12630</xdr:rowOff>
    </xdr:to>
    <xdr:cxnSp macro="">
      <xdr:nvCxnSpPr>
        <xdr:cNvPr id="135" name="直線コネクタ 134">
          <a:extLst>
            <a:ext uri="{FF2B5EF4-FFF2-40B4-BE49-F238E27FC236}">
              <a16:creationId xmlns:a16="http://schemas.microsoft.com/office/drawing/2014/main" id="{7638E852-DD27-4345-BA4A-8586E62F9DCF}"/>
            </a:ext>
          </a:extLst>
        </xdr:cNvPr>
        <xdr:cNvCxnSpPr/>
      </xdr:nvCxnSpPr>
      <xdr:spPr>
        <a:xfrm>
          <a:off x="8750300" y="703922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127603</xdr:rowOff>
    </xdr:from>
    <xdr:to>
      <xdr:col>41</xdr:col>
      <xdr:colOff>101600</xdr:colOff>
      <xdr:row>41</xdr:row>
      <xdr:rowOff>57753</xdr:rowOff>
    </xdr:to>
    <xdr:sp macro="" textlink="">
      <xdr:nvSpPr>
        <xdr:cNvPr id="136" name="楕円 135">
          <a:extLst>
            <a:ext uri="{FF2B5EF4-FFF2-40B4-BE49-F238E27FC236}">
              <a16:creationId xmlns:a16="http://schemas.microsoft.com/office/drawing/2014/main" id="{C986DF67-6ECC-4634-A0D0-1E5A6B8F4D19}"/>
            </a:ext>
          </a:extLst>
        </xdr:cNvPr>
        <xdr:cNvSpPr/>
      </xdr:nvSpPr>
      <xdr:spPr>
        <a:xfrm>
          <a:off x="7810500" y="69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6953</xdr:rowOff>
    </xdr:from>
    <xdr:to>
      <xdr:col>45</xdr:col>
      <xdr:colOff>177800</xdr:colOff>
      <xdr:row>41</xdr:row>
      <xdr:rowOff>9772</xdr:rowOff>
    </xdr:to>
    <xdr:cxnSp macro="">
      <xdr:nvCxnSpPr>
        <xdr:cNvPr id="137" name="直線コネクタ 136">
          <a:extLst>
            <a:ext uri="{FF2B5EF4-FFF2-40B4-BE49-F238E27FC236}">
              <a16:creationId xmlns:a16="http://schemas.microsoft.com/office/drawing/2014/main" id="{9BE0C048-D400-42F1-B48C-878EEFB69190}"/>
            </a:ext>
          </a:extLst>
        </xdr:cNvPr>
        <xdr:cNvCxnSpPr/>
      </xdr:nvCxnSpPr>
      <xdr:spPr>
        <a:xfrm>
          <a:off x="7861300" y="7036403"/>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126212</xdr:rowOff>
    </xdr:from>
    <xdr:to>
      <xdr:col>36</xdr:col>
      <xdr:colOff>165100</xdr:colOff>
      <xdr:row>41</xdr:row>
      <xdr:rowOff>56362</xdr:rowOff>
    </xdr:to>
    <xdr:sp macro="" textlink="">
      <xdr:nvSpPr>
        <xdr:cNvPr id="138" name="楕円 137">
          <a:extLst>
            <a:ext uri="{FF2B5EF4-FFF2-40B4-BE49-F238E27FC236}">
              <a16:creationId xmlns:a16="http://schemas.microsoft.com/office/drawing/2014/main" id="{C2F9DA57-B438-42B3-93C1-119AB44C9701}"/>
            </a:ext>
          </a:extLst>
        </xdr:cNvPr>
        <xdr:cNvSpPr/>
      </xdr:nvSpPr>
      <xdr:spPr>
        <a:xfrm>
          <a:off x="6921500" y="6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5562</xdr:rowOff>
    </xdr:from>
    <xdr:to>
      <xdr:col>41</xdr:col>
      <xdr:colOff>50800</xdr:colOff>
      <xdr:row>41</xdr:row>
      <xdr:rowOff>6953</xdr:rowOff>
    </xdr:to>
    <xdr:cxnSp macro="">
      <xdr:nvCxnSpPr>
        <xdr:cNvPr id="139" name="直線コネクタ 138">
          <a:extLst>
            <a:ext uri="{FF2B5EF4-FFF2-40B4-BE49-F238E27FC236}">
              <a16:creationId xmlns:a16="http://schemas.microsoft.com/office/drawing/2014/main" id="{0A7BE3ED-5A69-41EC-BE0F-C3C0AE45639F}"/>
            </a:ext>
          </a:extLst>
        </xdr:cNvPr>
        <xdr:cNvCxnSpPr/>
      </xdr:nvCxnSpPr>
      <xdr:spPr>
        <a:xfrm>
          <a:off x="6972300" y="7035012"/>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D843E4E9-B12A-418A-A733-D4321BE2475E}"/>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a:extLst>
            <a:ext uri="{FF2B5EF4-FFF2-40B4-BE49-F238E27FC236}">
              <a16:creationId xmlns:a16="http://schemas.microsoft.com/office/drawing/2014/main" id="{9B194924-81D6-4CEA-B127-9FD4CBC82569}"/>
            </a:ext>
          </a:extLst>
        </xdr:cNvPr>
        <xdr:cNvSpPr txBox="1"/>
      </xdr:nvSpPr>
      <xdr:spPr>
        <a:xfrm>
          <a:off x="8483111" y="64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a:extLst>
            <a:ext uri="{FF2B5EF4-FFF2-40B4-BE49-F238E27FC236}">
              <a16:creationId xmlns:a16="http://schemas.microsoft.com/office/drawing/2014/main" id="{8CFFDA13-8CE8-496A-AB81-93243C9A5A3A}"/>
            </a:ext>
          </a:extLst>
        </xdr:cNvPr>
        <xdr:cNvSpPr txBox="1"/>
      </xdr:nvSpPr>
      <xdr:spPr>
        <a:xfrm>
          <a:off x="7594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a:extLst>
            <a:ext uri="{FF2B5EF4-FFF2-40B4-BE49-F238E27FC236}">
              <a16:creationId xmlns:a16="http://schemas.microsoft.com/office/drawing/2014/main" id="{C65CE0FC-8951-489E-8CAB-FD3B4E7F628C}"/>
            </a:ext>
          </a:extLst>
        </xdr:cNvPr>
        <xdr:cNvSpPr txBox="1"/>
      </xdr:nvSpPr>
      <xdr:spPr>
        <a:xfrm>
          <a:off x="6705111" y="64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54557</xdr:rowOff>
    </xdr:from>
    <xdr:ext cx="534377" cy="259045"/>
    <xdr:sp macro="" textlink="">
      <xdr:nvSpPr>
        <xdr:cNvPr id="144" name="n_1mainValue【道路】&#10;一人当たり延長">
          <a:extLst>
            <a:ext uri="{FF2B5EF4-FFF2-40B4-BE49-F238E27FC236}">
              <a16:creationId xmlns:a16="http://schemas.microsoft.com/office/drawing/2014/main" id="{073407F1-FFFB-44D9-BC68-D0B032F0DA5B}"/>
            </a:ext>
          </a:extLst>
        </xdr:cNvPr>
        <xdr:cNvSpPr txBox="1"/>
      </xdr:nvSpPr>
      <xdr:spPr>
        <a:xfrm>
          <a:off x="9359411" y="70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51699</xdr:rowOff>
    </xdr:from>
    <xdr:ext cx="534377" cy="259045"/>
    <xdr:sp macro="" textlink="">
      <xdr:nvSpPr>
        <xdr:cNvPr id="145" name="n_2mainValue【道路】&#10;一人当たり延長">
          <a:extLst>
            <a:ext uri="{FF2B5EF4-FFF2-40B4-BE49-F238E27FC236}">
              <a16:creationId xmlns:a16="http://schemas.microsoft.com/office/drawing/2014/main" id="{069674C9-9A7B-4A3A-9B88-DCF2CE530E17}"/>
            </a:ext>
          </a:extLst>
        </xdr:cNvPr>
        <xdr:cNvSpPr txBox="1"/>
      </xdr:nvSpPr>
      <xdr:spPr>
        <a:xfrm>
          <a:off x="8483111" y="70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48880</xdr:rowOff>
    </xdr:from>
    <xdr:ext cx="534377" cy="259045"/>
    <xdr:sp macro="" textlink="">
      <xdr:nvSpPr>
        <xdr:cNvPr id="146" name="n_3mainValue【道路】&#10;一人当たり延長">
          <a:extLst>
            <a:ext uri="{FF2B5EF4-FFF2-40B4-BE49-F238E27FC236}">
              <a16:creationId xmlns:a16="http://schemas.microsoft.com/office/drawing/2014/main" id="{3D05EF70-A8C2-43F8-9C37-E64976414E00}"/>
            </a:ext>
          </a:extLst>
        </xdr:cNvPr>
        <xdr:cNvSpPr txBox="1"/>
      </xdr:nvSpPr>
      <xdr:spPr>
        <a:xfrm>
          <a:off x="7594111" y="70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47489</xdr:rowOff>
    </xdr:from>
    <xdr:ext cx="534377" cy="259045"/>
    <xdr:sp macro="" textlink="">
      <xdr:nvSpPr>
        <xdr:cNvPr id="147" name="n_4mainValue【道路】&#10;一人当たり延長">
          <a:extLst>
            <a:ext uri="{FF2B5EF4-FFF2-40B4-BE49-F238E27FC236}">
              <a16:creationId xmlns:a16="http://schemas.microsoft.com/office/drawing/2014/main" id="{AE4039B1-6850-43D1-A5DB-EA64EDD0EC9D}"/>
            </a:ext>
          </a:extLst>
        </xdr:cNvPr>
        <xdr:cNvSpPr txBox="1"/>
      </xdr:nvSpPr>
      <xdr:spPr>
        <a:xfrm>
          <a:off x="6705111" y="70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1C2B98F-E3D2-44DF-8B56-E2085FC7BA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1063456-9845-49E0-AC30-343ED29B33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834E93D-05D9-4964-B502-16F8F22CFA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A3052FD-C35B-4710-B8AA-41DF49927B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9A4467E-3A95-42B2-A75E-090E5E7663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5601D80-A0EF-4BA4-B1CE-A3B5ED66A9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4FDC8D-E624-4F6E-B562-5E8E954B46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A09D7AB-B3F4-485B-89A1-B99DFD5741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662F16A-BE06-4E2B-9B00-9534B8EB56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E1447F0-308C-430E-91A3-EE53B68073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9C8BDF5-0A3D-4EFF-9B2F-4E906BE9018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A50A2C9-B978-47FB-9446-44F8A366AE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81E9A1A-4BD8-403D-A456-04EB21E9CE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8E0F450-EC45-4C39-B317-A815921AC1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A09E726-11E4-4A27-8450-7F4B9E7D84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7B2D41D-4651-4ECA-946C-8AFA49D632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48555B7-077F-45EB-A4E2-3FDAB09B45F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6BCD588-3D33-42F4-9AD7-D129072CA0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23C44B2-0143-4C17-94E6-7C11068583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15CFEE4-E615-412F-956C-3F54B71871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2E79B00-ABED-482A-B6D3-45401BBC65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D2C15B8-D10A-4AD2-9BF4-D3E25B6B7BF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309446F-4713-4A11-8622-78F410D75D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D4778CE-D9E6-4EDA-BD37-A7CD6F4A39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BC0FD05-934E-4A41-87AE-598C826EB7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ABA2403F-2FF7-49E7-B81D-CD55C4D2C6C3}"/>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091302C-30D1-4090-BC8E-83A286604297}"/>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89928C20-58FC-430C-AA30-8F23B85EBCB5}"/>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AAC0A1E-88F1-4436-876F-F506EF7A8EF1}"/>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6334083C-BE69-451E-A5FA-88662D18A226}"/>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EFA2352-7A7B-43CC-82DE-C0D2E5FB3732}"/>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ABC70535-F9D0-4990-AEBA-5AF81B65FD55}"/>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1BE8E62B-A462-48BD-8E79-3C3F3AA32DAB}"/>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484488D7-C18F-424A-9372-FE12D70A902F}"/>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82F1CE52-21E6-4384-B9D2-E252433D94AF}"/>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D41F682F-A04F-4B57-A06B-943F84719BA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6B0AA0-61D2-40EC-8B69-8578DCD211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9331F3-6AFB-427B-A1DC-9A3A077A33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6EC0B5-2902-42D7-B6DE-82383CE4FF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67EB4F-60B3-4235-967F-F992730F93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BE9ECC-4DAF-476A-9B8C-0E93B31DB7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9" name="楕円 188">
          <a:extLst>
            <a:ext uri="{FF2B5EF4-FFF2-40B4-BE49-F238E27FC236}">
              <a16:creationId xmlns:a16="http://schemas.microsoft.com/office/drawing/2014/main" id="{A696B960-DBA9-46F5-9DFD-CD24D0839841}"/>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0528D6B-31E4-4D36-B633-B8756E0042E1}"/>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1" name="楕円 190">
          <a:extLst>
            <a:ext uri="{FF2B5EF4-FFF2-40B4-BE49-F238E27FC236}">
              <a16:creationId xmlns:a16="http://schemas.microsoft.com/office/drawing/2014/main" id="{D1D49987-9E74-46CD-AF3C-419EBAADE648}"/>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138793</xdr:rowOff>
    </xdr:to>
    <xdr:cxnSp macro="">
      <xdr:nvCxnSpPr>
        <xdr:cNvPr id="192" name="直線コネクタ 191">
          <a:extLst>
            <a:ext uri="{FF2B5EF4-FFF2-40B4-BE49-F238E27FC236}">
              <a16:creationId xmlns:a16="http://schemas.microsoft.com/office/drawing/2014/main" id="{485FC9A8-B3B4-4BB7-A648-926C840DD51D}"/>
            </a:ext>
          </a:extLst>
        </xdr:cNvPr>
        <xdr:cNvCxnSpPr/>
      </xdr:nvCxnSpPr>
      <xdr:spPr>
        <a:xfrm>
          <a:off x="3797300" y="103996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3" name="楕円 192">
          <a:extLst>
            <a:ext uri="{FF2B5EF4-FFF2-40B4-BE49-F238E27FC236}">
              <a16:creationId xmlns:a16="http://schemas.microsoft.com/office/drawing/2014/main" id="{184A482A-38FF-4781-A8DB-38B0657E9F09}"/>
            </a:ext>
          </a:extLst>
        </xdr:cNvPr>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112667</xdr:rowOff>
    </xdr:to>
    <xdr:cxnSp macro="">
      <xdr:nvCxnSpPr>
        <xdr:cNvPr id="194" name="直線コネクタ 193">
          <a:extLst>
            <a:ext uri="{FF2B5EF4-FFF2-40B4-BE49-F238E27FC236}">
              <a16:creationId xmlns:a16="http://schemas.microsoft.com/office/drawing/2014/main" id="{1DAD9909-8470-4B2F-9901-56B88FBFBCE2}"/>
            </a:ext>
          </a:extLst>
        </xdr:cNvPr>
        <xdr:cNvCxnSpPr/>
      </xdr:nvCxnSpPr>
      <xdr:spPr>
        <a:xfrm>
          <a:off x="2908300" y="103866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5" name="楕円 194">
          <a:extLst>
            <a:ext uri="{FF2B5EF4-FFF2-40B4-BE49-F238E27FC236}">
              <a16:creationId xmlns:a16="http://schemas.microsoft.com/office/drawing/2014/main" id="{7FD79ABE-7047-4AA9-8656-1B1983453EA3}"/>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99604</xdr:rowOff>
    </xdr:to>
    <xdr:cxnSp macro="">
      <xdr:nvCxnSpPr>
        <xdr:cNvPr id="196" name="直線コネクタ 195">
          <a:extLst>
            <a:ext uri="{FF2B5EF4-FFF2-40B4-BE49-F238E27FC236}">
              <a16:creationId xmlns:a16="http://schemas.microsoft.com/office/drawing/2014/main" id="{FDB832E0-E80F-42FB-A969-4064A0567A51}"/>
            </a:ext>
          </a:extLst>
        </xdr:cNvPr>
        <xdr:cNvCxnSpPr/>
      </xdr:nvCxnSpPr>
      <xdr:spPr>
        <a:xfrm>
          <a:off x="2019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63500</xdr:rowOff>
    </xdr:from>
    <xdr:to>
      <xdr:col>6</xdr:col>
      <xdr:colOff>38100</xdr:colOff>
      <xdr:row>64</xdr:row>
      <xdr:rowOff>165100</xdr:rowOff>
    </xdr:to>
    <xdr:sp macro="" textlink="">
      <xdr:nvSpPr>
        <xdr:cNvPr id="197" name="楕円 196">
          <a:extLst>
            <a:ext uri="{FF2B5EF4-FFF2-40B4-BE49-F238E27FC236}">
              <a16:creationId xmlns:a16="http://schemas.microsoft.com/office/drawing/2014/main" id="{F6B35A93-C65C-48D1-AB59-91607A302975}"/>
            </a:ext>
          </a:extLst>
        </xdr:cNvPr>
        <xdr:cNvSpPr/>
      </xdr:nvSpPr>
      <xdr:spPr>
        <a:xfrm>
          <a:off x="1079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64</xdr:row>
      <xdr:rowOff>114300</xdr:rowOff>
    </xdr:to>
    <xdr:cxnSp macro="">
      <xdr:nvCxnSpPr>
        <xdr:cNvPr id="198" name="直線コネクタ 197">
          <a:extLst>
            <a:ext uri="{FF2B5EF4-FFF2-40B4-BE49-F238E27FC236}">
              <a16:creationId xmlns:a16="http://schemas.microsoft.com/office/drawing/2014/main" id="{EEDE0904-5C64-4E8A-8BC2-98C9AFCD4475}"/>
            </a:ext>
          </a:extLst>
        </xdr:cNvPr>
        <xdr:cNvCxnSpPr/>
      </xdr:nvCxnSpPr>
      <xdr:spPr>
        <a:xfrm flipV="1">
          <a:off x="1130300" y="10360478"/>
          <a:ext cx="8890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21C54CC-DF7A-4D11-A903-97D895102B11}"/>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723FFB1-AB29-4A0E-9092-84D271D9CAAA}"/>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ED3EFCD-7808-4234-85FF-61CCC1E67FD8}"/>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99D9A94-A725-49B6-BE3A-F9EB6557B97D}"/>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410CA45-1044-4A14-B937-9BB10B9273AE}"/>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975CAB9-7E21-4367-9262-02DE7FBC92BE}"/>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6078635-3BD5-47B4-AB34-DF347BBE25F2}"/>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156227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DC434E3-4B53-4717-B8E4-4BA450402F88}"/>
            </a:ext>
          </a:extLst>
        </xdr:cNvPr>
        <xdr:cNvSpPr txBox="1"/>
      </xdr:nvSpPr>
      <xdr:spPr>
        <a:xfrm>
          <a:off x="927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DA9B6AE-7A78-461F-AF02-751C7C322F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C0B9067-9DFC-4E1E-8CAD-44F6A48E64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379AA49-1C84-4B62-A149-460F42F644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183A436-17C7-41A4-AA57-4F5A86CA11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5196F5E-13C5-497E-B002-2FB32A9348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800F68E-1EE4-40DB-8DEF-2381FFDFA4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CC7C827-1D3D-4280-96EA-3F4D2F7BB4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F65B712-4144-47CF-A103-3608A804C2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DC4D050-622E-4C34-8957-EB6F0F8692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19DC5DC-D549-41D4-B4F3-FD6795D494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387966F-0183-4F16-987C-57C605B528E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B395593-550B-4B23-8081-DAAA07CBD1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55F1D27-91F2-43A5-A404-AE8A97BB95A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A656811-846C-4BFD-BAA9-294653473AA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C857B86-7586-46D2-8B46-8AA7FAA767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27A51F2-AA37-4BE1-8E76-D5F6F7972C1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A6D9956-D18A-49F3-BF7A-11202E07D8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2DE2C0D-4251-43B1-A9FF-5A93FE9A105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6C035F4-5D27-4D0C-A7B5-2818BD3351E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875BD46-2B1C-4770-AF3B-BE7EFFFADBE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F3C7289-9696-4656-A878-05B28FA6F6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680B6B5-BE54-4713-9700-4AD163F7ADB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A041459-BF9F-4774-838D-E9EEB8D10E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CE7786E2-23F7-4D87-95FE-9671952EF27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5AE3ACF-7B4D-4A39-A04F-795E793569BF}"/>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B392CC62-CE3A-4528-BC4D-D84A58F1377A}"/>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0EE3918-9798-4811-9BF5-8503ABC69D7F}"/>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817FB787-29C3-40E6-9D8A-B689731BD8B1}"/>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E67967A-3805-4C9A-AB53-2C9032C5798D}"/>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13772A28-41FD-4281-B2C6-D7CA3310DCF9}"/>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7DA98271-2BB6-4260-857F-32A4B685CF6B}"/>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CF9EBA23-01B2-4DB4-AE8B-E2F9DCF83C8E}"/>
            </a:ext>
          </a:extLst>
        </xdr:cNvPr>
        <xdr:cNvSpPr/>
      </xdr:nvSpPr>
      <xdr:spPr>
        <a:xfrm>
          <a:off x="8699500" y="1053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D9E80174-110D-44D4-822D-D7CF7A6A74D3}"/>
            </a:ext>
          </a:extLst>
        </xdr:cNvPr>
        <xdr:cNvSpPr/>
      </xdr:nvSpPr>
      <xdr:spPr>
        <a:xfrm>
          <a:off x="7810500" y="10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5E835B7D-B3BA-43FC-BA33-486707F54E15}"/>
            </a:ext>
          </a:extLst>
        </xdr:cNvPr>
        <xdr:cNvSpPr/>
      </xdr:nvSpPr>
      <xdr:spPr>
        <a:xfrm>
          <a:off x="6921500" y="1054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27F0B3-94F5-4D88-BD66-69F6AD90736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85F78D-229F-415E-8434-48B8DFC223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98D134-9710-4A05-BB24-29DB05C6AD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47CA766-C5BD-4FEE-88AF-6E482A3324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CB8CCAE-557E-4F7D-AAD8-35E8FD4564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128786</xdr:rowOff>
    </xdr:from>
    <xdr:to>
      <xdr:col>55</xdr:col>
      <xdr:colOff>50800</xdr:colOff>
      <xdr:row>63</xdr:row>
      <xdr:rowOff>58936</xdr:rowOff>
    </xdr:to>
    <xdr:sp macro="" textlink="">
      <xdr:nvSpPr>
        <xdr:cNvPr id="246" name="楕円 245">
          <a:extLst>
            <a:ext uri="{FF2B5EF4-FFF2-40B4-BE49-F238E27FC236}">
              <a16:creationId xmlns:a16="http://schemas.microsoft.com/office/drawing/2014/main" id="{E980BE78-6836-4C43-87F8-CA52C686CE8F}"/>
            </a:ext>
          </a:extLst>
        </xdr:cNvPr>
        <xdr:cNvSpPr/>
      </xdr:nvSpPr>
      <xdr:spPr>
        <a:xfrm>
          <a:off x="10426700" y="107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107213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CFCD6C9-01D1-4630-B03E-A5D130FE5054}"/>
            </a:ext>
          </a:extLst>
        </xdr:cNvPr>
        <xdr:cNvSpPr txBox="1"/>
      </xdr:nvSpPr>
      <xdr:spPr>
        <a:xfrm>
          <a:off x="10515600" y="107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126940</xdr:rowOff>
    </xdr:from>
    <xdr:to>
      <xdr:col>50</xdr:col>
      <xdr:colOff>165100</xdr:colOff>
      <xdr:row>63</xdr:row>
      <xdr:rowOff>57090</xdr:rowOff>
    </xdr:to>
    <xdr:sp macro="" textlink="">
      <xdr:nvSpPr>
        <xdr:cNvPr id="248" name="楕円 247">
          <a:extLst>
            <a:ext uri="{FF2B5EF4-FFF2-40B4-BE49-F238E27FC236}">
              <a16:creationId xmlns:a16="http://schemas.microsoft.com/office/drawing/2014/main" id="{C8264B28-DD7B-492D-BE32-AE35912FE448}"/>
            </a:ext>
          </a:extLst>
        </xdr:cNvPr>
        <xdr:cNvSpPr/>
      </xdr:nvSpPr>
      <xdr:spPr>
        <a:xfrm>
          <a:off x="9588500" y="10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6290</xdr:rowOff>
    </xdr:from>
    <xdr:to>
      <xdr:col>55</xdr:col>
      <xdr:colOff>0</xdr:colOff>
      <xdr:row>63</xdr:row>
      <xdr:rowOff>8136</xdr:rowOff>
    </xdr:to>
    <xdr:cxnSp macro="">
      <xdr:nvCxnSpPr>
        <xdr:cNvPr id="249" name="直線コネクタ 248">
          <a:extLst>
            <a:ext uri="{FF2B5EF4-FFF2-40B4-BE49-F238E27FC236}">
              <a16:creationId xmlns:a16="http://schemas.microsoft.com/office/drawing/2014/main" id="{9C8176BF-0CA9-4365-9CF3-5DF3D6E63B1C}"/>
            </a:ext>
          </a:extLst>
        </xdr:cNvPr>
        <xdr:cNvCxnSpPr/>
      </xdr:nvCxnSpPr>
      <xdr:spPr>
        <a:xfrm>
          <a:off x="9639300" y="10807640"/>
          <a:ext cx="8382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113749</xdr:rowOff>
    </xdr:from>
    <xdr:to>
      <xdr:col>46</xdr:col>
      <xdr:colOff>38100</xdr:colOff>
      <xdr:row>63</xdr:row>
      <xdr:rowOff>43899</xdr:rowOff>
    </xdr:to>
    <xdr:sp macro="" textlink="">
      <xdr:nvSpPr>
        <xdr:cNvPr id="250" name="楕円 249">
          <a:extLst>
            <a:ext uri="{FF2B5EF4-FFF2-40B4-BE49-F238E27FC236}">
              <a16:creationId xmlns:a16="http://schemas.microsoft.com/office/drawing/2014/main" id="{825859F1-38A7-48A9-9601-4ECBB24003C5}"/>
            </a:ext>
          </a:extLst>
        </xdr:cNvPr>
        <xdr:cNvSpPr/>
      </xdr:nvSpPr>
      <xdr:spPr>
        <a:xfrm>
          <a:off x="8699500" y="10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164549</xdr:rowOff>
    </xdr:from>
    <xdr:to>
      <xdr:col>50</xdr:col>
      <xdr:colOff>114300</xdr:colOff>
      <xdr:row>63</xdr:row>
      <xdr:rowOff>6290</xdr:rowOff>
    </xdr:to>
    <xdr:cxnSp macro="">
      <xdr:nvCxnSpPr>
        <xdr:cNvPr id="251" name="直線コネクタ 250">
          <a:extLst>
            <a:ext uri="{FF2B5EF4-FFF2-40B4-BE49-F238E27FC236}">
              <a16:creationId xmlns:a16="http://schemas.microsoft.com/office/drawing/2014/main" id="{C0499EAC-A71A-40DB-8D26-0BF482C771EF}"/>
            </a:ext>
          </a:extLst>
        </xdr:cNvPr>
        <xdr:cNvCxnSpPr/>
      </xdr:nvCxnSpPr>
      <xdr:spPr>
        <a:xfrm>
          <a:off x="8750300" y="10794449"/>
          <a:ext cx="8890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53826</xdr:rowOff>
    </xdr:from>
    <xdr:to>
      <xdr:col>41</xdr:col>
      <xdr:colOff>101600</xdr:colOff>
      <xdr:row>62</xdr:row>
      <xdr:rowOff>155426</xdr:rowOff>
    </xdr:to>
    <xdr:sp macro="" textlink="">
      <xdr:nvSpPr>
        <xdr:cNvPr id="252" name="楕円 251">
          <a:extLst>
            <a:ext uri="{FF2B5EF4-FFF2-40B4-BE49-F238E27FC236}">
              <a16:creationId xmlns:a16="http://schemas.microsoft.com/office/drawing/2014/main" id="{5F4412B3-4C24-461F-ACDE-22DE23AB4561}"/>
            </a:ext>
          </a:extLst>
        </xdr:cNvPr>
        <xdr:cNvSpPr/>
      </xdr:nvSpPr>
      <xdr:spPr>
        <a:xfrm>
          <a:off x="7810500" y="106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104626</xdr:rowOff>
    </xdr:from>
    <xdr:to>
      <xdr:col>45</xdr:col>
      <xdr:colOff>177800</xdr:colOff>
      <xdr:row>62</xdr:row>
      <xdr:rowOff>164549</xdr:rowOff>
    </xdr:to>
    <xdr:cxnSp macro="">
      <xdr:nvCxnSpPr>
        <xdr:cNvPr id="253" name="直線コネクタ 252">
          <a:extLst>
            <a:ext uri="{FF2B5EF4-FFF2-40B4-BE49-F238E27FC236}">
              <a16:creationId xmlns:a16="http://schemas.microsoft.com/office/drawing/2014/main" id="{2447D1DE-CED5-4533-9BD0-43C5FE2BC52E}"/>
            </a:ext>
          </a:extLst>
        </xdr:cNvPr>
        <xdr:cNvCxnSpPr/>
      </xdr:nvCxnSpPr>
      <xdr:spPr>
        <a:xfrm>
          <a:off x="7861300" y="10734526"/>
          <a:ext cx="889000" cy="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27625</xdr:rowOff>
    </xdr:from>
    <xdr:to>
      <xdr:col>36</xdr:col>
      <xdr:colOff>165100</xdr:colOff>
      <xdr:row>63</xdr:row>
      <xdr:rowOff>129225</xdr:rowOff>
    </xdr:to>
    <xdr:sp macro="" textlink="">
      <xdr:nvSpPr>
        <xdr:cNvPr id="254" name="楕円 253">
          <a:extLst>
            <a:ext uri="{FF2B5EF4-FFF2-40B4-BE49-F238E27FC236}">
              <a16:creationId xmlns:a16="http://schemas.microsoft.com/office/drawing/2014/main" id="{1B82AE1E-3BE2-4526-A245-BD817DE62A47}"/>
            </a:ext>
          </a:extLst>
        </xdr:cNvPr>
        <xdr:cNvSpPr/>
      </xdr:nvSpPr>
      <xdr:spPr>
        <a:xfrm>
          <a:off x="6921500" y="108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104626</xdr:rowOff>
    </xdr:from>
    <xdr:to>
      <xdr:col>41</xdr:col>
      <xdr:colOff>50800</xdr:colOff>
      <xdr:row>63</xdr:row>
      <xdr:rowOff>78425</xdr:rowOff>
    </xdr:to>
    <xdr:cxnSp macro="">
      <xdr:nvCxnSpPr>
        <xdr:cNvPr id="255" name="直線コネクタ 254">
          <a:extLst>
            <a:ext uri="{FF2B5EF4-FFF2-40B4-BE49-F238E27FC236}">
              <a16:creationId xmlns:a16="http://schemas.microsoft.com/office/drawing/2014/main" id="{7098ADA7-0C47-48E0-9663-207A82E85E6E}"/>
            </a:ext>
          </a:extLst>
        </xdr:cNvPr>
        <xdr:cNvCxnSpPr/>
      </xdr:nvCxnSpPr>
      <xdr:spPr>
        <a:xfrm flipV="1">
          <a:off x="6972300" y="10734526"/>
          <a:ext cx="889000" cy="1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913F3DE-1014-42EA-8F77-02F29FDDE85D}"/>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8287D68-B5E6-4330-ABB3-0C9115657A85}"/>
            </a:ext>
          </a:extLst>
        </xdr:cNvPr>
        <xdr:cNvSpPr txBox="1"/>
      </xdr:nvSpPr>
      <xdr:spPr>
        <a:xfrm>
          <a:off x="8450795" y="103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4AEA222-E415-42BF-B58E-E8AB2379D44F}"/>
            </a:ext>
          </a:extLst>
        </xdr:cNvPr>
        <xdr:cNvSpPr txBox="1"/>
      </xdr:nvSpPr>
      <xdr:spPr>
        <a:xfrm>
          <a:off x="7561795" y="1031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47FA5F7-D23B-4C47-813C-91023880C485}"/>
            </a:ext>
          </a:extLst>
        </xdr:cNvPr>
        <xdr:cNvSpPr txBox="1"/>
      </xdr:nvSpPr>
      <xdr:spPr>
        <a:xfrm>
          <a:off x="6672795" y="1031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48217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FF205F9-23D2-4436-A9F8-77C90BC3748D}"/>
            </a:ext>
          </a:extLst>
        </xdr:cNvPr>
        <xdr:cNvSpPr txBox="1"/>
      </xdr:nvSpPr>
      <xdr:spPr>
        <a:xfrm>
          <a:off x="9327095" y="1084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35026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764BB2B-093C-434F-A0C7-792D8564A1BB}"/>
            </a:ext>
          </a:extLst>
        </xdr:cNvPr>
        <xdr:cNvSpPr txBox="1"/>
      </xdr:nvSpPr>
      <xdr:spPr>
        <a:xfrm>
          <a:off x="8450795" y="1083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146553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3237196-999E-48D4-9DCC-2A0F9AC35D8F}"/>
            </a:ext>
          </a:extLst>
        </xdr:cNvPr>
        <xdr:cNvSpPr txBox="1"/>
      </xdr:nvSpPr>
      <xdr:spPr>
        <a:xfrm>
          <a:off x="7561795" y="1077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120352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C7AE2C1-58DE-47E2-8599-0F044DA56710}"/>
            </a:ext>
          </a:extLst>
        </xdr:cNvPr>
        <xdr:cNvSpPr txBox="1"/>
      </xdr:nvSpPr>
      <xdr:spPr>
        <a:xfrm>
          <a:off x="6672795" y="1092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97AD3A4-A71E-46B1-ADB8-2C53F7BE26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1827ABC-BE74-491E-BFD5-4834D3C79E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E6B1B43-0D70-4407-B0C6-8AF4AE9866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2C29052-3319-4BD5-95C3-0F11DC71EC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5A62493-0831-4492-8713-291B9C1F59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C788D52-D815-4174-B178-2F335477D2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90D011B-663E-4ABA-AC18-640CFB0B68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27BDCD4-52B3-434C-82F5-2C93782379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DFBD4D8-4BF7-445D-AAAB-FE7CE7684E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E583DE2-4BDB-4643-B440-9BACC39017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AEDB773-7B5B-4127-87E4-2C231B0262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327B010-B909-4F74-8D3C-9780BC8CF8E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3B9FA4E-717F-439C-9578-6E3407CAAE8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BD9D60F-67CC-4E32-932F-274DC2FF17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5EA963A-EE9C-481E-9803-671CDA35B7B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143EB38-01CC-4C1B-89EF-CA7ACFD776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60CF4DB-A5BD-483B-A201-9A8D25BD38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847C92A-A863-422D-9092-4FA0BCB729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2137FB0-5F09-4178-AE11-5231427853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44E23DE-EAFB-42D7-9BAE-22552B80CA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85D03B7-57B8-4190-ACFF-8C12B119EF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3EC7AE1-AA88-440E-A4BB-D9F53DAFC3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F0DB42D-A2A8-4430-99B8-7521969097B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08E81D2-4535-442C-99B1-F2807E33CB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7A01F08E-A1AF-4468-8E55-6D2B1A303EC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3A0BC82-6411-4BE8-AF16-F5DC8F1A5802}"/>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587E95F7-A280-457B-B5E9-3B31A94D7F8C}"/>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3FAB901-EF58-4B7C-950E-2C24A946C3E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5218528A-A58A-42B5-9168-25BA9BADEAB1}"/>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4183AE7-0A04-4764-A0E1-AD20C2DB66C4}"/>
            </a:ext>
          </a:extLst>
        </xdr:cNvPr>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D3ABFCB6-B86A-4DE9-922E-187254049426}"/>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3BB7EDE-C9A1-4D21-BBD1-99B92A8A4E66}"/>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B6D728A7-B673-49F4-ABB6-4BD14AA16B0E}"/>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F39C5F9B-B197-4496-ABA2-862C2F34EA6A}"/>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7011C5ED-F028-4E71-BCDA-9F2D70991EDB}"/>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9C1E71E-9264-4451-8349-07A90C608B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B201EC-B761-4107-9C13-3D181908AD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843B3D-4779-41C4-A522-C9C1B282F6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B67FE54-C2D3-4BD0-99DF-EDDF3A77B1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F66E146-E33E-4628-B6B8-AF7070F839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4" name="楕円 303">
          <a:extLst>
            <a:ext uri="{FF2B5EF4-FFF2-40B4-BE49-F238E27FC236}">
              <a16:creationId xmlns:a16="http://schemas.microsoft.com/office/drawing/2014/main" id="{E1EE633E-C6DC-4E7D-A230-E261E9038003}"/>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BED057B-890B-44E0-87B7-F50FFC42DF7C}"/>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06" name="楕円 305">
          <a:extLst>
            <a:ext uri="{FF2B5EF4-FFF2-40B4-BE49-F238E27FC236}">
              <a16:creationId xmlns:a16="http://schemas.microsoft.com/office/drawing/2014/main" id="{43432CAA-2ADA-4A9A-8470-9015B50399BF}"/>
            </a:ext>
          </a:extLst>
        </xdr:cNvPr>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118111</xdr:rowOff>
    </xdr:to>
    <xdr:cxnSp macro="">
      <xdr:nvCxnSpPr>
        <xdr:cNvPr id="307" name="直線コネクタ 306">
          <a:extLst>
            <a:ext uri="{FF2B5EF4-FFF2-40B4-BE49-F238E27FC236}">
              <a16:creationId xmlns:a16="http://schemas.microsoft.com/office/drawing/2014/main" id="{171B769F-219C-4917-83AD-BA5EBEAA7ACE}"/>
            </a:ext>
          </a:extLst>
        </xdr:cNvPr>
        <xdr:cNvCxnSpPr/>
      </xdr:nvCxnSpPr>
      <xdr:spPr>
        <a:xfrm>
          <a:off x="3797300" y="144741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8" name="楕円 307">
          <a:extLst>
            <a:ext uri="{FF2B5EF4-FFF2-40B4-BE49-F238E27FC236}">
              <a16:creationId xmlns:a16="http://schemas.microsoft.com/office/drawing/2014/main" id="{5B71D219-DED5-4632-A687-3387BDBA4F13}"/>
            </a:ext>
          </a:extLst>
        </xdr:cNvPr>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72389</xdr:rowOff>
    </xdr:to>
    <xdr:cxnSp macro="">
      <xdr:nvCxnSpPr>
        <xdr:cNvPr id="309" name="直線コネクタ 308">
          <a:extLst>
            <a:ext uri="{FF2B5EF4-FFF2-40B4-BE49-F238E27FC236}">
              <a16:creationId xmlns:a16="http://schemas.microsoft.com/office/drawing/2014/main" id="{A7972EC2-56AA-49BF-8249-790671286492}"/>
            </a:ext>
          </a:extLst>
        </xdr:cNvPr>
        <xdr:cNvCxnSpPr/>
      </xdr:nvCxnSpPr>
      <xdr:spPr>
        <a:xfrm>
          <a:off x="2908300" y="14430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10" name="楕円 309">
          <a:extLst>
            <a:ext uri="{FF2B5EF4-FFF2-40B4-BE49-F238E27FC236}">
              <a16:creationId xmlns:a16="http://schemas.microsoft.com/office/drawing/2014/main" id="{73B4EE11-5484-4E2F-B4D2-DDB06231E377}"/>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28575</xdr:rowOff>
    </xdr:to>
    <xdr:cxnSp macro="">
      <xdr:nvCxnSpPr>
        <xdr:cNvPr id="311" name="直線コネクタ 310">
          <a:extLst>
            <a:ext uri="{FF2B5EF4-FFF2-40B4-BE49-F238E27FC236}">
              <a16:creationId xmlns:a16="http://schemas.microsoft.com/office/drawing/2014/main" id="{6D517D91-5D4C-4769-A0C5-BB8F27255889}"/>
            </a:ext>
          </a:extLst>
        </xdr:cNvPr>
        <xdr:cNvCxnSpPr/>
      </xdr:nvCxnSpPr>
      <xdr:spPr>
        <a:xfrm>
          <a:off x="2019300" y="143979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80645</xdr:rowOff>
    </xdr:from>
    <xdr:to>
      <xdr:col>6</xdr:col>
      <xdr:colOff>38100</xdr:colOff>
      <xdr:row>84</xdr:row>
      <xdr:rowOff>10795</xdr:rowOff>
    </xdr:to>
    <xdr:sp macro="" textlink="">
      <xdr:nvSpPr>
        <xdr:cNvPr id="312" name="楕円 311">
          <a:extLst>
            <a:ext uri="{FF2B5EF4-FFF2-40B4-BE49-F238E27FC236}">
              <a16:creationId xmlns:a16="http://schemas.microsoft.com/office/drawing/2014/main" id="{365ED89B-27AE-41CF-A077-244334E0989E}"/>
            </a:ext>
          </a:extLst>
        </xdr:cNvPr>
        <xdr:cNvSpPr/>
      </xdr:nvSpPr>
      <xdr:spPr>
        <a:xfrm>
          <a:off x="1079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131445</xdr:rowOff>
    </xdr:from>
    <xdr:to>
      <xdr:col>10</xdr:col>
      <xdr:colOff>114300</xdr:colOff>
      <xdr:row>83</xdr:row>
      <xdr:rowOff>167639</xdr:rowOff>
    </xdr:to>
    <xdr:cxnSp macro="">
      <xdr:nvCxnSpPr>
        <xdr:cNvPr id="313" name="直線コネクタ 312">
          <a:extLst>
            <a:ext uri="{FF2B5EF4-FFF2-40B4-BE49-F238E27FC236}">
              <a16:creationId xmlns:a16="http://schemas.microsoft.com/office/drawing/2014/main" id="{3D13DF56-49D5-47C4-8E21-0D87AED2DCE6}"/>
            </a:ext>
          </a:extLst>
        </xdr:cNvPr>
        <xdr:cNvCxnSpPr/>
      </xdr:nvCxnSpPr>
      <xdr:spPr>
        <a:xfrm>
          <a:off x="1130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6EF6F393-31C0-436C-A715-E4D587ACD315}"/>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53B5C417-28EC-4B0A-8800-C5662AE09246}"/>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6" name="n_3aveValue【公営住宅】&#10;有形固定資産減価償却率">
          <a:extLst>
            <a:ext uri="{FF2B5EF4-FFF2-40B4-BE49-F238E27FC236}">
              <a16:creationId xmlns:a16="http://schemas.microsoft.com/office/drawing/2014/main" id="{623AC9DC-BB00-46C9-953B-65E5F75C4DCF}"/>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79AA20E2-3041-4E51-AD17-E81CC78E847B}"/>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18" name="n_1mainValue【公営住宅】&#10;有形固定資産減価償却率">
          <a:extLst>
            <a:ext uri="{FF2B5EF4-FFF2-40B4-BE49-F238E27FC236}">
              <a16:creationId xmlns:a16="http://schemas.microsoft.com/office/drawing/2014/main" id="{5D73BF19-6630-4100-80C4-91A80E5969F8}"/>
            </a:ext>
          </a:extLst>
        </xdr:cNvPr>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9" name="n_2mainValue【公営住宅】&#10;有形固定資産減価償却率">
          <a:extLst>
            <a:ext uri="{FF2B5EF4-FFF2-40B4-BE49-F238E27FC236}">
              <a16:creationId xmlns:a16="http://schemas.microsoft.com/office/drawing/2014/main" id="{2640962D-7D47-4C47-A6AA-48779FC1D3F3}"/>
            </a:ext>
          </a:extLst>
        </xdr:cNvPr>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20" name="n_3mainValue【公営住宅】&#10;有形固定資産減価償却率">
          <a:extLst>
            <a:ext uri="{FF2B5EF4-FFF2-40B4-BE49-F238E27FC236}">
              <a16:creationId xmlns:a16="http://schemas.microsoft.com/office/drawing/2014/main" id="{EF724F83-5379-4313-ADC8-0C1E67C733F8}"/>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1922</xdr:rowOff>
    </xdr:from>
    <xdr:ext cx="405111" cy="259045"/>
    <xdr:sp macro="" textlink="">
      <xdr:nvSpPr>
        <xdr:cNvPr id="321" name="n_4mainValue【公営住宅】&#10;有形固定資産減価償却率">
          <a:extLst>
            <a:ext uri="{FF2B5EF4-FFF2-40B4-BE49-F238E27FC236}">
              <a16:creationId xmlns:a16="http://schemas.microsoft.com/office/drawing/2014/main" id="{7B097B30-7B3D-4A2E-9AA5-43E0AAE0AEF7}"/>
            </a:ext>
          </a:extLst>
        </xdr:cNvPr>
        <xdr:cNvSpPr txBox="1"/>
      </xdr:nvSpPr>
      <xdr:spPr>
        <a:xfrm>
          <a:off x="927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E3869AC-3DE2-4315-A9BB-FD5254D2A7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6487688-8C46-476B-B4F1-8824161048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177DEA4-5B12-438E-88C9-7C4D45745B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BB74BFC-A28A-47FC-B4E9-C94C5B5B6F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465552A-1CCA-4244-88E0-A0E289DC43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1B76E94-160B-4409-A419-28DC276D99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09ABC6B-1594-4B7E-95A3-455B876CFD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F8C9901-B566-4505-86BE-E078125DBB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44B608A-90DD-4810-951B-DAA79F0DD2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0C87E18-F71C-47F2-A590-31BA13F3B7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70C47D6-9F79-4532-83C1-63DBB0AAFEB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C7DE76D3-DB78-4259-8ABD-78815A47669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BB08182-15F0-4D22-95C8-A89C0C1E133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FFADF88E-3088-4027-9811-3B15D0A271DF}"/>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1FE1017F-8F8B-4F87-A919-F63516B1873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771CF160-4182-49F3-811C-2B52EED34108}"/>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50D0124D-B7FC-46C1-9FA1-90650CCE41E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D8C4CDE4-11D1-4BDF-98D5-D51317CE4E49}"/>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F3EFBE2-A1CC-4721-AB30-3AA9AC725F2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4DC4717D-4A7C-46AC-8B70-FB7F1B84D82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E56DFBC-5538-4C12-8CFE-9EA5E698499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F15D464-E595-46DE-BB0D-29F306E491A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33932BD-8E7F-497D-9D5D-B76F1D2496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B1830F8-5DDD-47EF-9E48-EF13433BCFD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349962C-5588-49E4-9750-BC2FD859F0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58561995-351B-40CA-85AA-EE47E2A8BB49}"/>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A5F0C244-E3EB-441A-AC80-565F80324A1E}"/>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D0BB800F-DE40-41A3-B5A6-B6300BF26E0F}"/>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4971BEFC-6252-48DE-9A63-535C6E4D4AD6}"/>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6FA03D23-39A9-40D2-AB3C-344F54FE6058}"/>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12EDC8F6-7F5B-4666-87FF-FFD7CB6CFD2D}"/>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32FE2EA8-FE7F-43A0-BCB9-2FE3C49C4F83}"/>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1901218A-267C-49A6-9D43-9A03433191D7}"/>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B5AE95A5-6666-4E6A-A2FF-407A28A88FE7}"/>
            </a:ext>
          </a:extLst>
        </xdr:cNvPr>
        <xdr:cNvSpPr/>
      </xdr:nvSpPr>
      <xdr:spPr>
        <a:xfrm>
          <a:off x="8699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4CD13682-7BD2-4045-950B-887F14A2C8D7}"/>
            </a:ext>
          </a:extLst>
        </xdr:cNvPr>
        <xdr:cNvSpPr/>
      </xdr:nvSpPr>
      <xdr:spPr>
        <a:xfrm>
          <a:off x="7810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AF502FFA-1ED2-4B65-B7E7-65A4A86F8B6F}"/>
            </a:ext>
          </a:extLst>
        </xdr:cNvPr>
        <xdr:cNvSpPr/>
      </xdr:nvSpPr>
      <xdr:spPr>
        <a:xfrm>
          <a:off x="6921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37E185-9FD2-499F-AF53-1716102B46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70209F-1D22-46E0-812B-72503B9019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EA18267-7641-4863-8940-20A3852B0F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FA3079C-7A4D-4EC9-A27E-4F0D6CE0AC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17608BF-8B8B-4B01-94D5-08FED1D700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113781</xdr:rowOff>
    </xdr:from>
    <xdr:to>
      <xdr:col>55</xdr:col>
      <xdr:colOff>50800</xdr:colOff>
      <xdr:row>87</xdr:row>
      <xdr:rowOff>43931</xdr:rowOff>
    </xdr:to>
    <xdr:sp macro="" textlink="">
      <xdr:nvSpPr>
        <xdr:cNvPr id="363" name="楕円 362">
          <a:extLst>
            <a:ext uri="{FF2B5EF4-FFF2-40B4-BE49-F238E27FC236}">
              <a16:creationId xmlns:a16="http://schemas.microsoft.com/office/drawing/2014/main" id="{FEDE898B-07B7-440B-9081-7DF4716617F3}"/>
            </a:ext>
          </a:extLst>
        </xdr:cNvPr>
        <xdr:cNvSpPr/>
      </xdr:nvSpPr>
      <xdr:spPr>
        <a:xfrm>
          <a:off x="10426700" y="148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22337FA4-F545-4AB5-AFFA-BA01158F2558}"/>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113748</xdr:rowOff>
    </xdr:from>
    <xdr:to>
      <xdr:col>50</xdr:col>
      <xdr:colOff>165100</xdr:colOff>
      <xdr:row>87</xdr:row>
      <xdr:rowOff>43898</xdr:rowOff>
    </xdr:to>
    <xdr:sp macro="" textlink="">
      <xdr:nvSpPr>
        <xdr:cNvPr id="365" name="楕円 364">
          <a:extLst>
            <a:ext uri="{FF2B5EF4-FFF2-40B4-BE49-F238E27FC236}">
              <a16:creationId xmlns:a16="http://schemas.microsoft.com/office/drawing/2014/main" id="{4884E54B-280D-4062-8071-61CCC0F072C9}"/>
            </a:ext>
          </a:extLst>
        </xdr:cNvPr>
        <xdr:cNvSpPr/>
      </xdr:nvSpPr>
      <xdr:spPr>
        <a:xfrm>
          <a:off x="9588500" y="148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164548</xdr:rowOff>
    </xdr:from>
    <xdr:to>
      <xdr:col>55</xdr:col>
      <xdr:colOff>0</xdr:colOff>
      <xdr:row>86</xdr:row>
      <xdr:rowOff>164581</xdr:rowOff>
    </xdr:to>
    <xdr:cxnSp macro="">
      <xdr:nvCxnSpPr>
        <xdr:cNvPr id="366" name="直線コネクタ 365">
          <a:extLst>
            <a:ext uri="{FF2B5EF4-FFF2-40B4-BE49-F238E27FC236}">
              <a16:creationId xmlns:a16="http://schemas.microsoft.com/office/drawing/2014/main" id="{7190EA2A-F517-4209-8710-D642E684587F}"/>
            </a:ext>
          </a:extLst>
        </xdr:cNvPr>
        <xdr:cNvCxnSpPr/>
      </xdr:nvCxnSpPr>
      <xdr:spPr>
        <a:xfrm>
          <a:off x="9639300" y="1490924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113683</xdr:rowOff>
    </xdr:from>
    <xdr:to>
      <xdr:col>46</xdr:col>
      <xdr:colOff>38100</xdr:colOff>
      <xdr:row>87</xdr:row>
      <xdr:rowOff>43833</xdr:rowOff>
    </xdr:to>
    <xdr:sp macro="" textlink="">
      <xdr:nvSpPr>
        <xdr:cNvPr id="367" name="楕円 366">
          <a:extLst>
            <a:ext uri="{FF2B5EF4-FFF2-40B4-BE49-F238E27FC236}">
              <a16:creationId xmlns:a16="http://schemas.microsoft.com/office/drawing/2014/main" id="{E7CC839C-E6DF-424B-9CDF-BD2BE9EEF414}"/>
            </a:ext>
          </a:extLst>
        </xdr:cNvPr>
        <xdr:cNvSpPr/>
      </xdr:nvSpPr>
      <xdr:spPr>
        <a:xfrm>
          <a:off x="86995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164483</xdr:rowOff>
    </xdr:from>
    <xdr:to>
      <xdr:col>50</xdr:col>
      <xdr:colOff>114300</xdr:colOff>
      <xdr:row>86</xdr:row>
      <xdr:rowOff>164548</xdr:rowOff>
    </xdr:to>
    <xdr:cxnSp macro="">
      <xdr:nvCxnSpPr>
        <xdr:cNvPr id="368" name="直線コネクタ 367">
          <a:extLst>
            <a:ext uri="{FF2B5EF4-FFF2-40B4-BE49-F238E27FC236}">
              <a16:creationId xmlns:a16="http://schemas.microsoft.com/office/drawing/2014/main" id="{33E4A0B3-EE31-4892-A4D8-A922ED993157}"/>
            </a:ext>
          </a:extLst>
        </xdr:cNvPr>
        <xdr:cNvCxnSpPr/>
      </xdr:nvCxnSpPr>
      <xdr:spPr>
        <a:xfrm>
          <a:off x="8750300" y="1490918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113618</xdr:rowOff>
    </xdr:from>
    <xdr:to>
      <xdr:col>41</xdr:col>
      <xdr:colOff>101600</xdr:colOff>
      <xdr:row>87</xdr:row>
      <xdr:rowOff>43768</xdr:rowOff>
    </xdr:to>
    <xdr:sp macro="" textlink="">
      <xdr:nvSpPr>
        <xdr:cNvPr id="369" name="楕円 368">
          <a:extLst>
            <a:ext uri="{FF2B5EF4-FFF2-40B4-BE49-F238E27FC236}">
              <a16:creationId xmlns:a16="http://schemas.microsoft.com/office/drawing/2014/main" id="{713B6E07-C9DF-4AF0-B315-CB56167D8936}"/>
            </a:ext>
          </a:extLst>
        </xdr:cNvPr>
        <xdr:cNvSpPr/>
      </xdr:nvSpPr>
      <xdr:spPr>
        <a:xfrm>
          <a:off x="7810500" y="148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164418</xdr:rowOff>
    </xdr:from>
    <xdr:to>
      <xdr:col>45</xdr:col>
      <xdr:colOff>177800</xdr:colOff>
      <xdr:row>86</xdr:row>
      <xdr:rowOff>164483</xdr:rowOff>
    </xdr:to>
    <xdr:cxnSp macro="">
      <xdr:nvCxnSpPr>
        <xdr:cNvPr id="370" name="直線コネクタ 369">
          <a:extLst>
            <a:ext uri="{FF2B5EF4-FFF2-40B4-BE49-F238E27FC236}">
              <a16:creationId xmlns:a16="http://schemas.microsoft.com/office/drawing/2014/main" id="{D546D844-3BB1-489F-93E0-A881BCB0A859}"/>
            </a:ext>
          </a:extLst>
        </xdr:cNvPr>
        <xdr:cNvCxnSpPr/>
      </xdr:nvCxnSpPr>
      <xdr:spPr>
        <a:xfrm>
          <a:off x="7861300" y="1490911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113585</xdr:rowOff>
    </xdr:from>
    <xdr:to>
      <xdr:col>36</xdr:col>
      <xdr:colOff>165100</xdr:colOff>
      <xdr:row>87</xdr:row>
      <xdr:rowOff>43735</xdr:rowOff>
    </xdr:to>
    <xdr:sp macro="" textlink="">
      <xdr:nvSpPr>
        <xdr:cNvPr id="371" name="楕円 370">
          <a:extLst>
            <a:ext uri="{FF2B5EF4-FFF2-40B4-BE49-F238E27FC236}">
              <a16:creationId xmlns:a16="http://schemas.microsoft.com/office/drawing/2014/main" id="{F458E71E-AA18-4317-8351-826A82F17178}"/>
            </a:ext>
          </a:extLst>
        </xdr:cNvPr>
        <xdr:cNvSpPr/>
      </xdr:nvSpPr>
      <xdr:spPr>
        <a:xfrm>
          <a:off x="6921500" y="148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164385</xdr:rowOff>
    </xdr:from>
    <xdr:to>
      <xdr:col>41</xdr:col>
      <xdr:colOff>50800</xdr:colOff>
      <xdr:row>86</xdr:row>
      <xdr:rowOff>164418</xdr:rowOff>
    </xdr:to>
    <xdr:cxnSp macro="">
      <xdr:nvCxnSpPr>
        <xdr:cNvPr id="372" name="直線コネクタ 371">
          <a:extLst>
            <a:ext uri="{FF2B5EF4-FFF2-40B4-BE49-F238E27FC236}">
              <a16:creationId xmlns:a16="http://schemas.microsoft.com/office/drawing/2014/main" id="{9C38AAD7-45EB-4379-A24C-B5C90FC68C9F}"/>
            </a:ext>
          </a:extLst>
        </xdr:cNvPr>
        <xdr:cNvCxnSpPr/>
      </xdr:nvCxnSpPr>
      <xdr:spPr>
        <a:xfrm>
          <a:off x="6972300" y="1490908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8EC2A284-989E-4F21-925A-A793E6AED9B5}"/>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a:extLst>
            <a:ext uri="{FF2B5EF4-FFF2-40B4-BE49-F238E27FC236}">
              <a16:creationId xmlns:a16="http://schemas.microsoft.com/office/drawing/2014/main" id="{7BD53D2D-982E-4E72-8629-1DAD18ECF65F}"/>
            </a:ext>
          </a:extLst>
        </xdr:cNvPr>
        <xdr:cNvSpPr txBox="1"/>
      </xdr:nvSpPr>
      <xdr:spPr>
        <a:xfrm>
          <a:off x="85154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a:extLst>
            <a:ext uri="{FF2B5EF4-FFF2-40B4-BE49-F238E27FC236}">
              <a16:creationId xmlns:a16="http://schemas.microsoft.com/office/drawing/2014/main" id="{C684CD1E-8BE3-428F-8649-4C59D6A71784}"/>
            </a:ext>
          </a:extLst>
        </xdr:cNvPr>
        <xdr:cNvSpPr txBox="1"/>
      </xdr:nvSpPr>
      <xdr:spPr>
        <a:xfrm>
          <a:off x="7626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a:extLst>
            <a:ext uri="{FF2B5EF4-FFF2-40B4-BE49-F238E27FC236}">
              <a16:creationId xmlns:a16="http://schemas.microsoft.com/office/drawing/2014/main" id="{19D6856F-4772-4954-B918-05EF57A1FC5F}"/>
            </a:ext>
          </a:extLst>
        </xdr:cNvPr>
        <xdr:cNvSpPr txBox="1"/>
      </xdr:nvSpPr>
      <xdr:spPr>
        <a:xfrm>
          <a:off x="6737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35025</xdr:rowOff>
    </xdr:from>
    <xdr:ext cx="469744" cy="259045"/>
    <xdr:sp macro="" textlink="">
      <xdr:nvSpPr>
        <xdr:cNvPr id="377" name="n_1mainValue【公営住宅】&#10;一人当たり面積">
          <a:extLst>
            <a:ext uri="{FF2B5EF4-FFF2-40B4-BE49-F238E27FC236}">
              <a16:creationId xmlns:a16="http://schemas.microsoft.com/office/drawing/2014/main" id="{BFA131E8-2E89-4FA9-9DDD-41AB1F3E33D0}"/>
            </a:ext>
          </a:extLst>
        </xdr:cNvPr>
        <xdr:cNvSpPr txBox="1"/>
      </xdr:nvSpPr>
      <xdr:spPr>
        <a:xfrm>
          <a:off x="9391727" y="149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34960</xdr:rowOff>
    </xdr:from>
    <xdr:ext cx="469744" cy="259045"/>
    <xdr:sp macro="" textlink="">
      <xdr:nvSpPr>
        <xdr:cNvPr id="378" name="n_2mainValue【公営住宅】&#10;一人当たり面積">
          <a:extLst>
            <a:ext uri="{FF2B5EF4-FFF2-40B4-BE49-F238E27FC236}">
              <a16:creationId xmlns:a16="http://schemas.microsoft.com/office/drawing/2014/main" id="{075E39EB-1F4E-4F52-B7E4-E53A17B9EF96}"/>
            </a:ext>
          </a:extLst>
        </xdr:cNvPr>
        <xdr:cNvSpPr txBox="1"/>
      </xdr:nvSpPr>
      <xdr:spPr>
        <a:xfrm>
          <a:off x="8515427" y="14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34895</xdr:rowOff>
    </xdr:from>
    <xdr:ext cx="469744" cy="259045"/>
    <xdr:sp macro="" textlink="">
      <xdr:nvSpPr>
        <xdr:cNvPr id="379" name="n_3mainValue【公営住宅】&#10;一人当たり面積">
          <a:extLst>
            <a:ext uri="{FF2B5EF4-FFF2-40B4-BE49-F238E27FC236}">
              <a16:creationId xmlns:a16="http://schemas.microsoft.com/office/drawing/2014/main" id="{F5ADCE05-7711-4183-80C0-502795487D2B}"/>
            </a:ext>
          </a:extLst>
        </xdr:cNvPr>
        <xdr:cNvSpPr txBox="1"/>
      </xdr:nvSpPr>
      <xdr:spPr>
        <a:xfrm>
          <a:off x="7626427" y="149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34862</xdr:rowOff>
    </xdr:from>
    <xdr:ext cx="469744" cy="259045"/>
    <xdr:sp macro="" textlink="">
      <xdr:nvSpPr>
        <xdr:cNvPr id="380" name="n_4mainValue【公営住宅】&#10;一人当たり面積">
          <a:extLst>
            <a:ext uri="{FF2B5EF4-FFF2-40B4-BE49-F238E27FC236}">
              <a16:creationId xmlns:a16="http://schemas.microsoft.com/office/drawing/2014/main" id="{4B2AF227-BCF4-43E8-BE0E-D247479DD971}"/>
            </a:ext>
          </a:extLst>
        </xdr:cNvPr>
        <xdr:cNvSpPr txBox="1"/>
      </xdr:nvSpPr>
      <xdr:spPr>
        <a:xfrm>
          <a:off x="6737427" y="149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0DA02CD-0677-49FC-80CF-90E46472F5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5744444-A555-4745-BB2F-DA2FF7233D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87D57D1-1AFF-48DD-B00A-1A31372EB2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747D2DB-EF98-404C-9B6E-C987448442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38A62D3-654B-4783-9421-79D20F85B3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A8CC836-2D4B-467D-9117-BC6BFCD371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FE9CDBC-52D9-40BA-B459-C6FF0FB01E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295F7D9-5FEF-40C7-B9BF-E1ACDC5CDB4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6837F49-D78C-4022-9B41-692D39A64D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501D04C-FD6C-4753-A4DC-C593814E4C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9BF4512B-9DA0-4791-B398-C8F4A24AC7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B8959578-6D9F-46A0-B1C5-08704B882AB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D13FB388-877B-4109-9DE0-AD9618A4DB7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D99FDD6B-1ACE-4944-B2FB-DECDF4A9267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A47519E5-E617-4F36-969F-75CF82285A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4EC659A3-BC4A-424B-A103-434AE930906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660915E1-3C74-4A4B-AABD-6FE3F75B94D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62A35785-6427-4FEE-B9EC-EA71B7DA94A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25DED49A-60B2-42E4-B62E-ED6A12FB2D0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5FFE9F4C-EB9E-4E8C-8A5E-DDBB26B98AB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3C6276F9-5C69-44A5-A0B9-72D354C206B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E09A33BA-6663-4834-B689-52792CD521C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7936D79-5CDF-4282-8044-42E6FBC9DE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8CFAAB15-388B-4044-999A-4C3565079E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F1AB59F-5D8C-45AC-BD02-CFC9A063E10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65E16BA4-A422-4541-B30B-42D33E3219D6}"/>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334E4372-C94E-4904-A592-E1A4FBE49DA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E5ED4A23-DDD2-4A4E-AC16-DCE2E658F28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25ED4742-9C77-42CD-B8B9-FF89E6A1E062}"/>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17ADAAA2-4739-43B6-A872-C56BD72C5EEA}"/>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ED3A88CB-F995-4650-9077-AC3AA7E05333}"/>
            </a:ext>
          </a:extLst>
        </xdr:cNvPr>
        <xdr:cNvSpPr txBox="1"/>
      </xdr:nvSpPr>
      <xdr:spPr>
        <a:xfrm>
          <a:off x="4673600" y="1811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35C5EDBD-9034-41BE-997A-1481C7E8D9C7}"/>
            </a:ext>
          </a:extLst>
        </xdr:cNvPr>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04EC50F2-13F3-47F0-A3D8-0A9771D4C488}"/>
            </a:ext>
          </a:extLst>
        </xdr:cNvPr>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14" name="フローチャート: 判断 413">
          <a:extLst>
            <a:ext uri="{FF2B5EF4-FFF2-40B4-BE49-F238E27FC236}">
              <a16:creationId xmlns:a16="http://schemas.microsoft.com/office/drawing/2014/main" id="{3274CB8E-E04E-4862-B081-31CB2604F162}"/>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15" name="フローチャート: 判断 414">
          <a:extLst>
            <a:ext uri="{FF2B5EF4-FFF2-40B4-BE49-F238E27FC236}">
              <a16:creationId xmlns:a16="http://schemas.microsoft.com/office/drawing/2014/main" id="{A2D58FA6-BAD5-4B0A-908A-CBA16C964497}"/>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6" name="フローチャート: 判断 415">
          <a:extLst>
            <a:ext uri="{FF2B5EF4-FFF2-40B4-BE49-F238E27FC236}">
              <a16:creationId xmlns:a16="http://schemas.microsoft.com/office/drawing/2014/main" id="{C25BD6C8-3EEF-4136-8803-0E5236FB400E}"/>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F1A0650-809A-4853-A371-C639BC23703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76569EE-32D6-416E-80F8-48803B62FF6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4CAA993-BAD6-436A-854E-4717C698A3A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46946A3-559E-40D9-B26C-A6D50E2CD1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872F93D-C05F-4F2D-9F26-B30EBAEE6F4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422" name="楕円 421">
          <a:extLst>
            <a:ext uri="{FF2B5EF4-FFF2-40B4-BE49-F238E27FC236}">
              <a16:creationId xmlns:a16="http://schemas.microsoft.com/office/drawing/2014/main" id="{FF1F64A5-67A7-4D0B-87D9-09EE2BBEF30E}"/>
            </a:ext>
          </a:extLst>
        </xdr:cNvPr>
        <xdr:cNvSpPr/>
      </xdr:nvSpPr>
      <xdr:spPr>
        <a:xfrm>
          <a:off x="4584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F67BF7AC-3565-453D-B97D-0A11C478D600}"/>
            </a:ext>
          </a:extLst>
        </xdr:cNvPr>
        <xdr:cNvSpPr txBox="1"/>
      </xdr:nvSpPr>
      <xdr:spPr>
        <a:xfrm>
          <a:off x="4673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24" name="楕円 423">
          <a:extLst>
            <a:ext uri="{FF2B5EF4-FFF2-40B4-BE49-F238E27FC236}">
              <a16:creationId xmlns:a16="http://schemas.microsoft.com/office/drawing/2014/main" id="{E36C7A24-B8B2-4530-91B2-1CB7184C2B70}"/>
            </a:ext>
          </a:extLst>
        </xdr:cNvPr>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94162</xdr:rowOff>
    </xdr:to>
    <xdr:cxnSp macro="">
      <xdr:nvCxnSpPr>
        <xdr:cNvPr id="425" name="直線コネクタ 424">
          <a:extLst>
            <a:ext uri="{FF2B5EF4-FFF2-40B4-BE49-F238E27FC236}">
              <a16:creationId xmlns:a16="http://schemas.microsoft.com/office/drawing/2014/main" id="{0EBC067D-14A9-47D3-9E67-E4BC844B1A57}"/>
            </a:ext>
          </a:extLst>
        </xdr:cNvPr>
        <xdr:cNvCxnSpPr/>
      </xdr:nvCxnSpPr>
      <xdr:spPr>
        <a:xfrm>
          <a:off x="3797300" y="179135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426" name="楕円 425">
          <a:extLst>
            <a:ext uri="{FF2B5EF4-FFF2-40B4-BE49-F238E27FC236}">
              <a16:creationId xmlns:a16="http://schemas.microsoft.com/office/drawing/2014/main" id="{85A52623-C414-4D4C-A372-FCEF15DCAA29}"/>
            </a:ext>
          </a:extLst>
        </xdr:cNvPr>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82731</xdr:rowOff>
    </xdr:to>
    <xdr:cxnSp macro="">
      <xdr:nvCxnSpPr>
        <xdr:cNvPr id="427" name="直線コネクタ 426">
          <a:extLst>
            <a:ext uri="{FF2B5EF4-FFF2-40B4-BE49-F238E27FC236}">
              <a16:creationId xmlns:a16="http://schemas.microsoft.com/office/drawing/2014/main" id="{C0A63A78-3E51-4C7B-8E9E-8D999499BDBB}"/>
            </a:ext>
          </a:extLst>
        </xdr:cNvPr>
        <xdr:cNvCxnSpPr/>
      </xdr:nvCxnSpPr>
      <xdr:spPr>
        <a:xfrm>
          <a:off x="2908300" y="1788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8" name="楕円 427">
          <a:extLst>
            <a:ext uri="{FF2B5EF4-FFF2-40B4-BE49-F238E27FC236}">
              <a16:creationId xmlns:a16="http://schemas.microsoft.com/office/drawing/2014/main" id="{E5C29739-2455-4D4B-A9F1-45C289FEADF6}"/>
            </a:ext>
          </a:extLst>
        </xdr:cNvPr>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50074</xdr:rowOff>
    </xdr:to>
    <xdr:cxnSp macro="">
      <xdr:nvCxnSpPr>
        <xdr:cNvPr id="429" name="直線コネクタ 428">
          <a:extLst>
            <a:ext uri="{FF2B5EF4-FFF2-40B4-BE49-F238E27FC236}">
              <a16:creationId xmlns:a16="http://schemas.microsoft.com/office/drawing/2014/main" id="{9BE1A762-0F44-43B3-9A89-44FE3822564C}"/>
            </a:ext>
          </a:extLst>
        </xdr:cNvPr>
        <xdr:cNvCxnSpPr/>
      </xdr:nvCxnSpPr>
      <xdr:spPr>
        <a:xfrm>
          <a:off x="2019300" y="178220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84182</xdr:rowOff>
    </xdr:from>
    <xdr:to>
      <xdr:col>6</xdr:col>
      <xdr:colOff>38100</xdr:colOff>
      <xdr:row>104</xdr:row>
      <xdr:rowOff>14332</xdr:rowOff>
    </xdr:to>
    <xdr:sp macro="" textlink="">
      <xdr:nvSpPr>
        <xdr:cNvPr id="430" name="楕円 429">
          <a:extLst>
            <a:ext uri="{FF2B5EF4-FFF2-40B4-BE49-F238E27FC236}">
              <a16:creationId xmlns:a16="http://schemas.microsoft.com/office/drawing/2014/main" id="{52FEDD4B-975E-4B4F-BEC0-6583B82A6A18}"/>
            </a:ext>
          </a:extLst>
        </xdr:cNvPr>
        <xdr:cNvSpPr/>
      </xdr:nvSpPr>
      <xdr:spPr>
        <a:xfrm>
          <a:off x="1079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103</xdr:row>
      <xdr:rowOff>162742</xdr:rowOff>
    </xdr:to>
    <xdr:cxnSp macro="">
      <xdr:nvCxnSpPr>
        <xdr:cNvPr id="431" name="直線コネクタ 430">
          <a:extLst>
            <a:ext uri="{FF2B5EF4-FFF2-40B4-BE49-F238E27FC236}">
              <a16:creationId xmlns:a16="http://schemas.microsoft.com/office/drawing/2014/main" id="{45B4A3CB-20B7-4114-A2CE-E450B45294A6}"/>
            </a:ext>
          </a:extLst>
        </xdr:cNvPr>
        <xdr:cNvCxnSpPr/>
      </xdr:nvCxnSpPr>
      <xdr:spPr>
        <a:xfrm>
          <a:off x="1130300" y="177943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a:extLst>
            <a:ext uri="{FF2B5EF4-FFF2-40B4-BE49-F238E27FC236}">
              <a16:creationId xmlns:a16="http://schemas.microsoft.com/office/drawing/2014/main" id="{9EE42133-1B94-47F0-8D82-DDD6DEDF3228}"/>
            </a:ext>
          </a:extLst>
        </xdr:cNvPr>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33" name="n_2aveValue【港湾・漁港】&#10;有形固定資産減価償却率">
          <a:extLst>
            <a:ext uri="{FF2B5EF4-FFF2-40B4-BE49-F238E27FC236}">
              <a16:creationId xmlns:a16="http://schemas.microsoft.com/office/drawing/2014/main" id="{016B328C-02AC-4C51-BD52-AAB8003C54F1}"/>
            </a:ext>
          </a:extLst>
        </xdr:cNvPr>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34" name="n_3aveValue【港湾・漁港】&#10;有形固定資産減価償却率">
          <a:extLst>
            <a:ext uri="{FF2B5EF4-FFF2-40B4-BE49-F238E27FC236}">
              <a16:creationId xmlns:a16="http://schemas.microsoft.com/office/drawing/2014/main" id="{C542A1B0-BED6-4180-8C67-40DAA5CC3509}"/>
            </a:ext>
          </a:extLst>
        </xdr:cNvPr>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35" name="n_4aveValue【港湾・漁港】&#10;有形固定資産減価償却率">
          <a:extLst>
            <a:ext uri="{FF2B5EF4-FFF2-40B4-BE49-F238E27FC236}">
              <a16:creationId xmlns:a16="http://schemas.microsoft.com/office/drawing/2014/main" id="{F430AD4C-222E-4D58-AFC0-7A93A0BB412B}"/>
            </a:ext>
          </a:extLst>
        </xdr:cNvPr>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36" name="n_1mainValue【港湾・漁港】&#10;有形固定資産減価償却率">
          <a:extLst>
            <a:ext uri="{FF2B5EF4-FFF2-40B4-BE49-F238E27FC236}">
              <a16:creationId xmlns:a16="http://schemas.microsoft.com/office/drawing/2014/main" id="{0EBF0C9E-3F26-4F6A-BFA6-929CCDA2A954}"/>
            </a:ext>
          </a:extLst>
        </xdr:cNvPr>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117401</xdr:rowOff>
    </xdr:from>
    <xdr:ext cx="405111" cy="259045"/>
    <xdr:sp macro="" textlink="">
      <xdr:nvSpPr>
        <xdr:cNvPr id="437" name="n_2mainValue【港湾・漁港】&#10;有形固定資産減価償却率">
          <a:extLst>
            <a:ext uri="{FF2B5EF4-FFF2-40B4-BE49-F238E27FC236}">
              <a16:creationId xmlns:a16="http://schemas.microsoft.com/office/drawing/2014/main" id="{10B27F9C-3B64-4443-AC06-B7B0DAAB66AD}"/>
            </a:ext>
          </a:extLst>
        </xdr:cNvPr>
        <xdr:cNvSpPr txBox="1"/>
      </xdr:nvSpPr>
      <xdr:spPr>
        <a:xfrm>
          <a:off x="2705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8" name="n_3mainValue【港湾・漁港】&#10;有形固定資産減価償却率">
          <a:extLst>
            <a:ext uri="{FF2B5EF4-FFF2-40B4-BE49-F238E27FC236}">
              <a16:creationId xmlns:a16="http://schemas.microsoft.com/office/drawing/2014/main" id="{43389C29-B994-4D16-AA54-510D329ACFB8}"/>
            </a:ext>
          </a:extLst>
        </xdr:cNvPr>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30859</xdr:rowOff>
    </xdr:from>
    <xdr:ext cx="405111" cy="259045"/>
    <xdr:sp macro="" textlink="">
      <xdr:nvSpPr>
        <xdr:cNvPr id="439" name="n_4mainValue【港湾・漁港】&#10;有形固定資産減価償却率">
          <a:extLst>
            <a:ext uri="{FF2B5EF4-FFF2-40B4-BE49-F238E27FC236}">
              <a16:creationId xmlns:a16="http://schemas.microsoft.com/office/drawing/2014/main" id="{DD924394-BEBE-4F05-8ACA-92D6D878D24E}"/>
            </a:ext>
          </a:extLst>
        </xdr:cNvPr>
        <xdr:cNvSpPr txBox="1"/>
      </xdr:nvSpPr>
      <xdr:spPr>
        <a:xfrm>
          <a:off x="927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7C3C95F5-5B9E-4B07-BDE1-53887B23E9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E939D56-83AB-4DA9-B57D-1CFA01FFC7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8C51502-76D5-4321-8CE2-D0465A0940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35A262A1-DBD5-4474-90AE-9B5550E377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81B64B80-64BC-4F07-910A-AB15AF5834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E475B543-91D9-447C-929F-8F65D7505D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D03F0F03-B333-4899-9BC3-BC1C85F6ED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8ABACD15-71BC-4F44-B628-77E6C9CEBC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C71A472-68C9-4930-86DE-380D7A1CA1B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1D6E735-282F-4882-B560-E0E1031E907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D3568AD1-838C-478F-9A8E-28E1FB3738B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C95F3460-DF64-46F2-B65D-F94D7C22013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C65872A3-46C2-4A00-86C5-A62425A8A06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6522E8F0-1316-4148-B9A6-0334CD70A232}"/>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B1B29125-B340-4120-AF3B-557A24520B6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3D6DEB18-2866-405D-A591-A84EC3FB713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12046099-9246-4DB1-BB39-6D1658077DB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57A0B492-CF1B-417B-8A2B-EE3022623DBC}"/>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9BF442A6-55D6-451D-BD2E-400EB4C8828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C14463E3-73B0-46BF-9C33-AAAD4B12BB37}"/>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7DF3071-EE5E-4787-980E-F9AD78C0F77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18DE981C-7906-40F2-BAD7-A0B9F2B557F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10AF868E-B3FD-483B-B0EF-1DE30FB728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59176A1D-B7D0-4A28-ABE6-1D7894ED9BF0}"/>
            </a:ext>
          </a:extLst>
        </xdr:cNvPr>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86D30DD7-BE08-4266-AFCE-291DCC4631A9}"/>
            </a:ext>
          </a:extLst>
        </xdr:cNvPr>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7C9B243A-359A-46CF-96A8-A7C2F5E76F1C}"/>
            </a:ext>
          </a:extLst>
        </xdr:cNvPr>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1029468D-01D7-432D-8D74-72E6052B2019}"/>
            </a:ext>
          </a:extLst>
        </xdr:cNvPr>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618243AB-CF52-452C-8D3E-9330CB725713}"/>
            </a:ext>
          </a:extLst>
        </xdr:cNvPr>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94884C17-21BC-435B-A337-47CB563CDA7E}"/>
            </a:ext>
          </a:extLst>
        </xdr:cNvPr>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ED896D85-E805-4721-B585-654405BE61CF}"/>
            </a:ext>
          </a:extLst>
        </xdr:cNvPr>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68BACC37-1DC2-4315-9A41-6345BAD3F4AD}"/>
            </a:ext>
          </a:extLst>
        </xdr:cNvPr>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143055</xdr:rowOff>
    </xdr:from>
    <xdr:to>
      <xdr:col>46</xdr:col>
      <xdr:colOff>38100</xdr:colOff>
      <xdr:row>105</xdr:row>
      <xdr:rowOff>73205</xdr:rowOff>
    </xdr:to>
    <xdr:sp macro="" textlink="">
      <xdr:nvSpPr>
        <xdr:cNvPr id="471" name="フローチャート: 判断 470">
          <a:extLst>
            <a:ext uri="{FF2B5EF4-FFF2-40B4-BE49-F238E27FC236}">
              <a16:creationId xmlns:a16="http://schemas.microsoft.com/office/drawing/2014/main" id="{300B9ED1-B6C8-45A7-B8E0-F9BF639EB251}"/>
            </a:ext>
          </a:extLst>
        </xdr:cNvPr>
        <xdr:cNvSpPr/>
      </xdr:nvSpPr>
      <xdr:spPr>
        <a:xfrm>
          <a:off x="8699500" y="179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166105</xdr:rowOff>
    </xdr:from>
    <xdr:to>
      <xdr:col>41</xdr:col>
      <xdr:colOff>101600</xdr:colOff>
      <xdr:row>105</xdr:row>
      <xdr:rowOff>96255</xdr:rowOff>
    </xdr:to>
    <xdr:sp macro="" textlink="">
      <xdr:nvSpPr>
        <xdr:cNvPr id="472" name="フローチャート: 判断 471">
          <a:extLst>
            <a:ext uri="{FF2B5EF4-FFF2-40B4-BE49-F238E27FC236}">
              <a16:creationId xmlns:a16="http://schemas.microsoft.com/office/drawing/2014/main" id="{E8AB9819-CEC1-46C7-9143-E20CCCA9C198}"/>
            </a:ext>
          </a:extLst>
        </xdr:cNvPr>
        <xdr:cNvSpPr/>
      </xdr:nvSpPr>
      <xdr:spPr>
        <a:xfrm>
          <a:off x="7810500" y="179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106621</xdr:rowOff>
    </xdr:from>
    <xdr:to>
      <xdr:col>36</xdr:col>
      <xdr:colOff>165100</xdr:colOff>
      <xdr:row>105</xdr:row>
      <xdr:rowOff>36771</xdr:rowOff>
    </xdr:to>
    <xdr:sp macro="" textlink="">
      <xdr:nvSpPr>
        <xdr:cNvPr id="473" name="フローチャート: 判断 472">
          <a:extLst>
            <a:ext uri="{FF2B5EF4-FFF2-40B4-BE49-F238E27FC236}">
              <a16:creationId xmlns:a16="http://schemas.microsoft.com/office/drawing/2014/main" id="{DC183F4F-010D-46D9-98E8-0ED822C7C128}"/>
            </a:ext>
          </a:extLst>
        </xdr:cNvPr>
        <xdr:cNvSpPr/>
      </xdr:nvSpPr>
      <xdr:spPr>
        <a:xfrm>
          <a:off x="6921500" y="17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75EF7FF-7E55-4A5D-87EE-78B1D0C73A6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F227BF0-D0E7-4188-82C4-C69AB01E72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9CDF0D9-0756-4BE4-BC01-9CB34BEA5C7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A6BA622-3F07-4F07-A642-4FE3E112E5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C9DF154-ED50-4488-9C48-A7FF6B29DA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30521</xdr:rowOff>
    </xdr:from>
    <xdr:to>
      <xdr:col>55</xdr:col>
      <xdr:colOff>50800</xdr:colOff>
      <xdr:row>107</xdr:row>
      <xdr:rowOff>132121</xdr:rowOff>
    </xdr:to>
    <xdr:sp macro="" textlink="">
      <xdr:nvSpPr>
        <xdr:cNvPr id="479" name="楕円 478">
          <a:extLst>
            <a:ext uri="{FF2B5EF4-FFF2-40B4-BE49-F238E27FC236}">
              <a16:creationId xmlns:a16="http://schemas.microsoft.com/office/drawing/2014/main" id="{B3BDF5A0-4579-4418-8151-0A61A0191554}"/>
            </a:ext>
          </a:extLst>
        </xdr:cNvPr>
        <xdr:cNvSpPr/>
      </xdr:nvSpPr>
      <xdr:spPr>
        <a:xfrm>
          <a:off x="10426700" y="183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8948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E92FEE35-1206-4B1A-A429-D56F036A9C90}"/>
            </a:ext>
          </a:extLst>
        </xdr:cNvPr>
        <xdr:cNvSpPr txBox="1"/>
      </xdr:nvSpPr>
      <xdr:spPr>
        <a:xfrm>
          <a:off x="10515600" y="1835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34506</xdr:rowOff>
    </xdr:from>
    <xdr:to>
      <xdr:col>50</xdr:col>
      <xdr:colOff>165100</xdr:colOff>
      <xdr:row>107</xdr:row>
      <xdr:rowOff>136106</xdr:rowOff>
    </xdr:to>
    <xdr:sp macro="" textlink="">
      <xdr:nvSpPr>
        <xdr:cNvPr id="481" name="楕円 480">
          <a:extLst>
            <a:ext uri="{FF2B5EF4-FFF2-40B4-BE49-F238E27FC236}">
              <a16:creationId xmlns:a16="http://schemas.microsoft.com/office/drawing/2014/main" id="{8096640E-C5CD-4541-A94D-E2364A1CF01A}"/>
            </a:ext>
          </a:extLst>
        </xdr:cNvPr>
        <xdr:cNvSpPr/>
      </xdr:nvSpPr>
      <xdr:spPr>
        <a:xfrm>
          <a:off x="9588500" y="183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81321</xdr:rowOff>
    </xdr:from>
    <xdr:to>
      <xdr:col>55</xdr:col>
      <xdr:colOff>0</xdr:colOff>
      <xdr:row>107</xdr:row>
      <xdr:rowOff>85306</xdr:rowOff>
    </xdr:to>
    <xdr:cxnSp macro="">
      <xdr:nvCxnSpPr>
        <xdr:cNvPr id="482" name="直線コネクタ 481">
          <a:extLst>
            <a:ext uri="{FF2B5EF4-FFF2-40B4-BE49-F238E27FC236}">
              <a16:creationId xmlns:a16="http://schemas.microsoft.com/office/drawing/2014/main" id="{591AEF89-189F-4A4C-8CE7-EAD623F015B5}"/>
            </a:ext>
          </a:extLst>
        </xdr:cNvPr>
        <xdr:cNvCxnSpPr/>
      </xdr:nvCxnSpPr>
      <xdr:spPr>
        <a:xfrm flipV="1">
          <a:off x="9639300" y="18426471"/>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31037</xdr:rowOff>
    </xdr:from>
    <xdr:to>
      <xdr:col>46</xdr:col>
      <xdr:colOff>38100</xdr:colOff>
      <xdr:row>107</xdr:row>
      <xdr:rowOff>132637</xdr:rowOff>
    </xdr:to>
    <xdr:sp macro="" textlink="">
      <xdr:nvSpPr>
        <xdr:cNvPr id="483" name="楕円 482">
          <a:extLst>
            <a:ext uri="{FF2B5EF4-FFF2-40B4-BE49-F238E27FC236}">
              <a16:creationId xmlns:a16="http://schemas.microsoft.com/office/drawing/2014/main" id="{80BBB71C-1A9B-42A7-88F0-F058EE5BBF3F}"/>
            </a:ext>
          </a:extLst>
        </xdr:cNvPr>
        <xdr:cNvSpPr/>
      </xdr:nvSpPr>
      <xdr:spPr>
        <a:xfrm>
          <a:off x="8699500" y="183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81837</xdr:rowOff>
    </xdr:from>
    <xdr:to>
      <xdr:col>50</xdr:col>
      <xdr:colOff>114300</xdr:colOff>
      <xdr:row>107</xdr:row>
      <xdr:rowOff>85306</xdr:rowOff>
    </xdr:to>
    <xdr:cxnSp macro="">
      <xdr:nvCxnSpPr>
        <xdr:cNvPr id="484" name="直線コネクタ 483">
          <a:extLst>
            <a:ext uri="{FF2B5EF4-FFF2-40B4-BE49-F238E27FC236}">
              <a16:creationId xmlns:a16="http://schemas.microsoft.com/office/drawing/2014/main" id="{EFD3623E-8D22-4459-A8E6-67A2AFA39301}"/>
            </a:ext>
          </a:extLst>
        </xdr:cNvPr>
        <xdr:cNvCxnSpPr/>
      </xdr:nvCxnSpPr>
      <xdr:spPr>
        <a:xfrm>
          <a:off x="8750300" y="18426987"/>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16273</xdr:rowOff>
    </xdr:from>
    <xdr:to>
      <xdr:col>41</xdr:col>
      <xdr:colOff>101600</xdr:colOff>
      <xdr:row>107</xdr:row>
      <xdr:rowOff>117873</xdr:rowOff>
    </xdr:to>
    <xdr:sp macro="" textlink="">
      <xdr:nvSpPr>
        <xdr:cNvPr id="485" name="楕円 484">
          <a:extLst>
            <a:ext uri="{FF2B5EF4-FFF2-40B4-BE49-F238E27FC236}">
              <a16:creationId xmlns:a16="http://schemas.microsoft.com/office/drawing/2014/main" id="{307A1FB8-7E60-4C9A-A8C1-C71B8BCC15F1}"/>
            </a:ext>
          </a:extLst>
        </xdr:cNvPr>
        <xdr:cNvSpPr/>
      </xdr:nvSpPr>
      <xdr:spPr>
        <a:xfrm>
          <a:off x="7810500" y="18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67073</xdr:rowOff>
    </xdr:from>
    <xdr:to>
      <xdr:col>45</xdr:col>
      <xdr:colOff>177800</xdr:colOff>
      <xdr:row>107</xdr:row>
      <xdr:rowOff>81837</xdr:rowOff>
    </xdr:to>
    <xdr:cxnSp macro="">
      <xdr:nvCxnSpPr>
        <xdr:cNvPr id="486" name="直線コネクタ 485">
          <a:extLst>
            <a:ext uri="{FF2B5EF4-FFF2-40B4-BE49-F238E27FC236}">
              <a16:creationId xmlns:a16="http://schemas.microsoft.com/office/drawing/2014/main" id="{241E66E2-5E94-46AB-B67C-116BB185ED48}"/>
            </a:ext>
          </a:extLst>
        </xdr:cNvPr>
        <xdr:cNvCxnSpPr/>
      </xdr:nvCxnSpPr>
      <xdr:spPr>
        <a:xfrm>
          <a:off x="7861300" y="18412223"/>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16835</xdr:rowOff>
    </xdr:from>
    <xdr:to>
      <xdr:col>36</xdr:col>
      <xdr:colOff>165100</xdr:colOff>
      <xdr:row>107</xdr:row>
      <xdr:rowOff>118435</xdr:rowOff>
    </xdr:to>
    <xdr:sp macro="" textlink="">
      <xdr:nvSpPr>
        <xdr:cNvPr id="487" name="楕円 486">
          <a:extLst>
            <a:ext uri="{FF2B5EF4-FFF2-40B4-BE49-F238E27FC236}">
              <a16:creationId xmlns:a16="http://schemas.microsoft.com/office/drawing/2014/main" id="{B6C309C0-3CE5-477C-9315-C9D6A982F934}"/>
            </a:ext>
          </a:extLst>
        </xdr:cNvPr>
        <xdr:cNvSpPr/>
      </xdr:nvSpPr>
      <xdr:spPr>
        <a:xfrm>
          <a:off x="6921500" y="183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67073</xdr:rowOff>
    </xdr:from>
    <xdr:to>
      <xdr:col>41</xdr:col>
      <xdr:colOff>50800</xdr:colOff>
      <xdr:row>107</xdr:row>
      <xdr:rowOff>67635</xdr:rowOff>
    </xdr:to>
    <xdr:cxnSp macro="">
      <xdr:nvCxnSpPr>
        <xdr:cNvPr id="488" name="直線コネクタ 487">
          <a:extLst>
            <a:ext uri="{FF2B5EF4-FFF2-40B4-BE49-F238E27FC236}">
              <a16:creationId xmlns:a16="http://schemas.microsoft.com/office/drawing/2014/main" id="{17ECC82B-4B8D-42FA-815A-A6192F8E3AF8}"/>
            </a:ext>
          </a:extLst>
        </xdr:cNvPr>
        <xdr:cNvCxnSpPr/>
      </xdr:nvCxnSpPr>
      <xdr:spPr>
        <a:xfrm flipV="1">
          <a:off x="6972300" y="18412223"/>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F454C14E-81C2-4C03-8D5B-D8402205987A}"/>
            </a:ext>
          </a:extLst>
        </xdr:cNvPr>
        <xdr:cNvSpPr txBox="1"/>
      </xdr:nvSpPr>
      <xdr:spPr>
        <a:xfrm>
          <a:off x="9327095" y="184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89732</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FA0B77F4-C098-4B1D-BA01-0B8E5A571398}"/>
            </a:ext>
          </a:extLst>
        </xdr:cNvPr>
        <xdr:cNvSpPr txBox="1"/>
      </xdr:nvSpPr>
      <xdr:spPr>
        <a:xfrm>
          <a:off x="8450795" y="177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112782</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A0702048-72B4-4329-9D4F-5347E729FCFF}"/>
            </a:ext>
          </a:extLst>
        </xdr:cNvPr>
        <xdr:cNvSpPr txBox="1"/>
      </xdr:nvSpPr>
      <xdr:spPr>
        <a:xfrm>
          <a:off x="7561795" y="1777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53298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1011CB5C-A9BB-4ED2-9A0A-67DF643569A9}"/>
            </a:ext>
          </a:extLst>
        </xdr:cNvPr>
        <xdr:cNvSpPr txBox="1"/>
      </xdr:nvSpPr>
      <xdr:spPr>
        <a:xfrm>
          <a:off x="6672795" y="177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152633</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6BEAAA7B-942A-455F-9F52-55C3ABBB1511}"/>
            </a:ext>
          </a:extLst>
        </xdr:cNvPr>
        <xdr:cNvSpPr txBox="1"/>
      </xdr:nvSpPr>
      <xdr:spPr>
        <a:xfrm>
          <a:off x="9327095" y="1815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123764</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BEF2BB39-596A-4B52-BA9C-BB30061065F7}"/>
            </a:ext>
          </a:extLst>
        </xdr:cNvPr>
        <xdr:cNvSpPr txBox="1"/>
      </xdr:nvSpPr>
      <xdr:spPr>
        <a:xfrm>
          <a:off x="8450795" y="1846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109000</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2049EC21-F7D2-48A4-9FA8-758E88A99FB4}"/>
            </a:ext>
          </a:extLst>
        </xdr:cNvPr>
        <xdr:cNvSpPr txBox="1"/>
      </xdr:nvSpPr>
      <xdr:spPr>
        <a:xfrm>
          <a:off x="7561795" y="1845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109562</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A0A951BB-58FB-434D-BF52-CDDF58FCB42B}"/>
            </a:ext>
          </a:extLst>
        </xdr:cNvPr>
        <xdr:cNvSpPr txBox="1"/>
      </xdr:nvSpPr>
      <xdr:spPr>
        <a:xfrm>
          <a:off x="6672795" y="1845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643B337-A606-4AD1-9609-5A9F86D9CC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32C0B32-2230-4A43-8941-F9231B9AC2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37F13247-65F3-4826-9626-80A62BE8CC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81C1008E-9A80-482D-B055-57A84B7D57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EC50695D-2ADF-448E-94B0-BD81F8068A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2A058CE-9C6D-4B8E-A99D-DAA695D482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1F4C8E35-C6C1-49E7-8144-E73BB6C569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3E62FA2-0A2C-4ECE-B747-D7C03E66FE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A96D1463-6674-488E-81C3-AF2165FEC0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48330B18-EB77-4B3D-BED7-053E79E920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E028E576-E562-43A4-85C0-22304B7455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C597A684-AEA7-467A-9E6C-07DF092A1C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41CD0F9E-D190-474C-8EE6-CB6BBCAEE6A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11154F29-ACBD-4429-AC3D-B54CA78794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A8A35113-0551-47A9-BC4A-1530B28B06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7ADAF8B6-7FD1-47A4-9B1C-017E74DFFCD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A07D0933-BB08-4D24-AE17-CF44CE39280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F265E3E7-61C9-4D6C-BD2C-42D8646534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303B32EB-8D32-49C6-B98C-CDF0895BDB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A85FC462-1F80-44EF-9ECF-3EF75144081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B7403B8C-A921-4B60-A94B-229A23E980B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B62C565C-2F94-4F09-BEF5-4D34DDC7928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9974CFC0-FF12-4732-9CFC-745F2E3A1F9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32401DD7-49F2-4B87-8FCF-917274AEA1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3020EEB0-04E6-4EDC-86A8-F8217DC0AF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7EEFCE4B-1476-4BCA-9BA2-D25E79269421}"/>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C701027D-42EC-4898-B2F8-722A3F22158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33CB1A30-9090-48F5-B529-CB13F8306FE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C5390B9B-7454-493B-A42A-0B227D7B00E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840B818A-F80E-41FA-B4F7-BB85CF4DA554}"/>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2CEC78B3-8EB2-4493-969B-C5D727591648}"/>
            </a:ext>
          </a:extLst>
        </xdr:cNvPr>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FEFA1FE3-977E-4B21-B4EB-C61BFFCD6469}"/>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40AE45E1-E4D8-4776-AF21-D0F24DCAC7F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30" name="フローチャート: 判断 529">
          <a:extLst>
            <a:ext uri="{FF2B5EF4-FFF2-40B4-BE49-F238E27FC236}">
              <a16:creationId xmlns:a16="http://schemas.microsoft.com/office/drawing/2014/main" id="{3EC3C9A0-9737-423C-9745-1C71C6A842E5}"/>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31" name="フローチャート: 判断 530">
          <a:extLst>
            <a:ext uri="{FF2B5EF4-FFF2-40B4-BE49-F238E27FC236}">
              <a16:creationId xmlns:a16="http://schemas.microsoft.com/office/drawing/2014/main" id="{41FAE832-599C-4630-903C-B9EB05883259}"/>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32" name="フローチャート: 判断 531">
          <a:extLst>
            <a:ext uri="{FF2B5EF4-FFF2-40B4-BE49-F238E27FC236}">
              <a16:creationId xmlns:a16="http://schemas.microsoft.com/office/drawing/2014/main" id="{DA8D9519-5711-488B-AD85-4CAAD99BED99}"/>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598DF57-877D-4E07-BA6D-236C5226ED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42B6EC5-4655-416A-8E2C-1E7E3D7BA0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23A228E-944E-4548-9A63-70B581435C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7284EC3-EA81-43B7-9BC1-0140F3CF5D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D86A01B-7A33-4AFD-9449-27532A4712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115207</xdr:rowOff>
    </xdr:from>
    <xdr:to>
      <xdr:col>85</xdr:col>
      <xdr:colOff>177800</xdr:colOff>
      <xdr:row>36</xdr:row>
      <xdr:rowOff>45357</xdr:rowOff>
    </xdr:to>
    <xdr:sp macro="" textlink="">
      <xdr:nvSpPr>
        <xdr:cNvPr id="538" name="楕円 537">
          <a:extLst>
            <a:ext uri="{FF2B5EF4-FFF2-40B4-BE49-F238E27FC236}">
              <a16:creationId xmlns:a16="http://schemas.microsoft.com/office/drawing/2014/main" id="{C7D2B9DD-7411-4632-8024-844C6CDA91C4}"/>
            </a:ext>
          </a:extLst>
        </xdr:cNvPr>
        <xdr:cNvSpPr/>
      </xdr:nvSpPr>
      <xdr:spPr>
        <a:xfrm>
          <a:off x="16268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138084</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2A3FAEFC-B040-4C60-849F-CF15E47C6578}"/>
            </a:ext>
          </a:extLst>
        </xdr:cNvPr>
        <xdr:cNvSpPr txBox="1"/>
      </xdr:nvSpPr>
      <xdr:spPr>
        <a:xfrm>
          <a:off x="16357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40" name="楕円 539">
          <a:extLst>
            <a:ext uri="{FF2B5EF4-FFF2-40B4-BE49-F238E27FC236}">
              <a16:creationId xmlns:a16="http://schemas.microsoft.com/office/drawing/2014/main" id="{B7B0EC23-6BB3-4EB7-B68D-46E921188A2E}"/>
            </a:ext>
          </a:extLst>
        </xdr:cNvPr>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166007</xdr:rowOff>
    </xdr:from>
    <xdr:to>
      <xdr:col>85</xdr:col>
      <xdr:colOff>127000</xdr:colOff>
      <xdr:row>36</xdr:row>
      <xdr:rowOff>159476</xdr:rowOff>
    </xdr:to>
    <xdr:cxnSp macro="">
      <xdr:nvCxnSpPr>
        <xdr:cNvPr id="541" name="直線コネクタ 540">
          <a:extLst>
            <a:ext uri="{FF2B5EF4-FFF2-40B4-BE49-F238E27FC236}">
              <a16:creationId xmlns:a16="http://schemas.microsoft.com/office/drawing/2014/main" id="{105558EE-0305-4B2E-9828-D6365E2E7011}"/>
            </a:ext>
          </a:extLst>
        </xdr:cNvPr>
        <xdr:cNvCxnSpPr/>
      </xdr:nvCxnSpPr>
      <xdr:spPr>
        <a:xfrm flipV="1">
          <a:off x="15481300" y="6166757"/>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136434</xdr:rowOff>
    </xdr:from>
    <xdr:to>
      <xdr:col>76</xdr:col>
      <xdr:colOff>165100</xdr:colOff>
      <xdr:row>36</xdr:row>
      <xdr:rowOff>66584</xdr:rowOff>
    </xdr:to>
    <xdr:sp macro="" textlink="">
      <xdr:nvSpPr>
        <xdr:cNvPr id="542" name="楕円 541">
          <a:extLst>
            <a:ext uri="{FF2B5EF4-FFF2-40B4-BE49-F238E27FC236}">
              <a16:creationId xmlns:a16="http://schemas.microsoft.com/office/drawing/2014/main" id="{BABA16F5-625C-4FFC-A795-C00A4D8A4C73}"/>
            </a:ext>
          </a:extLst>
        </xdr:cNvPr>
        <xdr:cNvSpPr/>
      </xdr:nvSpPr>
      <xdr:spPr>
        <a:xfrm>
          <a:off x="14541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159476</xdr:rowOff>
    </xdr:to>
    <xdr:cxnSp macro="">
      <xdr:nvCxnSpPr>
        <xdr:cNvPr id="543" name="直線コネクタ 542">
          <a:extLst>
            <a:ext uri="{FF2B5EF4-FFF2-40B4-BE49-F238E27FC236}">
              <a16:creationId xmlns:a16="http://schemas.microsoft.com/office/drawing/2014/main" id="{6BC28A6D-68A1-44E8-9B16-A86E77E77E2C}"/>
            </a:ext>
          </a:extLst>
        </xdr:cNvPr>
        <xdr:cNvCxnSpPr/>
      </xdr:nvCxnSpPr>
      <xdr:spPr>
        <a:xfrm>
          <a:off x="14592300" y="618798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544" name="楕円 543">
          <a:extLst>
            <a:ext uri="{FF2B5EF4-FFF2-40B4-BE49-F238E27FC236}">
              <a16:creationId xmlns:a16="http://schemas.microsoft.com/office/drawing/2014/main" id="{2120FCEC-EC04-4370-90EC-66F5483AB274}"/>
            </a:ext>
          </a:extLst>
        </xdr:cNvPr>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79466</xdr:rowOff>
    </xdr:to>
    <xdr:cxnSp macro="">
      <xdr:nvCxnSpPr>
        <xdr:cNvPr id="545" name="直線コネクタ 544">
          <a:extLst>
            <a:ext uri="{FF2B5EF4-FFF2-40B4-BE49-F238E27FC236}">
              <a16:creationId xmlns:a16="http://schemas.microsoft.com/office/drawing/2014/main" id="{A30F4837-E1D5-4B44-8DF7-22CE1F987775}"/>
            </a:ext>
          </a:extLst>
        </xdr:cNvPr>
        <xdr:cNvCxnSpPr/>
      </xdr:nvCxnSpPr>
      <xdr:spPr>
        <a:xfrm flipV="1">
          <a:off x="13703300" y="61879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167458</xdr:rowOff>
    </xdr:from>
    <xdr:to>
      <xdr:col>67</xdr:col>
      <xdr:colOff>101600</xdr:colOff>
      <xdr:row>36</xdr:row>
      <xdr:rowOff>97608</xdr:rowOff>
    </xdr:to>
    <xdr:sp macro="" textlink="">
      <xdr:nvSpPr>
        <xdr:cNvPr id="546" name="楕円 545">
          <a:extLst>
            <a:ext uri="{FF2B5EF4-FFF2-40B4-BE49-F238E27FC236}">
              <a16:creationId xmlns:a16="http://schemas.microsoft.com/office/drawing/2014/main" id="{BE22B3A1-7F11-42C6-BBF7-B66C8BA632A7}"/>
            </a:ext>
          </a:extLst>
        </xdr:cNvPr>
        <xdr:cNvSpPr/>
      </xdr:nvSpPr>
      <xdr:spPr>
        <a:xfrm>
          <a:off x="12763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46808</xdr:rowOff>
    </xdr:from>
    <xdr:to>
      <xdr:col>71</xdr:col>
      <xdr:colOff>177800</xdr:colOff>
      <xdr:row>36</xdr:row>
      <xdr:rowOff>79466</xdr:rowOff>
    </xdr:to>
    <xdr:cxnSp macro="">
      <xdr:nvCxnSpPr>
        <xdr:cNvPr id="547" name="直線コネクタ 546">
          <a:extLst>
            <a:ext uri="{FF2B5EF4-FFF2-40B4-BE49-F238E27FC236}">
              <a16:creationId xmlns:a16="http://schemas.microsoft.com/office/drawing/2014/main" id="{4220C8D8-E834-4F7D-8022-5AB395FB2511}"/>
            </a:ext>
          </a:extLst>
        </xdr:cNvPr>
        <xdr:cNvCxnSpPr/>
      </xdr:nvCxnSpPr>
      <xdr:spPr>
        <a:xfrm>
          <a:off x="12814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4DA893A3-4C29-4735-9FC8-036F2B7CC08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B0A4C7EB-E66C-4B5E-85FF-3DD421C46613}"/>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1CE511E-3704-4836-A0F6-D5751DDDBC89}"/>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5BAC5C49-4A86-459B-9076-3881FBCAC734}"/>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42B8FE82-0911-4020-84D2-2CD956DB92D7}"/>
            </a:ext>
          </a:extLst>
        </xdr:cNvPr>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A7047037-9B51-48E1-8785-043047CF63E5}"/>
            </a:ext>
          </a:extLst>
        </xdr:cNvPr>
        <xdr:cNvSpPr txBox="1"/>
      </xdr:nvSpPr>
      <xdr:spPr>
        <a:xfrm>
          <a:off x="14389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7CF871C5-FFCA-4091-A774-A358BB4D7ED1}"/>
            </a:ext>
          </a:extLst>
        </xdr:cNvPr>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114135</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D15574F0-6F91-4521-9855-F7A26B579215}"/>
            </a:ext>
          </a:extLst>
        </xdr:cNvPr>
        <xdr:cNvSpPr txBox="1"/>
      </xdr:nvSpPr>
      <xdr:spPr>
        <a:xfrm>
          <a:off x="12611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1443B8CB-1478-495F-A6DE-FD4E8C0D2D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69C27C8F-6DE5-4160-8F1D-ED8C3349D7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40178B80-8C8F-4E22-A713-33A00F9242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931D7089-2552-4610-966C-4AC73D78F2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49A55DF3-57A7-441D-9FDC-72A5C83F5D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5EA745B6-DC29-4A11-BD78-C31528A7F5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6F65F4CF-EE1E-49DB-BA5D-3623A10854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B3B28AD-65F9-4F6D-A622-D5E4394D79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D8792197-E1C3-4F75-AB5D-A6106F6BBE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10CEDA66-FD25-46DC-8900-2E2C234EF5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A69783A8-2F27-42E7-BEF2-99D928819B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8FACDE57-8E89-43BF-BD6E-57CED64F2E8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C6AFC602-32D4-4B2D-90ED-D58320AB2CB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AB9A568-B861-4DBE-8990-25CD5BAD663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C58C8367-7BB5-4E81-BF75-E076047002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2780D77F-FAA6-41D8-A7F7-D523FACFFA4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BC8894DF-D0BF-4CF7-B761-F207F0D96E4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5B067F20-68E8-45AF-BF6A-2D0FD19EEF7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1FBFFAE9-186F-47B2-A6AA-5A95B8D749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8D634E53-53AC-425B-8B6D-D655A8D414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9B633703-55B1-448F-8779-F4D23514BA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BE3C4C87-3450-4544-A9DB-D472B88BC2A7}"/>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96DA84C1-5EC5-4D64-82E9-82E197A0EB1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75A9CBCF-028F-4C8D-94B2-18833315C17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A19FC7DE-A578-46BF-A064-23A88A3AEC94}"/>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8F6AE365-A1C1-4DAC-8926-4D765827528F}"/>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824EE165-774B-426C-A879-E82B382CE05E}"/>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B207AD28-1D02-402C-9BD3-6021D503CABD}"/>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60300C35-8FEC-4574-B2D4-2FC12FC082B9}"/>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フローチャート: 判断 584">
          <a:extLst>
            <a:ext uri="{FF2B5EF4-FFF2-40B4-BE49-F238E27FC236}">
              <a16:creationId xmlns:a16="http://schemas.microsoft.com/office/drawing/2014/main" id="{0EE44A1F-0A87-416F-8ABA-0DBEEAF1692D}"/>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86" name="フローチャート: 判断 585">
          <a:extLst>
            <a:ext uri="{FF2B5EF4-FFF2-40B4-BE49-F238E27FC236}">
              <a16:creationId xmlns:a16="http://schemas.microsoft.com/office/drawing/2014/main" id="{3CBDD73E-A138-43C3-96B0-A09E26C6F375}"/>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87" name="フローチャート: 判断 586">
          <a:extLst>
            <a:ext uri="{FF2B5EF4-FFF2-40B4-BE49-F238E27FC236}">
              <a16:creationId xmlns:a16="http://schemas.microsoft.com/office/drawing/2014/main" id="{BBCCE0AE-BB24-4BF4-B7AB-58EDD38C2F3C}"/>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180947B-976D-4790-8E66-9346BBBF02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426122F-FDC3-4C60-9C36-2091FEF105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4E32F49-5540-49B6-92C2-0527E782B1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244E182-3F4E-4E2C-9650-395A67D9D0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0280E52-F29E-4210-8674-E321CF849D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112268</xdr:rowOff>
    </xdr:from>
    <xdr:to>
      <xdr:col>116</xdr:col>
      <xdr:colOff>114300</xdr:colOff>
      <xdr:row>40</xdr:row>
      <xdr:rowOff>42418</xdr:rowOff>
    </xdr:to>
    <xdr:sp macro="" textlink="">
      <xdr:nvSpPr>
        <xdr:cNvPr id="593" name="楕円 592">
          <a:extLst>
            <a:ext uri="{FF2B5EF4-FFF2-40B4-BE49-F238E27FC236}">
              <a16:creationId xmlns:a16="http://schemas.microsoft.com/office/drawing/2014/main" id="{F29239EF-96C4-49C2-A57F-14C5ACC01F0F}"/>
            </a:ext>
          </a:extLst>
        </xdr:cNvPr>
        <xdr:cNvSpPr/>
      </xdr:nvSpPr>
      <xdr:spPr>
        <a:xfrm>
          <a:off x="22110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90695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60B5A0E8-5FE9-471C-ADB8-36298A7BD78A}"/>
            </a:ext>
          </a:extLst>
        </xdr:cNvPr>
        <xdr:cNvSpPr txBox="1"/>
      </xdr:nvSpPr>
      <xdr:spPr>
        <a:xfrm>
          <a:off x="22199600"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595" name="楕円 594">
          <a:extLst>
            <a:ext uri="{FF2B5EF4-FFF2-40B4-BE49-F238E27FC236}">
              <a16:creationId xmlns:a16="http://schemas.microsoft.com/office/drawing/2014/main" id="{15E52E95-460D-4CD6-8F4A-E312EB8F6433}"/>
            </a:ext>
          </a:extLst>
        </xdr:cNvPr>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163068</xdr:rowOff>
    </xdr:from>
    <xdr:to>
      <xdr:col>116</xdr:col>
      <xdr:colOff>63500</xdr:colOff>
      <xdr:row>40</xdr:row>
      <xdr:rowOff>3048</xdr:rowOff>
    </xdr:to>
    <xdr:cxnSp macro="">
      <xdr:nvCxnSpPr>
        <xdr:cNvPr id="596" name="直線コネクタ 595">
          <a:extLst>
            <a:ext uri="{FF2B5EF4-FFF2-40B4-BE49-F238E27FC236}">
              <a16:creationId xmlns:a16="http://schemas.microsoft.com/office/drawing/2014/main" id="{4EEF8477-6F70-420D-9B4D-5D59F8F46A7F}"/>
            </a:ext>
          </a:extLst>
        </xdr:cNvPr>
        <xdr:cNvCxnSpPr/>
      </xdr:nvCxnSpPr>
      <xdr:spPr>
        <a:xfrm flipV="1">
          <a:off x="21323300" y="68496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50546</xdr:rowOff>
    </xdr:from>
    <xdr:to>
      <xdr:col>107</xdr:col>
      <xdr:colOff>101600</xdr:colOff>
      <xdr:row>40</xdr:row>
      <xdr:rowOff>152146</xdr:rowOff>
    </xdr:to>
    <xdr:sp macro="" textlink="">
      <xdr:nvSpPr>
        <xdr:cNvPr id="597" name="楕円 596">
          <a:extLst>
            <a:ext uri="{FF2B5EF4-FFF2-40B4-BE49-F238E27FC236}">
              <a16:creationId xmlns:a16="http://schemas.microsoft.com/office/drawing/2014/main" id="{A53F18C7-6437-4033-AECD-82C407FDD384}"/>
            </a:ext>
          </a:extLst>
        </xdr:cNvPr>
        <xdr:cNvSpPr/>
      </xdr:nvSpPr>
      <xdr:spPr>
        <a:xfrm>
          <a:off x="20383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101346</xdr:rowOff>
    </xdr:to>
    <xdr:cxnSp macro="">
      <xdr:nvCxnSpPr>
        <xdr:cNvPr id="598" name="直線コネクタ 597">
          <a:extLst>
            <a:ext uri="{FF2B5EF4-FFF2-40B4-BE49-F238E27FC236}">
              <a16:creationId xmlns:a16="http://schemas.microsoft.com/office/drawing/2014/main" id="{E8141996-FDB3-4CEC-948E-2F583734B6C8}"/>
            </a:ext>
          </a:extLst>
        </xdr:cNvPr>
        <xdr:cNvCxnSpPr/>
      </xdr:nvCxnSpPr>
      <xdr:spPr>
        <a:xfrm flipV="1">
          <a:off x="20434300" y="686104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99" name="楕円 598">
          <a:extLst>
            <a:ext uri="{FF2B5EF4-FFF2-40B4-BE49-F238E27FC236}">
              <a16:creationId xmlns:a16="http://schemas.microsoft.com/office/drawing/2014/main" id="{5B897124-98CC-4DB9-B5E2-81895E0A49D8}"/>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101346</xdr:rowOff>
    </xdr:to>
    <xdr:cxnSp macro="">
      <xdr:nvCxnSpPr>
        <xdr:cNvPr id="600" name="直線コネクタ 599">
          <a:extLst>
            <a:ext uri="{FF2B5EF4-FFF2-40B4-BE49-F238E27FC236}">
              <a16:creationId xmlns:a16="http://schemas.microsoft.com/office/drawing/2014/main" id="{3636E74D-FE3D-4316-87C5-EDFC3D6A0E9D}"/>
            </a:ext>
          </a:extLst>
        </xdr:cNvPr>
        <xdr:cNvCxnSpPr/>
      </xdr:nvCxnSpPr>
      <xdr:spPr>
        <a:xfrm>
          <a:off x="19545300" y="69113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xdr:rowOff>
    </xdr:from>
    <xdr:to>
      <xdr:col>98</xdr:col>
      <xdr:colOff>38100</xdr:colOff>
      <xdr:row>40</xdr:row>
      <xdr:rowOff>101854</xdr:rowOff>
    </xdr:to>
    <xdr:sp macro="" textlink="">
      <xdr:nvSpPr>
        <xdr:cNvPr id="601" name="楕円 600">
          <a:extLst>
            <a:ext uri="{FF2B5EF4-FFF2-40B4-BE49-F238E27FC236}">
              <a16:creationId xmlns:a16="http://schemas.microsoft.com/office/drawing/2014/main" id="{9776C28C-67F3-47F0-A074-D78E1A931021}"/>
            </a:ext>
          </a:extLst>
        </xdr:cNvPr>
        <xdr:cNvSpPr/>
      </xdr:nvSpPr>
      <xdr:spPr>
        <a:xfrm>
          <a:off x="18605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51054</xdr:rowOff>
    </xdr:from>
    <xdr:to>
      <xdr:col>102</xdr:col>
      <xdr:colOff>114300</xdr:colOff>
      <xdr:row>40</xdr:row>
      <xdr:rowOff>53340</xdr:rowOff>
    </xdr:to>
    <xdr:cxnSp macro="">
      <xdr:nvCxnSpPr>
        <xdr:cNvPr id="602" name="直線コネクタ 601">
          <a:extLst>
            <a:ext uri="{FF2B5EF4-FFF2-40B4-BE49-F238E27FC236}">
              <a16:creationId xmlns:a16="http://schemas.microsoft.com/office/drawing/2014/main" id="{4289EF1F-07BA-4A4E-ABC2-7C42ED1F40F3}"/>
            </a:ext>
          </a:extLst>
        </xdr:cNvPr>
        <xdr:cNvCxnSpPr/>
      </xdr:nvCxnSpPr>
      <xdr:spPr>
        <a:xfrm>
          <a:off x="18656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503267F2-F290-40A0-9234-D428E4E70B43}"/>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9AE95AA5-6B9B-4274-8653-36AF5D004B03}"/>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A179AB3-4561-4C4A-BA49-51430801D296}"/>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12683B91-C7B6-40A9-AAAE-05B1084A1AC5}"/>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D2B6FFDB-49A0-4B97-9B2D-8BD7DB732F55}"/>
            </a:ext>
          </a:extLst>
        </xdr:cNvPr>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143273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A6523608-16A1-4B15-87EE-BBE5B2921B5E}"/>
            </a:ext>
          </a:extLst>
        </xdr:cNvPr>
        <xdr:cNvSpPr txBox="1"/>
      </xdr:nvSpPr>
      <xdr:spPr>
        <a:xfrm>
          <a:off x="20199427"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6431DDEA-6575-4F6B-B2D7-090204E0C08D}"/>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92981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771E8982-5495-4B58-BF83-8B47F9895B7C}"/>
            </a:ext>
          </a:extLst>
        </xdr:cNvPr>
        <xdr:cNvSpPr txBox="1"/>
      </xdr:nvSpPr>
      <xdr:spPr>
        <a:xfrm>
          <a:off x="18421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B4E3AFF6-2104-46D1-87DA-7CB2891DBB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6F3532D9-AB23-48DD-B1DD-4B6A7B335F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12E36AF-8FAC-4801-AB76-D716B030A0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E40F8FF6-B39D-4D14-BD7E-DBA3934BBB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C6BB3AA-2758-45E0-8F1E-0F16A03F29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96E9D688-AE00-4657-A074-630EAF2C26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A154126F-122C-4FFB-BC67-97B9CA0DCD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A2A1CD6C-1812-4CCE-9741-77D5F2E2C4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1A4EE554-70B6-44C0-B618-163882CCC3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6CDFAD1-5A5F-4E1F-999B-45A7B2091B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DCF5D797-9269-4B8C-884F-7AF0DD6CF4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DFDDB629-C12B-426C-8939-177FBAA47D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51F175AD-6494-40C7-8BB6-A719ECA24E9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FE454407-04B4-4D0F-9ABE-B560D428DC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4E24C3DA-B2F3-4050-A7F3-11B7EAA6AAF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FF5B9D0D-2706-4EF0-994F-5529A4A3B4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BA92BE38-64B0-4AB4-89A0-0404CFCB12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C025493B-711B-452D-8FE2-5889A8689A0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57C1A3EF-019E-4373-AF38-C2DB9B7EE5F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225D3918-4232-40DB-847C-9404B2E32F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5B3B9923-433A-4565-AA4B-2DFF718DCBE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6C0BD920-0FD3-4A02-BCAA-5836E63E6F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5B47C367-FBAE-451F-A041-BBA69054B18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9073137C-5F52-40FE-BAD1-CD3868A506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742CA6E8-8B0B-4F20-8AB7-F7F4FD94C5A6}"/>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4715497A-DE4A-42D5-B102-FADD3CCBDB75}"/>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4F45B914-87EC-4FD2-AB72-5E2667458355}"/>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CD4FB1F4-5EB6-4C39-B064-338429F31488}"/>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B7D4B4A2-B898-493F-B7ED-BFFC9D7F53CB}"/>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1387838E-6B82-4AE6-B60F-20F8845616B5}"/>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22F9D318-2C1D-442D-A964-3D7E25D42178}"/>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49B4AB80-F311-4CF1-BD03-B3AD281EE025}"/>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43" name="フローチャート: 判断 642">
          <a:extLst>
            <a:ext uri="{FF2B5EF4-FFF2-40B4-BE49-F238E27FC236}">
              <a16:creationId xmlns:a16="http://schemas.microsoft.com/office/drawing/2014/main" id="{279FA6DD-A4D7-4225-803B-0B5483282850}"/>
            </a:ext>
          </a:extLst>
        </xdr:cNvPr>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4" name="フローチャート: 判断 643">
          <a:extLst>
            <a:ext uri="{FF2B5EF4-FFF2-40B4-BE49-F238E27FC236}">
              <a16:creationId xmlns:a16="http://schemas.microsoft.com/office/drawing/2014/main" id="{02D5F085-AAEC-490C-BD54-3E95086659D3}"/>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5" name="フローチャート: 判断 644">
          <a:extLst>
            <a:ext uri="{FF2B5EF4-FFF2-40B4-BE49-F238E27FC236}">
              <a16:creationId xmlns:a16="http://schemas.microsoft.com/office/drawing/2014/main" id="{3FB5E096-9989-4B0B-95B1-6A615E12F3B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759242B-502A-47E5-88A1-0003DC835A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629A9C5-5569-4EE1-9D06-718C136F6A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87FE2C8-BE6B-42C1-962E-57BAFD0843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E12321B-9E09-45AC-80C0-BFDA69A725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F85BC43-99F5-4EB0-ACF5-A7EF254ACE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69215</xdr:rowOff>
    </xdr:from>
    <xdr:to>
      <xdr:col>85</xdr:col>
      <xdr:colOff>177800</xdr:colOff>
      <xdr:row>56</xdr:row>
      <xdr:rowOff>170815</xdr:rowOff>
    </xdr:to>
    <xdr:sp macro="" textlink="">
      <xdr:nvSpPr>
        <xdr:cNvPr id="651" name="楕円 650">
          <a:extLst>
            <a:ext uri="{FF2B5EF4-FFF2-40B4-BE49-F238E27FC236}">
              <a16:creationId xmlns:a16="http://schemas.microsoft.com/office/drawing/2014/main" id="{D98242D1-F1BD-4CEE-9B9C-377B4FE88C56}"/>
            </a:ext>
          </a:extLst>
        </xdr:cNvPr>
        <xdr:cNvSpPr/>
      </xdr:nvSpPr>
      <xdr:spPr>
        <a:xfrm>
          <a:off x="16268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92092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F652A49C-065D-402B-87D5-9E3071B18231}"/>
            </a:ext>
          </a:extLst>
        </xdr:cNvPr>
        <xdr:cNvSpPr txBox="1"/>
      </xdr:nvSpPr>
      <xdr:spPr>
        <a:xfrm>
          <a:off x="163576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653" name="楕円 652">
          <a:extLst>
            <a:ext uri="{FF2B5EF4-FFF2-40B4-BE49-F238E27FC236}">
              <a16:creationId xmlns:a16="http://schemas.microsoft.com/office/drawing/2014/main" id="{6789702C-DF1C-4ADD-AB6F-40784F631078}"/>
            </a:ext>
          </a:extLst>
        </xdr:cNvPr>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120015</xdr:rowOff>
    </xdr:from>
    <xdr:to>
      <xdr:col>85</xdr:col>
      <xdr:colOff>127000</xdr:colOff>
      <xdr:row>56</xdr:row>
      <xdr:rowOff>121920</xdr:rowOff>
    </xdr:to>
    <xdr:cxnSp macro="">
      <xdr:nvCxnSpPr>
        <xdr:cNvPr id="654" name="直線コネクタ 653">
          <a:extLst>
            <a:ext uri="{FF2B5EF4-FFF2-40B4-BE49-F238E27FC236}">
              <a16:creationId xmlns:a16="http://schemas.microsoft.com/office/drawing/2014/main" id="{22402ACC-08FF-4AA5-A78A-845795BC02C0}"/>
            </a:ext>
          </a:extLst>
        </xdr:cNvPr>
        <xdr:cNvCxnSpPr/>
      </xdr:nvCxnSpPr>
      <xdr:spPr>
        <a:xfrm flipV="1">
          <a:off x="15481300" y="9721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655" name="楕円 654">
          <a:extLst>
            <a:ext uri="{FF2B5EF4-FFF2-40B4-BE49-F238E27FC236}">
              <a16:creationId xmlns:a16="http://schemas.microsoft.com/office/drawing/2014/main" id="{7584E461-D98E-4B3C-8642-630F033B148A}"/>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121920</xdr:rowOff>
    </xdr:from>
    <xdr:to>
      <xdr:col>81</xdr:col>
      <xdr:colOff>50800</xdr:colOff>
      <xdr:row>56</xdr:row>
      <xdr:rowOff>137160</xdr:rowOff>
    </xdr:to>
    <xdr:cxnSp macro="">
      <xdr:nvCxnSpPr>
        <xdr:cNvPr id="656" name="直線コネクタ 655">
          <a:extLst>
            <a:ext uri="{FF2B5EF4-FFF2-40B4-BE49-F238E27FC236}">
              <a16:creationId xmlns:a16="http://schemas.microsoft.com/office/drawing/2014/main" id="{CEF0E6FE-4425-4A78-A5E9-562A4B374428}"/>
            </a:ext>
          </a:extLst>
        </xdr:cNvPr>
        <xdr:cNvCxnSpPr/>
      </xdr:nvCxnSpPr>
      <xdr:spPr>
        <a:xfrm flipV="1">
          <a:off x="14592300" y="9723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88265</xdr:rowOff>
    </xdr:from>
    <xdr:to>
      <xdr:col>72</xdr:col>
      <xdr:colOff>38100</xdr:colOff>
      <xdr:row>57</xdr:row>
      <xdr:rowOff>18415</xdr:rowOff>
    </xdr:to>
    <xdr:sp macro="" textlink="">
      <xdr:nvSpPr>
        <xdr:cNvPr id="657" name="楕円 656">
          <a:extLst>
            <a:ext uri="{FF2B5EF4-FFF2-40B4-BE49-F238E27FC236}">
              <a16:creationId xmlns:a16="http://schemas.microsoft.com/office/drawing/2014/main" id="{F678A92E-7C6A-4E44-A925-D364A5FF3301}"/>
            </a:ext>
          </a:extLst>
        </xdr:cNvPr>
        <xdr:cNvSpPr/>
      </xdr:nvSpPr>
      <xdr:spPr>
        <a:xfrm>
          <a:off x="13652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56</xdr:row>
      <xdr:rowOff>139065</xdr:rowOff>
    </xdr:to>
    <xdr:cxnSp macro="">
      <xdr:nvCxnSpPr>
        <xdr:cNvPr id="658" name="直線コネクタ 657">
          <a:extLst>
            <a:ext uri="{FF2B5EF4-FFF2-40B4-BE49-F238E27FC236}">
              <a16:creationId xmlns:a16="http://schemas.microsoft.com/office/drawing/2014/main" id="{05D28ADF-A302-4662-B93E-8D4C31FCA7C2}"/>
            </a:ext>
          </a:extLst>
        </xdr:cNvPr>
        <xdr:cNvCxnSpPr/>
      </xdr:nvCxnSpPr>
      <xdr:spPr>
        <a:xfrm flipV="1">
          <a:off x="13703300" y="9738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128270</xdr:rowOff>
    </xdr:from>
    <xdr:to>
      <xdr:col>67</xdr:col>
      <xdr:colOff>101600</xdr:colOff>
      <xdr:row>57</xdr:row>
      <xdr:rowOff>58420</xdr:rowOff>
    </xdr:to>
    <xdr:sp macro="" textlink="">
      <xdr:nvSpPr>
        <xdr:cNvPr id="659" name="楕円 658">
          <a:extLst>
            <a:ext uri="{FF2B5EF4-FFF2-40B4-BE49-F238E27FC236}">
              <a16:creationId xmlns:a16="http://schemas.microsoft.com/office/drawing/2014/main" id="{D6490CA8-7BB0-4261-AE3F-918D2E66D120}"/>
            </a:ext>
          </a:extLst>
        </xdr:cNvPr>
        <xdr:cNvSpPr/>
      </xdr:nvSpPr>
      <xdr:spPr>
        <a:xfrm>
          <a:off x="12763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139065</xdr:rowOff>
    </xdr:from>
    <xdr:to>
      <xdr:col>71</xdr:col>
      <xdr:colOff>177800</xdr:colOff>
      <xdr:row>57</xdr:row>
      <xdr:rowOff>7620</xdr:rowOff>
    </xdr:to>
    <xdr:cxnSp macro="">
      <xdr:nvCxnSpPr>
        <xdr:cNvPr id="660" name="直線コネクタ 659">
          <a:extLst>
            <a:ext uri="{FF2B5EF4-FFF2-40B4-BE49-F238E27FC236}">
              <a16:creationId xmlns:a16="http://schemas.microsoft.com/office/drawing/2014/main" id="{8605D5A4-17C1-44BD-A725-D4C771E70D69}"/>
            </a:ext>
          </a:extLst>
        </xdr:cNvPr>
        <xdr:cNvCxnSpPr/>
      </xdr:nvCxnSpPr>
      <xdr:spPr>
        <a:xfrm flipV="1">
          <a:off x="12814300" y="9740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a:extLst>
            <a:ext uri="{FF2B5EF4-FFF2-40B4-BE49-F238E27FC236}">
              <a16:creationId xmlns:a16="http://schemas.microsoft.com/office/drawing/2014/main" id="{C7C63503-A86B-4EC4-9F80-6A2084105012}"/>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662" name="n_2aveValue【学校施設】&#10;有形固定資産減価償却率">
          <a:extLst>
            <a:ext uri="{FF2B5EF4-FFF2-40B4-BE49-F238E27FC236}">
              <a16:creationId xmlns:a16="http://schemas.microsoft.com/office/drawing/2014/main" id="{9CD7DAD7-B036-4F9C-B8AF-75675ACB7B85}"/>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3" name="n_3aveValue【学校施設】&#10;有形固定資産減価償却率">
          <a:extLst>
            <a:ext uri="{FF2B5EF4-FFF2-40B4-BE49-F238E27FC236}">
              <a16:creationId xmlns:a16="http://schemas.microsoft.com/office/drawing/2014/main" id="{FC75D370-6DDD-4FB2-92D5-A399DDA777B4}"/>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4" name="n_4aveValue【学校施設】&#10;有形固定資産減価償却率">
          <a:extLst>
            <a:ext uri="{FF2B5EF4-FFF2-40B4-BE49-F238E27FC236}">
              <a16:creationId xmlns:a16="http://schemas.microsoft.com/office/drawing/2014/main" id="{73196E8C-4AC8-437C-A5DF-602C6526B18A}"/>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17797</xdr:rowOff>
    </xdr:from>
    <xdr:ext cx="405111" cy="259045"/>
    <xdr:sp macro="" textlink="">
      <xdr:nvSpPr>
        <xdr:cNvPr id="665" name="n_1mainValue【学校施設】&#10;有形固定資産減価償却率">
          <a:extLst>
            <a:ext uri="{FF2B5EF4-FFF2-40B4-BE49-F238E27FC236}">
              <a16:creationId xmlns:a16="http://schemas.microsoft.com/office/drawing/2014/main" id="{320B3090-4741-434D-8C95-23CEEAB2B412}"/>
            </a:ext>
          </a:extLst>
        </xdr:cNvPr>
        <xdr:cNvSpPr txBox="1"/>
      </xdr:nvSpPr>
      <xdr:spPr>
        <a:xfrm>
          <a:off x="152660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666" name="n_2mainValue【学校施設】&#10;有形固定資産減価償却率">
          <a:extLst>
            <a:ext uri="{FF2B5EF4-FFF2-40B4-BE49-F238E27FC236}">
              <a16:creationId xmlns:a16="http://schemas.microsoft.com/office/drawing/2014/main" id="{341471B4-9EF8-424C-9118-815586BE0DC2}"/>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34942</xdr:rowOff>
    </xdr:from>
    <xdr:ext cx="405111" cy="259045"/>
    <xdr:sp macro="" textlink="">
      <xdr:nvSpPr>
        <xdr:cNvPr id="667" name="n_3mainValue【学校施設】&#10;有形固定資産減価償却率">
          <a:extLst>
            <a:ext uri="{FF2B5EF4-FFF2-40B4-BE49-F238E27FC236}">
              <a16:creationId xmlns:a16="http://schemas.microsoft.com/office/drawing/2014/main" id="{E42383DA-E4BD-4DEB-B231-284E7D6A2130}"/>
            </a:ext>
          </a:extLst>
        </xdr:cNvPr>
        <xdr:cNvSpPr txBox="1"/>
      </xdr:nvSpPr>
      <xdr:spPr>
        <a:xfrm>
          <a:off x="135007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74947</xdr:rowOff>
    </xdr:from>
    <xdr:ext cx="405111" cy="259045"/>
    <xdr:sp macro="" textlink="">
      <xdr:nvSpPr>
        <xdr:cNvPr id="668" name="n_4mainValue【学校施設】&#10;有形固定資産減価償却率">
          <a:extLst>
            <a:ext uri="{FF2B5EF4-FFF2-40B4-BE49-F238E27FC236}">
              <a16:creationId xmlns:a16="http://schemas.microsoft.com/office/drawing/2014/main" id="{FE3F364C-FE98-4B8B-B892-DE049D5FB3FA}"/>
            </a:ext>
          </a:extLst>
        </xdr:cNvPr>
        <xdr:cNvSpPr txBox="1"/>
      </xdr:nvSpPr>
      <xdr:spPr>
        <a:xfrm>
          <a:off x="12611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1E47E234-828A-468B-BC80-798CB24187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60B16FB3-6FDB-4143-BBF6-38756B40CB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E6444F0-9B18-41E0-B94E-5EB44F0F9A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BF562052-5FCF-451A-8ECE-1CF8B794F3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00F4D0F-FB89-4A45-85C6-265A5A9D1A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7FFEA07-B622-4FD0-A21D-432E149144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6644B44-5C09-4DBF-AECB-CE1F0EF62A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7E92C31-6C36-4561-BE38-F5770BBAEB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5B9DCAF7-42E2-4402-A9DE-0BFFDDC074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08BFB22-107D-4ADC-931E-900390983D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FCC73C0A-9B74-4852-997C-A4FE1224B9E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446AA3EB-2F1D-4E1E-8BB2-CCA8D3584F9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3043B324-FF8D-4B4A-8EF4-D4EE93D563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5B027DA1-CE25-4BB2-BA26-1AFE2608C19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7C884415-0438-483C-ACB4-886F224AB63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A9AC31F2-9573-4A1C-A1DB-0B61B70E7B3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979DEB92-993A-48A9-83AA-2800E1AA646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6D9F122D-CBC2-4522-96AE-4EB57387D5E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4CA95D46-9523-4BE8-ACD4-F7371B6FADB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FEF9A785-88F1-462A-BDBA-3B7AE11D0DE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673731D2-4254-4F3B-9F57-4D672FEF110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3A59BC76-0F85-46F2-995B-A59AB2336F7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2388D7FB-7AA4-42DD-8D4C-658C13AA162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827D7B30-5CCB-4C34-983C-5FE944CEAD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CFD8C4E0-A811-4C0A-931A-27118CDC2B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26032953-A170-41A0-AF84-C5A8DA3743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1C162179-F3EA-4101-BEBC-D659590B3052}"/>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92372170-708A-477A-A637-3095E5F318EA}"/>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15F6079F-7C53-4CCD-B026-F7FACDB27CBD}"/>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D76A4E34-0F6F-45E0-9084-7F9EC7FFE859}"/>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D2C76AD9-C252-4569-BEAE-8C08450931FC}"/>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a:extLst>
            <a:ext uri="{FF2B5EF4-FFF2-40B4-BE49-F238E27FC236}">
              <a16:creationId xmlns:a16="http://schemas.microsoft.com/office/drawing/2014/main" id="{F1D38BEB-9249-4837-BB49-7A37A28261FD}"/>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24049104-C54C-49A0-968F-78A25E476B6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9C5A1C5A-5CD4-4E95-9466-8C1935AA1CCD}"/>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703" name="フローチャート: 判断 702">
          <a:extLst>
            <a:ext uri="{FF2B5EF4-FFF2-40B4-BE49-F238E27FC236}">
              <a16:creationId xmlns:a16="http://schemas.microsoft.com/office/drawing/2014/main" id="{19D82FC6-1D5A-420C-9954-04A5486607B5}"/>
            </a:ext>
          </a:extLst>
        </xdr:cNvPr>
        <xdr:cNvSpPr/>
      </xdr:nvSpPr>
      <xdr:spPr>
        <a:xfrm>
          <a:off x="20383500" y="106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704" name="フローチャート: 判断 703">
          <a:extLst>
            <a:ext uri="{FF2B5EF4-FFF2-40B4-BE49-F238E27FC236}">
              <a16:creationId xmlns:a16="http://schemas.microsoft.com/office/drawing/2014/main" id="{87049887-02F7-4C4B-BC79-9EF1F9104A63}"/>
            </a:ext>
          </a:extLst>
        </xdr:cNvPr>
        <xdr:cNvSpPr/>
      </xdr:nvSpPr>
      <xdr:spPr>
        <a:xfrm>
          <a:off x="19494500" y="1063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705" name="フローチャート: 判断 704">
          <a:extLst>
            <a:ext uri="{FF2B5EF4-FFF2-40B4-BE49-F238E27FC236}">
              <a16:creationId xmlns:a16="http://schemas.microsoft.com/office/drawing/2014/main" id="{8F5A0FF2-BC9D-4ED9-A1B2-A95AAC9AA901}"/>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9E6E3C9-D30A-4DB7-8A9A-3758B1B58C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C2BB1B1-CAED-4537-8C9B-FD3EDDD18D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5582D56-FD46-42FC-9711-62BF2E0DEC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11AFA38-0C29-4AD1-9B32-2DABE240E7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F9A43AB-AF00-4815-8D46-6EBCD5B931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9289</xdr:rowOff>
    </xdr:from>
    <xdr:to>
      <xdr:col>116</xdr:col>
      <xdr:colOff>114300</xdr:colOff>
      <xdr:row>63</xdr:row>
      <xdr:rowOff>110889</xdr:rowOff>
    </xdr:to>
    <xdr:sp macro="" textlink="">
      <xdr:nvSpPr>
        <xdr:cNvPr id="711" name="楕円 710">
          <a:extLst>
            <a:ext uri="{FF2B5EF4-FFF2-40B4-BE49-F238E27FC236}">
              <a16:creationId xmlns:a16="http://schemas.microsoft.com/office/drawing/2014/main" id="{17D0A2EC-BE37-4121-870E-D892CBDD69B7}"/>
            </a:ext>
          </a:extLst>
        </xdr:cNvPr>
        <xdr:cNvSpPr/>
      </xdr:nvSpPr>
      <xdr:spPr>
        <a:xfrm>
          <a:off x="22110700" y="108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159166</xdr:rowOff>
    </xdr:from>
    <xdr:ext cx="469744" cy="259045"/>
    <xdr:sp macro="" textlink="">
      <xdr:nvSpPr>
        <xdr:cNvPr id="712" name="【学校施設】&#10;一人当たり面積該当値テキスト">
          <a:extLst>
            <a:ext uri="{FF2B5EF4-FFF2-40B4-BE49-F238E27FC236}">
              <a16:creationId xmlns:a16="http://schemas.microsoft.com/office/drawing/2014/main" id="{7EA169F5-E273-44AF-8E1F-C2D8740D2675}"/>
            </a:ext>
          </a:extLst>
        </xdr:cNvPr>
        <xdr:cNvSpPr txBox="1"/>
      </xdr:nvSpPr>
      <xdr:spPr>
        <a:xfrm>
          <a:off x="22199600" y="10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139591</xdr:rowOff>
    </xdr:from>
    <xdr:to>
      <xdr:col>112</xdr:col>
      <xdr:colOff>38100</xdr:colOff>
      <xdr:row>63</xdr:row>
      <xdr:rowOff>69741</xdr:rowOff>
    </xdr:to>
    <xdr:sp macro="" textlink="">
      <xdr:nvSpPr>
        <xdr:cNvPr id="713" name="楕円 712">
          <a:extLst>
            <a:ext uri="{FF2B5EF4-FFF2-40B4-BE49-F238E27FC236}">
              <a16:creationId xmlns:a16="http://schemas.microsoft.com/office/drawing/2014/main" id="{D0E20E1B-82EC-4C5C-A75D-04EB8E8C5EA7}"/>
            </a:ext>
          </a:extLst>
        </xdr:cNvPr>
        <xdr:cNvSpPr/>
      </xdr:nvSpPr>
      <xdr:spPr>
        <a:xfrm>
          <a:off x="212725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18941</xdr:rowOff>
    </xdr:from>
    <xdr:to>
      <xdr:col>116</xdr:col>
      <xdr:colOff>63500</xdr:colOff>
      <xdr:row>63</xdr:row>
      <xdr:rowOff>60089</xdr:rowOff>
    </xdr:to>
    <xdr:cxnSp macro="">
      <xdr:nvCxnSpPr>
        <xdr:cNvPr id="714" name="直線コネクタ 713">
          <a:extLst>
            <a:ext uri="{FF2B5EF4-FFF2-40B4-BE49-F238E27FC236}">
              <a16:creationId xmlns:a16="http://schemas.microsoft.com/office/drawing/2014/main" id="{699DEA52-9952-4E91-96C5-55A21B08B7B4}"/>
            </a:ext>
          </a:extLst>
        </xdr:cNvPr>
        <xdr:cNvCxnSpPr/>
      </xdr:nvCxnSpPr>
      <xdr:spPr>
        <a:xfrm>
          <a:off x="21323300" y="1082029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161798</xdr:rowOff>
    </xdr:from>
    <xdr:to>
      <xdr:col>107</xdr:col>
      <xdr:colOff>101600</xdr:colOff>
      <xdr:row>63</xdr:row>
      <xdr:rowOff>91948</xdr:rowOff>
    </xdr:to>
    <xdr:sp macro="" textlink="">
      <xdr:nvSpPr>
        <xdr:cNvPr id="715" name="楕円 714">
          <a:extLst>
            <a:ext uri="{FF2B5EF4-FFF2-40B4-BE49-F238E27FC236}">
              <a16:creationId xmlns:a16="http://schemas.microsoft.com/office/drawing/2014/main" id="{042157B6-2B63-4393-87D4-DD400F2227C5}"/>
            </a:ext>
          </a:extLst>
        </xdr:cNvPr>
        <xdr:cNvSpPr/>
      </xdr:nvSpPr>
      <xdr:spPr>
        <a:xfrm>
          <a:off x="20383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18941</xdr:rowOff>
    </xdr:from>
    <xdr:to>
      <xdr:col>111</xdr:col>
      <xdr:colOff>177800</xdr:colOff>
      <xdr:row>63</xdr:row>
      <xdr:rowOff>41148</xdr:rowOff>
    </xdr:to>
    <xdr:cxnSp macro="">
      <xdr:nvCxnSpPr>
        <xdr:cNvPr id="716" name="直線コネクタ 715">
          <a:extLst>
            <a:ext uri="{FF2B5EF4-FFF2-40B4-BE49-F238E27FC236}">
              <a16:creationId xmlns:a16="http://schemas.microsoft.com/office/drawing/2014/main" id="{47E85CC8-ADBE-4DB4-A146-F0967C8044B8}"/>
            </a:ext>
          </a:extLst>
        </xdr:cNvPr>
        <xdr:cNvCxnSpPr/>
      </xdr:nvCxnSpPr>
      <xdr:spPr>
        <a:xfrm flipV="1">
          <a:off x="20434300" y="1082029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101709</xdr:rowOff>
    </xdr:from>
    <xdr:to>
      <xdr:col>102</xdr:col>
      <xdr:colOff>165100</xdr:colOff>
      <xdr:row>63</xdr:row>
      <xdr:rowOff>31859</xdr:rowOff>
    </xdr:to>
    <xdr:sp macro="" textlink="">
      <xdr:nvSpPr>
        <xdr:cNvPr id="717" name="楕円 716">
          <a:extLst>
            <a:ext uri="{FF2B5EF4-FFF2-40B4-BE49-F238E27FC236}">
              <a16:creationId xmlns:a16="http://schemas.microsoft.com/office/drawing/2014/main" id="{E1631EF8-4E80-419C-A9F4-F56EE4CD01F1}"/>
            </a:ext>
          </a:extLst>
        </xdr:cNvPr>
        <xdr:cNvSpPr/>
      </xdr:nvSpPr>
      <xdr:spPr>
        <a:xfrm>
          <a:off x="19494500" y="10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152509</xdr:rowOff>
    </xdr:from>
    <xdr:to>
      <xdr:col>107</xdr:col>
      <xdr:colOff>50800</xdr:colOff>
      <xdr:row>63</xdr:row>
      <xdr:rowOff>41148</xdr:rowOff>
    </xdr:to>
    <xdr:cxnSp macro="">
      <xdr:nvCxnSpPr>
        <xdr:cNvPr id="718" name="直線コネクタ 717">
          <a:extLst>
            <a:ext uri="{FF2B5EF4-FFF2-40B4-BE49-F238E27FC236}">
              <a16:creationId xmlns:a16="http://schemas.microsoft.com/office/drawing/2014/main" id="{ED05BBBB-5578-43B6-9B3C-844037489FE7}"/>
            </a:ext>
          </a:extLst>
        </xdr:cNvPr>
        <xdr:cNvCxnSpPr/>
      </xdr:nvCxnSpPr>
      <xdr:spPr>
        <a:xfrm>
          <a:off x="19545300" y="10782409"/>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156246</xdr:rowOff>
    </xdr:from>
    <xdr:to>
      <xdr:col>98</xdr:col>
      <xdr:colOff>38100</xdr:colOff>
      <xdr:row>63</xdr:row>
      <xdr:rowOff>86396</xdr:rowOff>
    </xdr:to>
    <xdr:sp macro="" textlink="">
      <xdr:nvSpPr>
        <xdr:cNvPr id="719" name="楕円 718">
          <a:extLst>
            <a:ext uri="{FF2B5EF4-FFF2-40B4-BE49-F238E27FC236}">
              <a16:creationId xmlns:a16="http://schemas.microsoft.com/office/drawing/2014/main" id="{99B373DF-3379-49EE-9CBC-4ED9DB97C77B}"/>
            </a:ext>
          </a:extLst>
        </xdr:cNvPr>
        <xdr:cNvSpPr/>
      </xdr:nvSpPr>
      <xdr:spPr>
        <a:xfrm>
          <a:off x="18605500" y="10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152509</xdr:rowOff>
    </xdr:from>
    <xdr:to>
      <xdr:col>102</xdr:col>
      <xdr:colOff>114300</xdr:colOff>
      <xdr:row>63</xdr:row>
      <xdr:rowOff>35596</xdr:rowOff>
    </xdr:to>
    <xdr:cxnSp macro="">
      <xdr:nvCxnSpPr>
        <xdr:cNvPr id="720" name="直線コネクタ 719">
          <a:extLst>
            <a:ext uri="{FF2B5EF4-FFF2-40B4-BE49-F238E27FC236}">
              <a16:creationId xmlns:a16="http://schemas.microsoft.com/office/drawing/2014/main" id="{821BCAFE-2732-4776-8136-96E626D85135}"/>
            </a:ext>
          </a:extLst>
        </xdr:cNvPr>
        <xdr:cNvCxnSpPr/>
      </xdr:nvCxnSpPr>
      <xdr:spPr>
        <a:xfrm flipV="1">
          <a:off x="18656300" y="10782409"/>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a:extLst>
            <a:ext uri="{FF2B5EF4-FFF2-40B4-BE49-F238E27FC236}">
              <a16:creationId xmlns:a16="http://schemas.microsoft.com/office/drawing/2014/main" id="{54DAA540-76D3-444A-8562-32C62A630705}"/>
            </a:ext>
          </a:extLst>
        </xdr:cNvPr>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722" name="n_2aveValue【学校施設】&#10;一人当たり面積">
          <a:extLst>
            <a:ext uri="{FF2B5EF4-FFF2-40B4-BE49-F238E27FC236}">
              <a16:creationId xmlns:a16="http://schemas.microsoft.com/office/drawing/2014/main" id="{E9BBF0FE-3EEF-4A91-BE8D-B4CDEC456189}"/>
            </a:ext>
          </a:extLst>
        </xdr:cNvPr>
        <xdr:cNvSpPr txBox="1"/>
      </xdr:nvSpPr>
      <xdr:spPr>
        <a:xfrm>
          <a:off x="20199427" y="103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723" name="n_3aveValue【学校施設】&#10;一人当たり面積">
          <a:extLst>
            <a:ext uri="{FF2B5EF4-FFF2-40B4-BE49-F238E27FC236}">
              <a16:creationId xmlns:a16="http://schemas.microsoft.com/office/drawing/2014/main" id="{76A0A761-3CE4-4B51-B3DB-7C007F7ECE3D}"/>
            </a:ext>
          </a:extLst>
        </xdr:cNvPr>
        <xdr:cNvSpPr txBox="1"/>
      </xdr:nvSpPr>
      <xdr:spPr>
        <a:xfrm>
          <a:off x="19310427" y="104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724" name="n_4aveValue【学校施設】&#10;一人当たり面積">
          <a:extLst>
            <a:ext uri="{FF2B5EF4-FFF2-40B4-BE49-F238E27FC236}">
              <a16:creationId xmlns:a16="http://schemas.microsoft.com/office/drawing/2014/main" id="{EB0769FC-6E1B-4CC7-947E-81D178F712E3}"/>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60868</xdr:rowOff>
    </xdr:from>
    <xdr:ext cx="469744" cy="259045"/>
    <xdr:sp macro="" textlink="">
      <xdr:nvSpPr>
        <xdr:cNvPr id="725" name="n_1mainValue【学校施設】&#10;一人当たり面積">
          <a:extLst>
            <a:ext uri="{FF2B5EF4-FFF2-40B4-BE49-F238E27FC236}">
              <a16:creationId xmlns:a16="http://schemas.microsoft.com/office/drawing/2014/main" id="{DE53F805-8DC1-48CE-B346-82E71D683D27}"/>
            </a:ext>
          </a:extLst>
        </xdr:cNvPr>
        <xdr:cNvSpPr txBox="1"/>
      </xdr:nvSpPr>
      <xdr:spPr>
        <a:xfrm>
          <a:off x="21075727"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83075</xdr:rowOff>
    </xdr:from>
    <xdr:ext cx="469744" cy="259045"/>
    <xdr:sp macro="" textlink="">
      <xdr:nvSpPr>
        <xdr:cNvPr id="726" name="n_2mainValue【学校施設】&#10;一人当たり面積">
          <a:extLst>
            <a:ext uri="{FF2B5EF4-FFF2-40B4-BE49-F238E27FC236}">
              <a16:creationId xmlns:a16="http://schemas.microsoft.com/office/drawing/2014/main" id="{02D1BE54-AC65-4260-9619-A56D3C8B0ECA}"/>
            </a:ext>
          </a:extLst>
        </xdr:cNvPr>
        <xdr:cNvSpPr txBox="1"/>
      </xdr:nvSpPr>
      <xdr:spPr>
        <a:xfrm>
          <a:off x="201994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22986</xdr:rowOff>
    </xdr:from>
    <xdr:ext cx="469744" cy="259045"/>
    <xdr:sp macro="" textlink="">
      <xdr:nvSpPr>
        <xdr:cNvPr id="727" name="n_3mainValue【学校施設】&#10;一人当たり面積">
          <a:extLst>
            <a:ext uri="{FF2B5EF4-FFF2-40B4-BE49-F238E27FC236}">
              <a16:creationId xmlns:a16="http://schemas.microsoft.com/office/drawing/2014/main" id="{B197C2DA-C9D9-4748-BEBB-D4DBAAE0AA0E}"/>
            </a:ext>
          </a:extLst>
        </xdr:cNvPr>
        <xdr:cNvSpPr txBox="1"/>
      </xdr:nvSpPr>
      <xdr:spPr>
        <a:xfrm>
          <a:off x="19310427"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77523</xdr:rowOff>
    </xdr:from>
    <xdr:ext cx="469744" cy="259045"/>
    <xdr:sp macro="" textlink="">
      <xdr:nvSpPr>
        <xdr:cNvPr id="728" name="n_4mainValue【学校施設】&#10;一人当たり面積">
          <a:extLst>
            <a:ext uri="{FF2B5EF4-FFF2-40B4-BE49-F238E27FC236}">
              <a16:creationId xmlns:a16="http://schemas.microsoft.com/office/drawing/2014/main" id="{62FDE82F-AB63-457B-B97D-8E4E5AA78421}"/>
            </a:ext>
          </a:extLst>
        </xdr:cNvPr>
        <xdr:cNvSpPr txBox="1"/>
      </xdr:nvSpPr>
      <xdr:spPr>
        <a:xfrm>
          <a:off x="18421427" y="108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3F499813-7842-405C-B9A0-133B14D6D5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D90845EB-6B98-4D01-8DA8-C9C7B7F5FC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4213903A-7EA6-40D8-BE45-194DBF6DE5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AE9A9780-CF6F-4EE4-9433-006D4B0840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9C43885F-709C-424B-9C79-DB5747E7F2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D6AD252B-290B-4174-A222-3C3951FEAD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62745195-18A2-4892-A355-C2A4EC81EE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53025158-74A0-4A91-8971-FEEF990FC3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96B46D5-06AB-41C3-8D0D-E0A1060ECC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7BFE96CA-F2F2-4521-8E2C-4966DE3025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F7F811DF-80B7-476C-AE0E-D95B8F76737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a:extLst>
            <a:ext uri="{FF2B5EF4-FFF2-40B4-BE49-F238E27FC236}">
              <a16:creationId xmlns:a16="http://schemas.microsoft.com/office/drawing/2014/main" id="{71A8C7BF-FD0A-47C1-B1BD-04D8B04C9A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a:extLst>
            <a:ext uri="{FF2B5EF4-FFF2-40B4-BE49-F238E27FC236}">
              <a16:creationId xmlns:a16="http://schemas.microsoft.com/office/drawing/2014/main" id="{49DA801C-C85C-4EBC-9F58-A73F99DC454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a:extLst>
            <a:ext uri="{FF2B5EF4-FFF2-40B4-BE49-F238E27FC236}">
              <a16:creationId xmlns:a16="http://schemas.microsoft.com/office/drawing/2014/main" id="{20380729-8342-4ED4-9DF6-91E79860077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a:extLst>
            <a:ext uri="{FF2B5EF4-FFF2-40B4-BE49-F238E27FC236}">
              <a16:creationId xmlns:a16="http://schemas.microsoft.com/office/drawing/2014/main" id="{66BA8D5D-2175-421A-B048-316F5117A65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a:extLst>
            <a:ext uri="{FF2B5EF4-FFF2-40B4-BE49-F238E27FC236}">
              <a16:creationId xmlns:a16="http://schemas.microsoft.com/office/drawing/2014/main" id="{B039051D-37E3-462B-9457-2F402F8DAE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a:extLst>
            <a:ext uri="{FF2B5EF4-FFF2-40B4-BE49-F238E27FC236}">
              <a16:creationId xmlns:a16="http://schemas.microsoft.com/office/drawing/2014/main" id="{498CF4DC-465C-4576-A773-A26C5035C1A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a:extLst>
            <a:ext uri="{FF2B5EF4-FFF2-40B4-BE49-F238E27FC236}">
              <a16:creationId xmlns:a16="http://schemas.microsoft.com/office/drawing/2014/main" id="{30A75143-3A0B-4F85-A6F2-D242F01307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a:extLst>
            <a:ext uri="{FF2B5EF4-FFF2-40B4-BE49-F238E27FC236}">
              <a16:creationId xmlns:a16="http://schemas.microsoft.com/office/drawing/2014/main" id="{78AA74AD-D2C7-452E-8EC4-AEBDA015C0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a:extLst>
            <a:ext uri="{FF2B5EF4-FFF2-40B4-BE49-F238E27FC236}">
              <a16:creationId xmlns:a16="http://schemas.microsoft.com/office/drawing/2014/main" id="{13080E02-20B9-4E81-B51C-E69B757972C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a:extLst>
            <a:ext uri="{FF2B5EF4-FFF2-40B4-BE49-F238E27FC236}">
              <a16:creationId xmlns:a16="http://schemas.microsoft.com/office/drawing/2014/main" id="{F35FB965-D90F-40F9-B4D3-4AB5D9496DB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a:extLst>
            <a:ext uri="{FF2B5EF4-FFF2-40B4-BE49-F238E27FC236}">
              <a16:creationId xmlns:a16="http://schemas.microsoft.com/office/drawing/2014/main" id="{5136BB3F-68D6-4D79-AF58-D07B941061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a:extLst>
            <a:ext uri="{FF2B5EF4-FFF2-40B4-BE49-F238E27FC236}">
              <a16:creationId xmlns:a16="http://schemas.microsoft.com/office/drawing/2014/main" id="{380B0479-E3DE-4024-9932-831282AFCA9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A636AA95-AC4E-4765-B963-A9B1FDFD28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a:extLst>
            <a:ext uri="{FF2B5EF4-FFF2-40B4-BE49-F238E27FC236}">
              <a16:creationId xmlns:a16="http://schemas.microsoft.com/office/drawing/2014/main" id="{536C8762-1374-42EA-A106-5E891AC9EC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a:extLst>
            <a:ext uri="{FF2B5EF4-FFF2-40B4-BE49-F238E27FC236}">
              <a16:creationId xmlns:a16="http://schemas.microsoft.com/office/drawing/2014/main" id="{F007512B-2603-4ECD-8121-F12FB536A2B3}"/>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a:extLst>
            <a:ext uri="{FF2B5EF4-FFF2-40B4-BE49-F238E27FC236}">
              <a16:creationId xmlns:a16="http://schemas.microsoft.com/office/drawing/2014/main" id="{7E966F9C-1E5A-47B2-A9B2-1A2875AFA9D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a:extLst>
            <a:ext uri="{FF2B5EF4-FFF2-40B4-BE49-F238E27FC236}">
              <a16:creationId xmlns:a16="http://schemas.microsoft.com/office/drawing/2014/main" id="{C4A8D29A-01D5-4701-8D86-8EC3C907198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a:extLst>
            <a:ext uri="{FF2B5EF4-FFF2-40B4-BE49-F238E27FC236}">
              <a16:creationId xmlns:a16="http://schemas.microsoft.com/office/drawing/2014/main" id="{2CD4229C-4EF1-464C-AE67-5D832E49549E}"/>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a:extLst>
            <a:ext uri="{FF2B5EF4-FFF2-40B4-BE49-F238E27FC236}">
              <a16:creationId xmlns:a16="http://schemas.microsoft.com/office/drawing/2014/main" id="{AC0F585D-A277-4D85-8AD4-DEBA0FB162D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9" name="【児童館】&#10;有形固定資産減価償却率平均値テキスト">
          <a:extLst>
            <a:ext uri="{FF2B5EF4-FFF2-40B4-BE49-F238E27FC236}">
              <a16:creationId xmlns:a16="http://schemas.microsoft.com/office/drawing/2014/main" id="{703098A9-7077-4F5B-A7DE-E35CB1BE1096}"/>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a:extLst>
            <a:ext uri="{FF2B5EF4-FFF2-40B4-BE49-F238E27FC236}">
              <a16:creationId xmlns:a16="http://schemas.microsoft.com/office/drawing/2014/main" id="{D474C7BD-8450-4B22-A79C-A6CF9AAAB8C5}"/>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a:extLst>
            <a:ext uri="{FF2B5EF4-FFF2-40B4-BE49-F238E27FC236}">
              <a16:creationId xmlns:a16="http://schemas.microsoft.com/office/drawing/2014/main" id="{1FB12DCC-4851-4AD9-9C6A-6A6C8F477EA2}"/>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62" name="フローチャート: 判断 761">
          <a:extLst>
            <a:ext uri="{FF2B5EF4-FFF2-40B4-BE49-F238E27FC236}">
              <a16:creationId xmlns:a16="http://schemas.microsoft.com/office/drawing/2014/main" id="{CFE4CC10-70BF-41BB-B473-82873288F472}"/>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63" name="フローチャート: 判断 762">
          <a:extLst>
            <a:ext uri="{FF2B5EF4-FFF2-40B4-BE49-F238E27FC236}">
              <a16:creationId xmlns:a16="http://schemas.microsoft.com/office/drawing/2014/main" id="{A51B9296-9DDD-41D1-AB71-06A2E65CD4AD}"/>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4" name="フローチャート: 判断 763">
          <a:extLst>
            <a:ext uri="{FF2B5EF4-FFF2-40B4-BE49-F238E27FC236}">
              <a16:creationId xmlns:a16="http://schemas.microsoft.com/office/drawing/2014/main" id="{1C8F5C61-5BA8-4957-B580-3C309E13F888}"/>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E6AE59C-FE3F-41CC-AF15-C2AC8F34BA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54B3D61-351D-4F5E-83E1-CD3CC2A3C9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321FF51-EC6B-41A5-8AE8-CB96C8795B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C10EF89-2E37-4F96-A1C5-6A2B63851A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398B67AB-9B7E-4072-8EED-53AE37EB48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770" name="楕円 769">
          <a:extLst>
            <a:ext uri="{FF2B5EF4-FFF2-40B4-BE49-F238E27FC236}">
              <a16:creationId xmlns:a16="http://schemas.microsoft.com/office/drawing/2014/main" id="{92C9383C-4762-4A99-A470-290493417A9F}"/>
            </a:ext>
          </a:extLst>
        </xdr:cNvPr>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771" name="【児童館】&#10;有形固定資産減価償却率該当値テキスト">
          <a:extLst>
            <a:ext uri="{FF2B5EF4-FFF2-40B4-BE49-F238E27FC236}">
              <a16:creationId xmlns:a16="http://schemas.microsoft.com/office/drawing/2014/main" id="{B319ABA8-D0F3-4390-A472-D5601515BB4B}"/>
            </a:ext>
          </a:extLst>
        </xdr:cNvPr>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772" name="楕円 771">
          <a:extLst>
            <a:ext uri="{FF2B5EF4-FFF2-40B4-BE49-F238E27FC236}">
              <a16:creationId xmlns:a16="http://schemas.microsoft.com/office/drawing/2014/main" id="{6F2FBD1F-1BB9-4EAF-99EA-345C6C054848}"/>
            </a:ext>
          </a:extLst>
        </xdr:cNvPr>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81</xdr:row>
      <xdr:rowOff>544</xdr:rowOff>
    </xdr:to>
    <xdr:cxnSp macro="">
      <xdr:nvCxnSpPr>
        <xdr:cNvPr id="773" name="直線コネクタ 772">
          <a:extLst>
            <a:ext uri="{FF2B5EF4-FFF2-40B4-BE49-F238E27FC236}">
              <a16:creationId xmlns:a16="http://schemas.microsoft.com/office/drawing/2014/main" id="{D5A9C93A-8899-4CA5-9057-77EAEB435463}"/>
            </a:ext>
          </a:extLst>
        </xdr:cNvPr>
        <xdr:cNvCxnSpPr/>
      </xdr:nvCxnSpPr>
      <xdr:spPr>
        <a:xfrm>
          <a:off x="15481300" y="138520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47716</xdr:rowOff>
    </xdr:from>
    <xdr:to>
      <xdr:col>76</xdr:col>
      <xdr:colOff>165100</xdr:colOff>
      <xdr:row>80</xdr:row>
      <xdr:rowOff>149316</xdr:rowOff>
    </xdr:to>
    <xdr:sp macro="" textlink="">
      <xdr:nvSpPr>
        <xdr:cNvPr id="774" name="楕円 773">
          <a:extLst>
            <a:ext uri="{FF2B5EF4-FFF2-40B4-BE49-F238E27FC236}">
              <a16:creationId xmlns:a16="http://schemas.microsoft.com/office/drawing/2014/main" id="{231BB22A-0F67-4E1B-8B03-C974AAB2CB8F}"/>
            </a:ext>
          </a:extLst>
        </xdr:cNvPr>
        <xdr:cNvSpPr/>
      </xdr:nvSpPr>
      <xdr:spPr>
        <a:xfrm>
          <a:off x="14541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98516</xdr:rowOff>
    </xdr:from>
    <xdr:to>
      <xdr:col>81</xdr:col>
      <xdr:colOff>50800</xdr:colOff>
      <xdr:row>80</xdr:row>
      <xdr:rowOff>136071</xdr:rowOff>
    </xdr:to>
    <xdr:cxnSp macro="">
      <xdr:nvCxnSpPr>
        <xdr:cNvPr id="775" name="直線コネクタ 774">
          <a:extLst>
            <a:ext uri="{FF2B5EF4-FFF2-40B4-BE49-F238E27FC236}">
              <a16:creationId xmlns:a16="http://schemas.microsoft.com/office/drawing/2014/main" id="{A5C25C4D-F796-4A2A-9362-F60FEF02439E}"/>
            </a:ext>
          </a:extLst>
        </xdr:cNvPr>
        <xdr:cNvCxnSpPr/>
      </xdr:nvCxnSpPr>
      <xdr:spPr>
        <a:xfrm>
          <a:off x="14592300" y="138145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11793</xdr:rowOff>
    </xdr:from>
    <xdr:to>
      <xdr:col>72</xdr:col>
      <xdr:colOff>38100</xdr:colOff>
      <xdr:row>80</xdr:row>
      <xdr:rowOff>113393</xdr:rowOff>
    </xdr:to>
    <xdr:sp macro="" textlink="">
      <xdr:nvSpPr>
        <xdr:cNvPr id="776" name="楕円 775">
          <a:extLst>
            <a:ext uri="{FF2B5EF4-FFF2-40B4-BE49-F238E27FC236}">
              <a16:creationId xmlns:a16="http://schemas.microsoft.com/office/drawing/2014/main" id="{E4180D77-F4B8-408A-9324-F26724346BC0}"/>
            </a:ext>
          </a:extLst>
        </xdr:cNvPr>
        <xdr:cNvSpPr/>
      </xdr:nvSpPr>
      <xdr:spPr>
        <a:xfrm>
          <a:off x="13652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62593</xdr:rowOff>
    </xdr:from>
    <xdr:to>
      <xdr:col>76</xdr:col>
      <xdr:colOff>114300</xdr:colOff>
      <xdr:row>80</xdr:row>
      <xdr:rowOff>98516</xdr:rowOff>
    </xdr:to>
    <xdr:cxnSp macro="">
      <xdr:nvCxnSpPr>
        <xdr:cNvPr id="777" name="直線コネクタ 776">
          <a:extLst>
            <a:ext uri="{FF2B5EF4-FFF2-40B4-BE49-F238E27FC236}">
              <a16:creationId xmlns:a16="http://schemas.microsoft.com/office/drawing/2014/main" id="{F7FA134A-97E1-4E40-89B8-2BDE4A405E2D}"/>
            </a:ext>
          </a:extLst>
        </xdr:cNvPr>
        <xdr:cNvCxnSpPr/>
      </xdr:nvCxnSpPr>
      <xdr:spPr>
        <a:xfrm>
          <a:off x="13703300" y="137785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78" name="楕円 777">
          <a:extLst>
            <a:ext uri="{FF2B5EF4-FFF2-40B4-BE49-F238E27FC236}">
              <a16:creationId xmlns:a16="http://schemas.microsoft.com/office/drawing/2014/main" id="{85BC6777-75C2-4CAB-8EE2-DDB0EF41062D}"/>
            </a:ext>
          </a:extLst>
        </xdr:cNvPr>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62593</xdr:rowOff>
    </xdr:to>
    <xdr:cxnSp macro="">
      <xdr:nvCxnSpPr>
        <xdr:cNvPr id="779" name="直線コネクタ 778">
          <a:extLst>
            <a:ext uri="{FF2B5EF4-FFF2-40B4-BE49-F238E27FC236}">
              <a16:creationId xmlns:a16="http://schemas.microsoft.com/office/drawing/2014/main" id="{0390C7A5-F604-4153-A5DF-60E1A97FC082}"/>
            </a:ext>
          </a:extLst>
        </xdr:cNvPr>
        <xdr:cNvCxnSpPr/>
      </xdr:nvCxnSpPr>
      <xdr:spPr>
        <a:xfrm>
          <a:off x="12814300" y="1374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80" name="n_1aveValue【児童館】&#10;有形固定資産減価償却率">
          <a:extLst>
            <a:ext uri="{FF2B5EF4-FFF2-40B4-BE49-F238E27FC236}">
              <a16:creationId xmlns:a16="http://schemas.microsoft.com/office/drawing/2014/main" id="{A7317689-2BF1-448C-9A92-A49756D46BA7}"/>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781" name="n_2aveValue【児童館】&#10;有形固定資産減価償却率">
          <a:extLst>
            <a:ext uri="{FF2B5EF4-FFF2-40B4-BE49-F238E27FC236}">
              <a16:creationId xmlns:a16="http://schemas.microsoft.com/office/drawing/2014/main" id="{952DD4E8-9A43-42EC-B650-F33013ABA3CB}"/>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782" name="n_3aveValue【児童館】&#10;有形固定資産減価償却率">
          <a:extLst>
            <a:ext uri="{FF2B5EF4-FFF2-40B4-BE49-F238E27FC236}">
              <a16:creationId xmlns:a16="http://schemas.microsoft.com/office/drawing/2014/main" id="{F28C03A1-9435-4B78-999F-64394F68C21B}"/>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83" name="n_4aveValue【児童館】&#10;有形固定資産減価償却率">
          <a:extLst>
            <a:ext uri="{FF2B5EF4-FFF2-40B4-BE49-F238E27FC236}">
              <a16:creationId xmlns:a16="http://schemas.microsoft.com/office/drawing/2014/main" id="{DF972607-81E1-4680-8C53-4DC1F0566C85}"/>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784" name="n_1mainValue【児童館】&#10;有形固定資産減価償却率">
          <a:extLst>
            <a:ext uri="{FF2B5EF4-FFF2-40B4-BE49-F238E27FC236}">
              <a16:creationId xmlns:a16="http://schemas.microsoft.com/office/drawing/2014/main" id="{9728D70E-F73E-43E2-8410-F59DE4D2B6C1}"/>
            </a:ext>
          </a:extLst>
        </xdr:cNvPr>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165843</xdr:rowOff>
    </xdr:from>
    <xdr:ext cx="405111" cy="259045"/>
    <xdr:sp macro="" textlink="">
      <xdr:nvSpPr>
        <xdr:cNvPr id="785" name="n_2mainValue【児童館】&#10;有形固定資産減価償却率">
          <a:extLst>
            <a:ext uri="{FF2B5EF4-FFF2-40B4-BE49-F238E27FC236}">
              <a16:creationId xmlns:a16="http://schemas.microsoft.com/office/drawing/2014/main" id="{C5515926-94EF-4ADF-8875-349EC2741E80}"/>
            </a:ext>
          </a:extLst>
        </xdr:cNvPr>
        <xdr:cNvSpPr txBox="1"/>
      </xdr:nvSpPr>
      <xdr:spPr>
        <a:xfrm>
          <a:off x="14389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129920</xdr:rowOff>
    </xdr:from>
    <xdr:ext cx="405111" cy="259045"/>
    <xdr:sp macro="" textlink="">
      <xdr:nvSpPr>
        <xdr:cNvPr id="786" name="n_3mainValue【児童館】&#10;有形固定資産減価償却率">
          <a:extLst>
            <a:ext uri="{FF2B5EF4-FFF2-40B4-BE49-F238E27FC236}">
              <a16:creationId xmlns:a16="http://schemas.microsoft.com/office/drawing/2014/main" id="{671F43B3-C734-4570-9FD3-06D63C22004D}"/>
            </a:ext>
          </a:extLst>
        </xdr:cNvPr>
        <xdr:cNvSpPr txBox="1"/>
      </xdr:nvSpPr>
      <xdr:spPr>
        <a:xfrm>
          <a:off x="13500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87" name="n_4mainValue【児童館】&#10;有形固定資産減価償却率">
          <a:extLst>
            <a:ext uri="{FF2B5EF4-FFF2-40B4-BE49-F238E27FC236}">
              <a16:creationId xmlns:a16="http://schemas.microsoft.com/office/drawing/2014/main" id="{E0E1DEC0-C88E-44E9-8BE1-90355756A9FC}"/>
            </a:ext>
          </a:extLst>
        </xdr:cNvPr>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43B662D6-7FCD-4A68-BBED-30176A8EC5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C7DA965-33EC-45EC-97F9-8BC517BEBD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60975B8B-5B8F-46FA-8EC2-2D05E179E8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2CDD6E6D-AC0C-4FC0-8490-1C8564EDD9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F45AD8FC-C31A-4968-BBC9-80F4332662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93C25DE5-9204-4593-B598-68AFD646DD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2D34918D-C8F3-444D-84F6-5A27DE7622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7132366A-F320-404F-B954-66F139681B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A66DF258-1EB2-449A-B49D-C20D4B3EE0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34CB9E7C-0496-40BF-ABC6-1C06F2E872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a:extLst>
            <a:ext uri="{FF2B5EF4-FFF2-40B4-BE49-F238E27FC236}">
              <a16:creationId xmlns:a16="http://schemas.microsoft.com/office/drawing/2014/main" id="{B1A1265F-C858-4E65-A7D0-73F587697F91}"/>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a:extLst>
            <a:ext uri="{FF2B5EF4-FFF2-40B4-BE49-F238E27FC236}">
              <a16:creationId xmlns:a16="http://schemas.microsoft.com/office/drawing/2014/main" id="{8FA84CC0-8CFE-41BC-975E-8C2380A183DC}"/>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F49CCF69-2EC4-4097-B4BB-AEB4BA23DE4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3ACB1619-C77A-43A5-B4DD-C1CFC2BFA4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a:extLst>
            <a:ext uri="{FF2B5EF4-FFF2-40B4-BE49-F238E27FC236}">
              <a16:creationId xmlns:a16="http://schemas.microsoft.com/office/drawing/2014/main" id="{E3456EA8-3B37-4674-ADAE-F7603FED1F59}"/>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a:extLst>
            <a:ext uri="{FF2B5EF4-FFF2-40B4-BE49-F238E27FC236}">
              <a16:creationId xmlns:a16="http://schemas.microsoft.com/office/drawing/2014/main" id="{D52DB7A1-9085-4603-9DCE-7CEFB7C9943E}"/>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C3DD1A9-AE9B-4FF5-8796-7570AC8BAD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1AD19411-39F5-488B-8128-3E6F998383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6729382C-B853-4583-96FF-C9AA09D823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a:extLst>
            <a:ext uri="{FF2B5EF4-FFF2-40B4-BE49-F238E27FC236}">
              <a16:creationId xmlns:a16="http://schemas.microsoft.com/office/drawing/2014/main" id="{B9249E42-7968-45B2-9BDD-951C95D18931}"/>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a:extLst>
            <a:ext uri="{FF2B5EF4-FFF2-40B4-BE49-F238E27FC236}">
              <a16:creationId xmlns:a16="http://schemas.microsoft.com/office/drawing/2014/main" id="{7B7B2FF9-895E-4892-8960-061E77B939E5}"/>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a:extLst>
            <a:ext uri="{FF2B5EF4-FFF2-40B4-BE49-F238E27FC236}">
              <a16:creationId xmlns:a16="http://schemas.microsoft.com/office/drawing/2014/main" id="{1F4E9490-C445-42C3-AA34-5F158F2AA9D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a:extLst>
            <a:ext uri="{FF2B5EF4-FFF2-40B4-BE49-F238E27FC236}">
              <a16:creationId xmlns:a16="http://schemas.microsoft.com/office/drawing/2014/main" id="{8238C125-7C51-4C10-9284-FB98BEB10EDE}"/>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a:extLst>
            <a:ext uri="{FF2B5EF4-FFF2-40B4-BE49-F238E27FC236}">
              <a16:creationId xmlns:a16="http://schemas.microsoft.com/office/drawing/2014/main" id="{EF9270FF-5D90-4AE7-B896-F4E20B90969B}"/>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12" name="【児童館】&#10;一人当たり面積平均値テキスト">
          <a:extLst>
            <a:ext uri="{FF2B5EF4-FFF2-40B4-BE49-F238E27FC236}">
              <a16:creationId xmlns:a16="http://schemas.microsoft.com/office/drawing/2014/main" id="{098E0447-8C98-470C-87B6-50AF0118F628}"/>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a:extLst>
            <a:ext uri="{FF2B5EF4-FFF2-40B4-BE49-F238E27FC236}">
              <a16:creationId xmlns:a16="http://schemas.microsoft.com/office/drawing/2014/main" id="{DD0123EE-D52E-4F4C-B33B-4C460B4881D6}"/>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a:extLst>
            <a:ext uri="{FF2B5EF4-FFF2-40B4-BE49-F238E27FC236}">
              <a16:creationId xmlns:a16="http://schemas.microsoft.com/office/drawing/2014/main" id="{7BF55B51-78CA-4AE4-A3F3-1733A885D299}"/>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815" name="フローチャート: 判断 814">
          <a:extLst>
            <a:ext uri="{FF2B5EF4-FFF2-40B4-BE49-F238E27FC236}">
              <a16:creationId xmlns:a16="http://schemas.microsoft.com/office/drawing/2014/main" id="{2E15969C-3513-4760-9A02-606563158783}"/>
            </a:ext>
          </a:extLst>
        </xdr:cNvPr>
        <xdr:cNvSpPr/>
      </xdr:nvSpPr>
      <xdr:spPr>
        <a:xfrm>
          <a:off x="20383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816" name="フローチャート: 判断 815">
          <a:extLst>
            <a:ext uri="{FF2B5EF4-FFF2-40B4-BE49-F238E27FC236}">
              <a16:creationId xmlns:a16="http://schemas.microsoft.com/office/drawing/2014/main" id="{E9BDFB61-8C73-41DE-9E17-83CD9F0E7A53}"/>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フローチャート: 判断 816">
          <a:extLst>
            <a:ext uri="{FF2B5EF4-FFF2-40B4-BE49-F238E27FC236}">
              <a16:creationId xmlns:a16="http://schemas.microsoft.com/office/drawing/2014/main" id="{22DADE64-A34B-4FBB-B4E1-77427B777136}"/>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3921E93-A3BA-4661-8366-A6385D0C78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5C783C8-A693-40B6-9166-24E42F7204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999CB37-81BC-47D6-B19D-9A8614A487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1EE1DE6-BD97-42E2-90B8-FA4E34C281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03D6EA8-D670-4A0F-B4D1-76BD1D401F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3" name="楕円 822">
          <a:extLst>
            <a:ext uri="{FF2B5EF4-FFF2-40B4-BE49-F238E27FC236}">
              <a16:creationId xmlns:a16="http://schemas.microsoft.com/office/drawing/2014/main" id="{ADDB3B0E-F3D1-41BE-99FD-42BC845FD039}"/>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824" name="【児童館】&#10;一人当たり面積該当値テキスト">
          <a:extLst>
            <a:ext uri="{FF2B5EF4-FFF2-40B4-BE49-F238E27FC236}">
              <a16:creationId xmlns:a16="http://schemas.microsoft.com/office/drawing/2014/main" id="{C49452E4-DA3A-4215-82C4-8E8E4EAC300A}"/>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5" name="楕円 824">
          <a:extLst>
            <a:ext uri="{FF2B5EF4-FFF2-40B4-BE49-F238E27FC236}">
              <a16:creationId xmlns:a16="http://schemas.microsoft.com/office/drawing/2014/main" id="{92269C0C-BF08-4222-BEA6-284175ECE027}"/>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6" name="直線コネクタ 825">
          <a:extLst>
            <a:ext uri="{FF2B5EF4-FFF2-40B4-BE49-F238E27FC236}">
              <a16:creationId xmlns:a16="http://schemas.microsoft.com/office/drawing/2014/main" id="{661B941F-04C7-4AAC-95BC-519DA8D915DA}"/>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38736</xdr:rowOff>
    </xdr:from>
    <xdr:to>
      <xdr:col>107</xdr:col>
      <xdr:colOff>101600</xdr:colOff>
      <xdr:row>83</xdr:row>
      <xdr:rowOff>140336</xdr:rowOff>
    </xdr:to>
    <xdr:sp macro="" textlink="">
      <xdr:nvSpPr>
        <xdr:cNvPr id="827" name="楕円 826">
          <a:extLst>
            <a:ext uri="{FF2B5EF4-FFF2-40B4-BE49-F238E27FC236}">
              <a16:creationId xmlns:a16="http://schemas.microsoft.com/office/drawing/2014/main" id="{493FFBC3-662D-4012-B32C-2703B0D45F7F}"/>
            </a:ext>
          </a:extLst>
        </xdr:cNvPr>
        <xdr:cNvSpPr/>
      </xdr:nvSpPr>
      <xdr:spPr>
        <a:xfrm>
          <a:off x="20383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89536</xdr:rowOff>
    </xdr:from>
    <xdr:to>
      <xdr:col>111</xdr:col>
      <xdr:colOff>177800</xdr:colOff>
      <xdr:row>83</xdr:row>
      <xdr:rowOff>95250</xdr:rowOff>
    </xdr:to>
    <xdr:cxnSp macro="">
      <xdr:nvCxnSpPr>
        <xdr:cNvPr id="828" name="直線コネクタ 827">
          <a:extLst>
            <a:ext uri="{FF2B5EF4-FFF2-40B4-BE49-F238E27FC236}">
              <a16:creationId xmlns:a16="http://schemas.microsoft.com/office/drawing/2014/main" id="{E8E504B3-36AD-4ADF-B44C-537C54766D5C}"/>
            </a:ext>
          </a:extLst>
        </xdr:cNvPr>
        <xdr:cNvCxnSpPr/>
      </xdr:nvCxnSpPr>
      <xdr:spPr>
        <a:xfrm>
          <a:off x="20434300" y="14319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33020</xdr:rowOff>
    </xdr:from>
    <xdr:to>
      <xdr:col>102</xdr:col>
      <xdr:colOff>165100</xdr:colOff>
      <xdr:row>83</xdr:row>
      <xdr:rowOff>134620</xdr:rowOff>
    </xdr:to>
    <xdr:sp macro="" textlink="">
      <xdr:nvSpPr>
        <xdr:cNvPr id="829" name="楕円 828">
          <a:extLst>
            <a:ext uri="{FF2B5EF4-FFF2-40B4-BE49-F238E27FC236}">
              <a16:creationId xmlns:a16="http://schemas.microsoft.com/office/drawing/2014/main" id="{B94F9086-50AB-4F5D-BBEE-0AAD9C86E53F}"/>
            </a:ext>
          </a:extLst>
        </xdr:cNvPr>
        <xdr:cNvSpPr/>
      </xdr:nvSpPr>
      <xdr:spPr>
        <a:xfrm>
          <a:off x="19494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83820</xdr:rowOff>
    </xdr:from>
    <xdr:to>
      <xdr:col>107</xdr:col>
      <xdr:colOff>50800</xdr:colOff>
      <xdr:row>83</xdr:row>
      <xdr:rowOff>89536</xdr:rowOff>
    </xdr:to>
    <xdr:cxnSp macro="">
      <xdr:nvCxnSpPr>
        <xdr:cNvPr id="830" name="直線コネクタ 829">
          <a:extLst>
            <a:ext uri="{FF2B5EF4-FFF2-40B4-BE49-F238E27FC236}">
              <a16:creationId xmlns:a16="http://schemas.microsoft.com/office/drawing/2014/main" id="{8A789CF0-58BC-4F66-97EA-0A78C12D594F}"/>
            </a:ext>
          </a:extLst>
        </xdr:cNvPr>
        <xdr:cNvCxnSpPr/>
      </xdr:nvCxnSpPr>
      <xdr:spPr>
        <a:xfrm>
          <a:off x="19545300" y="143141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33020</xdr:rowOff>
    </xdr:from>
    <xdr:to>
      <xdr:col>98</xdr:col>
      <xdr:colOff>38100</xdr:colOff>
      <xdr:row>83</xdr:row>
      <xdr:rowOff>134620</xdr:rowOff>
    </xdr:to>
    <xdr:sp macro="" textlink="">
      <xdr:nvSpPr>
        <xdr:cNvPr id="831" name="楕円 830">
          <a:extLst>
            <a:ext uri="{FF2B5EF4-FFF2-40B4-BE49-F238E27FC236}">
              <a16:creationId xmlns:a16="http://schemas.microsoft.com/office/drawing/2014/main" id="{7ED9F9DE-52A3-4867-916D-8014EA1E2AED}"/>
            </a:ext>
          </a:extLst>
        </xdr:cNvPr>
        <xdr:cNvSpPr/>
      </xdr:nvSpPr>
      <xdr:spPr>
        <a:xfrm>
          <a:off x="18605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83820</xdr:rowOff>
    </xdr:from>
    <xdr:to>
      <xdr:col>102</xdr:col>
      <xdr:colOff>114300</xdr:colOff>
      <xdr:row>83</xdr:row>
      <xdr:rowOff>83820</xdr:rowOff>
    </xdr:to>
    <xdr:cxnSp macro="">
      <xdr:nvCxnSpPr>
        <xdr:cNvPr id="832" name="直線コネクタ 831">
          <a:extLst>
            <a:ext uri="{FF2B5EF4-FFF2-40B4-BE49-F238E27FC236}">
              <a16:creationId xmlns:a16="http://schemas.microsoft.com/office/drawing/2014/main" id="{90C232EC-908E-46E8-AAD8-65D0610E2124}"/>
            </a:ext>
          </a:extLst>
        </xdr:cNvPr>
        <xdr:cNvCxnSpPr/>
      </xdr:nvCxnSpPr>
      <xdr:spPr>
        <a:xfrm>
          <a:off x="18656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833" name="n_1aveValue【児童館】&#10;一人当たり面積">
          <a:extLst>
            <a:ext uri="{FF2B5EF4-FFF2-40B4-BE49-F238E27FC236}">
              <a16:creationId xmlns:a16="http://schemas.microsoft.com/office/drawing/2014/main" id="{BB4C8D86-D657-4538-8D2F-1A99119F503B}"/>
            </a:ext>
          </a:extLst>
        </xdr:cNvPr>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834" name="n_2aveValue【児童館】&#10;一人当たり面積">
          <a:extLst>
            <a:ext uri="{FF2B5EF4-FFF2-40B4-BE49-F238E27FC236}">
              <a16:creationId xmlns:a16="http://schemas.microsoft.com/office/drawing/2014/main" id="{16D0CC4E-0BB2-4807-9D9C-8D0AD1A67898}"/>
            </a:ext>
          </a:extLst>
        </xdr:cNvPr>
        <xdr:cNvSpPr txBox="1"/>
      </xdr:nvSpPr>
      <xdr:spPr>
        <a:xfrm>
          <a:off x="20199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835" name="n_3aveValue【児童館】&#10;一人当たり面積">
          <a:extLst>
            <a:ext uri="{FF2B5EF4-FFF2-40B4-BE49-F238E27FC236}">
              <a16:creationId xmlns:a16="http://schemas.microsoft.com/office/drawing/2014/main" id="{4B12AA9D-D053-4270-AE06-178FDDEE3583}"/>
            </a:ext>
          </a:extLst>
        </xdr:cNvPr>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36" name="n_4aveValue【児童館】&#10;一人当たり面積">
          <a:extLst>
            <a:ext uri="{FF2B5EF4-FFF2-40B4-BE49-F238E27FC236}">
              <a16:creationId xmlns:a16="http://schemas.microsoft.com/office/drawing/2014/main" id="{9B1E6FD1-D57B-4E71-9F00-3688343413D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37" name="n_1mainValue【児童館】&#10;一人当たり面積">
          <a:extLst>
            <a:ext uri="{FF2B5EF4-FFF2-40B4-BE49-F238E27FC236}">
              <a16:creationId xmlns:a16="http://schemas.microsoft.com/office/drawing/2014/main" id="{5B591C33-8164-410F-8520-C7C2D9B3EBB5}"/>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156863</xdr:rowOff>
    </xdr:from>
    <xdr:ext cx="469744" cy="259045"/>
    <xdr:sp macro="" textlink="">
      <xdr:nvSpPr>
        <xdr:cNvPr id="838" name="n_2mainValue【児童館】&#10;一人当たり面積">
          <a:extLst>
            <a:ext uri="{FF2B5EF4-FFF2-40B4-BE49-F238E27FC236}">
              <a16:creationId xmlns:a16="http://schemas.microsoft.com/office/drawing/2014/main" id="{1E63DCC4-B7F0-4EC5-AA64-8DB32794026E}"/>
            </a:ext>
          </a:extLst>
        </xdr:cNvPr>
        <xdr:cNvSpPr txBox="1"/>
      </xdr:nvSpPr>
      <xdr:spPr>
        <a:xfrm>
          <a:off x="20199427" y="1404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151147</xdr:rowOff>
    </xdr:from>
    <xdr:ext cx="469744" cy="259045"/>
    <xdr:sp macro="" textlink="">
      <xdr:nvSpPr>
        <xdr:cNvPr id="839" name="n_3mainValue【児童館】&#10;一人当たり面積">
          <a:extLst>
            <a:ext uri="{FF2B5EF4-FFF2-40B4-BE49-F238E27FC236}">
              <a16:creationId xmlns:a16="http://schemas.microsoft.com/office/drawing/2014/main" id="{9EAE73AD-BFDC-4B68-8400-2BEB51925D07}"/>
            </a:ext>
          </a:extLst>
        </xdr:cNvPr>
        <xdr:cNvSpPr txBox="1"/>
      </xdr:nvSpPr>
      <xdr:spPr>
        <a:xfrm>
          <a:off x="19310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151147</xdr:rowOff>
    </xdr:from>
    <xdr:ext cx="469744" cy="259045"/>
    <xdr:sp macro="" textlink="">
      <xdr:nvSpPr>
        <xdr:cNvPr id="840" name="n_4mainValue【児童館】&#10;一人当たり面積">
          <a:extLst>
            <a:ext uri="{FF2B5EF4-FFF2-40B4-BE49-F238E27FC236}">
              <a16:creationId xmlns:a16="http://schemas.microsoft.com/office/drawing/2014/main" id="{552751DE-C442-4245-8585-F7088BFFB509}"/>
            </a:ext>
          </a:extLst>
        </xdr:cNvPr>
        <xdr:cNvSpPr txBox="1"/>
      </xdr:nvSpPr>
      <xdr:spPr>
        <a:xfrm>
          <a:off x="18421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6A7A207-2DC8-4AEF-8E0C-7E2A793C31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3CA252A3-CDC1-406E-ACBE-DA6EDB1FFC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9538E9F6-2121-4A19-A14B-7157A35C16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131497F-4A72-4C96-8F48-CD0FE1A976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3F912643-18F2-438B-876F-1D0553E4870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431CD1B-F7B9-4D85-892C-0B63AC7EA8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9A342078-744E-4AF3-983D-B14885013D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214D403-4E2A-4894-91F4-3D9582739A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2E133B57-2B53-474C-8870-53B94445DC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CD521C0-F591-48EE-BE7C-7166D95495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1D71A13-C8BB-43B8-9DB4-75088F1C824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DA21AB80-BC67-4E68-A769-8F374DB6B2A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6633DF0E-33DF-403E-9B65-7335BA6DE5B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5B3DD1CE-EE63-4092-8FD6-68BA50C1CB4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2571E17F-89BD-45CF-AE9E-3B4EAE61BFB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3175A801-DC54-4978-A975-89DC8275AE1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87199D01-3189-4044-8CE4-2A956DD42EF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F97E2D3F-B26F-4AF2-A6F3-832207CB28B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968C48E2-701D-4C7E-8F3D-3A6BD27B0C2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CA7BFA48-3EC7-45AB-83DC-1E5272DEE6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9398F42A-66D2-4DC7-B2A9-D1F6FC66EA8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B4CEDA6-4445-42B6-A411-D43F07198B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a:extLst>
            <a:ext uri="{FF2B5EF4-FFF2-40B4-BE49-F238E27FC236}">
              <a16:creationId xmlns:a16="http://schemas.microsoft.com/office/drawing/2014/main" id="{9555EBB0-6D32-45C2-9E15-8F0E98099B6B}"/>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a:extLst>
            <a:ext uri="{FF2B5EF4-FFF2-40B4-BE49-F238E27FC236}">
              <a16:creationId xmlns:a16="http://schemas.microsoft.com/office/drawing/2014/main" id="{C36D95A9-B2B7-4F2A-893D-24B19D5D3344}"/>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a:extLst>
            <a:ext uri="{FF2B5EF4-FFF2-40B4-BE49-F238E27FC236}">
              <a16:creationId xmlns:a16="http://schemas.microsoft.com/office/drawing/2014/main" id="{0F2CFFF7-16C0-47D9-B80F-CA3316A629DD}"/>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a:extLst>
            <a:ext uri="{FF2B5EF4-FFF2-40B4-BE49-F238E27FC236}">
              <a16:creationId xmlns:a16="http://schemas.microsoft.com/office/drawing/2014/main" id="{583E3A4B-C1C8-4C2E-8A19-C79E00738392}"/>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a:extLst>
            <a:ext uri="{FF2B5EF4-FFF2-40B4-BE49-F238E27FC236}">
              <a16:creationId xmlns:a16="http://schemas.microsoft.com/office/drawing/2014/main" id="{4FB0C5D9-ED5A-4D91-B3CF-0209DA83617A}"/>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a:extLst>
            <a:ext uri="{FF2B5EF4-FFF2-40B4-BE49-F238E27FC236}">
              <a16:creationId xmlns:a16="http://schemas.microsoft.com/office/drawing/2014/main" id="{81582C2D-ABBF-4ED3-805D-22F29EDF9EF8}"/>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a:extLst>
            <a:ext uri="{FF2B5EF4-FFF2-40B4-BE49-F238E27FC236}">
              <a16:creationId xmlns:a16="http://schemas.microsoft.com/office/drawing/2014/main" id="{F5B25D38-3D8C-4BCF-92D0-B052CBE5C36B}"/>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a:extLst>
            <a:ext uri="{FF2B5EF4-FFF2-40B4-BE49-F238E27FC236}">
              <a16:creationId xmlns:a16="http://schemas.microsoft.com/office/drawing/2014/main" id="{3DEF41A7-AF2F-413A-872B-D0C30C2049FE}"/>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1" name="フローチャート: 判断 870">
          <a:extLst>
            <a:ext uri="{FF2B5EF4-FFF2-40B4-BE49-F238E27FC236}">
              <a16:creationId xmlns:a16="http://schemas.microsoft.com/office/drawing/2014/main" id="{70CF7B4D-B617-4880-A1CC-0D61C03F783E}"/>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2" name="フローチャート: 判断 871">
          <a:extLst>
            <a:ext uri="{FF2B5EF4-FFF2-40B4-BE49-F238E27FC236}">
              <a16:creationId xmlns:a16="http://schemas.microsoft.com/office/drawing/2014/main" id="{F42877D8-E675-4060-B8E7-6D1C63B18E15}"/>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873" name="フローチャート: 判断 872">
          <a:extLst>
            <a:ext uri="{FF2B5EF4-FFF2-40B4-BE49-F238E27FC236}">
              <a16:creationId xmlns:a16="http://schemas.microsoft.com/office/drawing/2014/main" id="{7E8DB2CF-3777-4D54-A8C9-E0CD2825F6F0}"/>
            </a:ext>
          </a:extLst>
        </xdr:cNvPr>
        <xdr:cNvSpPr/>
      </xdr:nvSpPr>
      <xdr:spPr>
        <a:xfrm>
          <a:off x="12763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893C4FC-F7BF-46C1-89B9-17AC13207A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7253142-CDB8-4BD1-A1DD-ED88660D43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AC24F06-1529-4A7C-B7E4-AB308C35CE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37CBE45-26B6-43EF-A2CA-7DEE593056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DDE230C-997A-4EFA-9436-3B96121A78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103124</xdr:rowOff>
    </xdr:from>
    <xdr:to>
      <xdr:col>85</xdr:col>
      <xdr:colOff>177800</xdr:colOff>
      <xdr:row>106</xdr:row>
      <xdr:rowOff>33274</xdr:rowOff>
    </xdr:to>
    <xdr:sp macro="" textlink="">
      <xdr:nvSpPr>
        <xdr:cNvPr id="879" name="楕円 878">
          <a:extLst>
            <a:ext uri="{FF2B5EF4-FFF2-40B4-BE49-F238E27FC236}">
              <a16:creationId xmlns:a16="http://schemas.microsoft.com/office/drawing/2014/main" id="{5D0B3064-BCA2-44A7-99C8-0F720C33D9AE}"/>
            </a:ext>
          </a:extLst>
        </xdr:cNvPr>
        <xdr:cNvSpPr/>
      </xdr:nvSpPr>
      <xdr:spPr>
        <a:xfrm>
          <a:off x="16268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81551</xdr:rowOff>
    </xdr:from>
    <xdr:ext cx="405111" cy="259045"/>
    <xdr:sp macro="" textlink="">
      <xdr:nvSpPr>
        <xdr:cNvPr id="880" name="【公民館】&#10;有形固定資産減価償却率該当値テキスト">
          <a:extLst>
            <a:ext uri="{FF2B5EF4-FFF2-40B4-BE49-F238E27FC236}">
              <a16:creationId xmlns:a16="http://schemas.microsoft.com/office/drawing/2014/main" id="{1BD9842C-7E53-4B87-A10A-EBB353642BF8}"/>
            </a:ext>
          </a:extLst>
        </xdr:cNvPr>
        <xdr:cNvSpPr txBox="1"/>
      </xdr:nvSpPr>
      <xdr:spPr>
        <a:xfrm>
          <a:off x="16357600" y="180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57404</xdr:rowOff>
    </xdr:from>
    <xdr:to>
      <xdr:col>81</xdr:col>
      <xdr:colOff>101600</xdr:colOff>
      <xdr:row>105</xdr:row>
      <xdr:rowOff>159004</xdr:rowOff>
    </xdr:to>
    <xdr:sp macro="" textlink="">
      <xdr:nvSpPr>
        <xdr:cNvPr id="881" name="楕円 880">
          <a:extLst>
            <a:ext uri="{FF2B5EF4-FFF2-40B4-BE49-F238E27FC236}">
              <a16:creationId xmlns:a16="http://schemas.microsoft.com/office/drawing/2014/main" id="{B5EB2514-D8B6-4E76-81BE-5A5CC9D918A5}"/>
            </a:ext>
          </a:extLst>
        </xdr:cNvPr>
        <xdr:cNvSpPr/>
      </xdr:nvSpPr>
      <xdr:spPr>
        <a:xfrm>
          <a:off x="15430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108204</xdr:rowOff>
    </xdr:from>
    <xdr:to>
      <xdr:col>85</xdr:col>
      <xdr:colOff>127000</xdr:colOff>
      <xdr:row>105</xdr:row>
      <xdr:rowOff>153924</xdr:rowOff>
    </xdr:to>
    <xdr:cxnSp macro="">
      <xdr:nvCxnSpPr>
        <xdr:cNvPr id="882" name="直線コネクタ 881">
          <a:extLst>
            <a:ext uri="{FF2B5EF4-FFF2-40B4-BE49-F238E27FC236}">
              <a16:creationId xmlns:a16="http://schemas.microsoft.com/office/drawing/2014/main" id="{89F3E9E1-9488-496A-B843-D8F8EED1F5B4}"/>
            </a:ext>
          </a:extLst>
        </xdr:cNvPr>
        <xdr:cNvCxnSpPr/>
      </xdr:nvCxnSpPr>
      <xdr:spPr>
        <a:xfrm>
          <a:off x="15481300" y="181104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11685</xdr:rowOff>
    </xdr:from>
    <xdr:to>
      <xdr:col>76</xdr:col>
      <xdr:colOff>165100</xdr:colOff>
      <xdr:row>105</xdr:row>
      <xdr:rowOff>113285</xdr:rowOff>
    </xdr:to>
    <xdr:sp macro="" textlink="">
      <xdr:nvSpPr>
        <xdr:cNvPr id="883" name="楕円 882">
          <a:extLst>
            <a:ext uri="{FF2B5EF4-FFF2-40B4-BE49-F238E27FC236}">
              <a16:creationId xmlns:a16="http://schemas.microsoft.com/office/drawing/2014/main" id="{75090CB7-E49F-453E-9382-669FEF9F9349}"/>
            </a:ext>
          </a:extLst>
        </xdr:cNvPr>
        <xdr:cNvSpPr/>
      </xdr:nvSpPr>
      <xdr:spPr>
        <a:xfrm>
          <a:off x="14541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62485</xdr:rowOff>
    </xdr:from>
    <xdr:to>
      <xdr:col>81</xdr:col>
      <xdr:colOff>50800</xdr:colOff>
      <xdr:row>105</xdr:row>
      <xdr:rowOff>108204</xdr:rowOff>
    </xdr:to>
    <xdr:cxnSp macro="">
      <xdr:nvCxnSpPr>
        <xdr:cNvPr id="884" name="直線コネクタ 883">
          <a:extLst>
            <a:ext uri="{FF2B5EF4-FFF2-40B4-BE49-F238E27FC236}">
              <a16:creationId xmlns:a16="http://schemas.microsoft.com/office/drawing/2014/main" id="{CADAFA59-EF5B-4487-B5BB-4E48663A1DA8}"/>
            </a:ext>
          </a:extLst>
        </xdr:cNvPr>
        <xdr:cNvCxnSpPr/>
      </xdr:nvCxnSpPr>
      <xdr:spPr>
        <a:xfrm>
          <a:off x="14592300" y="180647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137413</xdr:rowOff>
    </xdr:from>
    <xdr:to>
      <xdr:col>72</xdr:col>
      <xdr:colOff>38100</xdr:colOff>
      <xdr:row>105</xdr:row>
      <xdr:rowOff>67563</xdr:rowOff>
    </xdr:to>
    <xdr:sp macro="" textlink="">
      <xdr:nvSpPr>
        <xdr:cNvPr id="885" name="楕円 884">
          <a:extLst>
            <a:ext uri="{FF2B5EF4-FFF2-40B4-BE49-F238E27FC236}">
              <a16:creationId xmlns:a16="http://schemas.microsoft.com/office/drawing/2014/main" id="{D8031B1C-4CCA-47A3-8B0B-B250B337DD40}"/>
            </a:ext>
          </a:extLst>
        </xdr:cNvPr>
        <xdr:cNvSpPr/>
      </xdr:nvSpPr>
      <xdr:spPr>
        <a:xfrm>
          <a:off x="13652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xdr:rowOff>
    </xdr:from>
    <xdr:to>
      <xdr:col>76</xdr:col>
      <xdr:colOff>114300</xdr:colOff>
      <xdr:row>105</xdr:row>
      <xdr:rowOff>62485</xdr:rowOff>
    </xdr:to>
    <xdr:cxnSp macro="">
      <xdr:nvCxnSpPr>
        <xdr:cNvPr id="886" name="直線コネクタ 885">
          <a:extLst>
            <a:ext uri="{FF2B5EF4-FFF2-40B4-BE49-F238E27FC236}">
              <a16:creationId xmlns:a16="http://schemas.microsoft.com/office/drawing/2014/main" id="{D557F8EF-F1F6-4AE0-96E5-AF226BB6142E}"/>
            </a:ext>
          </a:extLst>
        </xdr:cNvPr>
        <xdr:cNvCxnSpPr/>
      </xdr:nvCxnSpPr>
      <xdr:spPr>
        <a:xfrm>
          <a:off x="13703300" y="180190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91694</xdr:rowOff>
    </xdr:from>
    <xdr:to>
      <xdr:col>67</xdr:col>
      <xdr:colOff>101600</xdr:colOff>
      <xdr:row>105</xdr:row>
      <xdr:rowOff>21844</xdr:rowOff>
    </xdr:to>
    <xdr:sp macro="" textlink="">
      <xdr:nvSpPr>
        <xdr:cNvPr id="887" name="楕円 886">
          <a:extLst>
            <a:ext uri="{FF2B5EF4-FFF2-40B4-BE49-F238E27FC236}">
              <a16:creationId xmlns:a16="http://schemas.microsoft.com/office/drawing/2014/main" id="{AF724ECB-1BCE-42CD-A76A-5246853CB123}"/>
            </a:ext>
          </a:extLst>
        </xdr:cNvPr>
        <xdr:cNvSpPr/>
      </xdr:nvSpPr>
      <xdr:spPr>
        <a:xfrm>
          <a:off x="12763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142494</xdr:rowOff>
    </xdr:from>
    <xdr:to>
      <xdr:col>71</xdr:col>
      <xdr:colOff>177800</xdr:colOff>
      <xdr:row>105</xdr:row>
      <xdr:rowOff>16763</xdr:rowOff>
    </xdr:to>
    <xdr:cxnSp macro="">
      <xdr:nvCxnSpPr>
        <xdr:cNvPr id="888" name="直線コネクタ 887">
          <a:extLst>
            <a:ext uri="{FF2B5EF4-FFF2-40B4-BE49-F238E27FC236}">
              <a16:creationId xmlns:a16="http://schemas.microsoft.com/office/drawing/2014/main" id="{8829A88D-E1BA-4527-B28B-7B00D881C325}"/>
            </a:ext>
          </a:extLst>
        </xdr:cNvPr>
        <xdr:cNvCxnSpPr/>
      </xdr:nvCxnSpPr>
      <xdr:spPr>
        <a:xfrm>
          <a:off x="12814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889" name="n_1aveValue【公民館】&#10;有形固定資産減価償却率">
          <a:extLst>
            <a:ext uri="{FF2B5EF4-FFF2-40B4-BE49-F238E27FC236}">
              <a16:creationId xmlns:a16="http://schemas.microsoft.com/office/drawing/2014/main" id="{95D129F9-9926-4FEC-A315-8EEA96B3310C}"/>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890" name="n_2aveValue【公民館】&#10;有形固定資産減価償却率">
          <a:extLst>
            <a:ext uri="{FF2B5EF4-FFF2-40B4-BE49-F238E27FC236}">
              <a16:creationId xmlns:a16="http://schemas.microsoft.com/office/drawing/2014/main" id="{757F0321-AC55-46C3-81C3-32ABD3596436}"/>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91" name="n_3aveValue【公民館】&#10;有形固定資産減価償却率">
          <a:extLst>
            <a:ext uri="{FF2B5EF4-FFF2-40B4-BE49-F238E27FC236}">
              <a16:creationId xmlns:a16="http://schemas.microsoft.com/office/drawing/2014/main" id="{FB5CBF06-78D3-4237-9E2B-FA621A4F7E11}"/>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892" name="n_4aveValue【公民館】&#10;有形固定資産減価償却率">
          <a:extLst>
            <a:ext uri="{FF2B5EF4-FFF2-40B4-BE49-F238E27FC236}">
              <a16:creationId xmlns:a16="http://schemas.microsoft.com/office/drawing/2014/main" id="{70E55B18-A079-495F-BF96-F5F4953945DD}"/>
            </a:ext>
          </a:extLst>
        </xdr:cNvPr>
        <xdr:cNvSpPr txBox="1"/>
      </xdr:nvSpPr>
      <xdr:spPr>
        <a:xfrm>
          <a:off x="12611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150131</xdr:rowOff>
    </xdr:from>
    <xdr:ext cx="405111" cy="259045"/>
    <xdr:sp macro="" textlink="">
      <xdr:nvSpPr>
        <xdr:cNvPr id="893" name="n_1mainValue【公民館】&#10;有形固定資産減価償却率">
          <a:extLst>
            <a:ext uri="{FF2B5EF4-FFF2-40B4-BE49-F238E27FC236}">
              <a16:creationId xmlns:a16="http://schemas.microsoft.com/office/drawing/2014/main" id="{100BA98B-48D4-4B0F-940D-7DD34209E2C1}"/>
            </a:ext>
          </a:extLst>
        </xdr:cNvPr>
        <xdr:cNvSpPr txBox="1"/>
      </xdr:nvSpPr>
      <xdr:spPr>
        <a:xfrm>
          <a:off x="152660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104412</xdr:rowOff>
    </xdr:from>
    <xdr:ext cx="405111" cy="259045"/>
    <xdr:sp macro="" textlink="">
      <xdr:nvSpPr>
        <xdr:cNvPr id="894" name="n_2mainValue【公民館】&#10;有形固定資産減価償却率">
          <a:extLst>
            <a:ext uri="{FF2B5EF4-FFF2-40B4-BE49-F238E27FC236}">
              <a16:creationId xmlns:a16="http://schemas.microsoft.com/office/drawing/2014/main" id="{F416AA9A-86AA-42D8-93D6-7DD723CBCE27}"/>
            </a:ext>
          </a:extLst>
        </xdr:cNvPr>
        <xdr:cNvSpPr txBox="1"/>
      </xdr:nvSpPr>
      <xdr:spPr>
        <a:xfrm>
          <a:off x="143897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58690</xdr:rowOff>
    </xdr:from>
    <xdr:ext cx="405111" cy="259045"/>
    <xdr:sp macro="" textlink="">
      <xdr:nvSpPr>
        <xdr:cNvPr id="895" name="n_3mainValue【公民館】&#10;有形固定資産減価償却率">
          <a:extLst>
            <a:ext uri="{FF2B5EF4-FFF2-40B4-BE49-F238E27FC236}">
              <a16:creationId xmlns:a16="http://schemas.microsoft.com/office/drawing/2014/main" id="{D8F51C28-3584-428D-B920-7EE031106067}"/>
            </a:ext>
          </a:extLst>
        </xdr:cNvPr>
        <xdr:cNvSpPr txBox="1"/>
      </xdr:nvSpPr>
      <xdr:spPr>
        <a:xfrm>
          <a:off x="13500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12971</xdr:rowOff>
    </xdr:from>
    <xdr:ext cx="405111" cy="259045"/>
    <xdr:sp macro="" textlink="">
      <xdr:nvSpPr>
        <xdr:cNvPr id="896" name="n_4mainValue【公民館】&#10;有形固定資産減価償却率">
          <a:extLst>
            <a:ext uri="{FF2B5EF4-FFF2-40B4-BE49-F238E27FC236}">
              <a16:creationId xmlns:a16="http://schemas.microsoft.com/office/drawing/2014/main" id="{E0B7D6EC-7B75-459E-A6C8-4B3FAC65F616}"/>
            </a:ext>
          </a:extLst>
        </xdr:cNvPr>
        <xdr:cNvSpPr txBox="1"/>
      </xdr:nvSpPr>
      <xdr:spPr>
        <a:xfrm>
          <a:off x="12611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91442357-7ED8-4B5E-B882-8F82D7EE2E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273C2EE-79C9-4368-8E0D-4B86E43E8C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D22ADE76-5E19-4CF3-BAA9-22E5075D00D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48A4F81B-0815-46AB-BAA0-2E50A865C3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F032A6F-63B9-4097-8D08-A756C7369C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6F962465-25C2-4A7D-B7B2-5697884F53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BF2C76A6-30A7-41C1-82F2-7A22BBA10B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2887940D-2489-4A73-A689-B326B11112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2CC93E23-FA6C-4806-80AC-E09F03E5AD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BEF9A993-AE35-4E50-93E6-9E90A4817F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61233EF9-EB16-4D51-A891-09A5B537A75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1D2FF817-7677-4BC3-9586-7F662195137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5510226F-CF72-4154-A53B-E6B3A3A5686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34973657-F678-4ABA-AA9C-73D1003DCB7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DE69A53C-0C85-43D5-811C-0D6BE19DCAF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303D4E9E-9EF5-47AA-805F-8F4C757F999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8ED852A-CF25-476C-8C9E-64DDAF3647A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F607D930-9322-4879-BC66-A3065395AA0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6DEE1311-9088-47AD-8A16-EA715A9CC9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E9CA905D-C585-4A23-9656-EFD719859A0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BAF7DCED-6C0E-4FB1-819E-5F6400E2B0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a:extLst>
            <a:ext uri="{FF2B5EF4-FFF2-40B4-BE49-F238E27FC236}">
              <a16:creationId xmlns:a16="http://schemas.microsoft.com/office/drawing/2014/main" id="{48CD108F-7155-471C-8378-F4C44165F5A6}"/>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a:extLst>
            <a:ext uri="{FF2B5EF4-FFF2-40B4-BE49-F238E27FC236}">
              <a16:creationId xmlns:a16="http://schemas.microsoft.com/office/drawing/2014/main" id="{F3A40A51-422A-4AED-871C-4A9455E81168}"/>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a:extLst>
            <a:ext uri="{FF2B5EF4-FFF2-40B4-BE49-F238E27FC236}">
              <a16:creationId xmlns:a16="http://schemas.microsoft.com/office/drawing/2014/main" id="{040DFE54-F50A-4116-A875-B9C66E44F377}"/>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a:extLst>
            <a:ext uri="{FF2B5EF4-FFF2-40B4-BE49-F238E27FC236}">
              <a16:creationId xmlns:a16="http://schemas.microsoft.com/office/drawing/2014/main" id="{A129B1D6-0811-46F1-B67A-0D0A683307C1}"/>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a:extLst>
            <a:ext uri="{FF2B5EF4-FFF2-40B4-BE49-F238E27FC236}">
              <a16:creationId xmlns:a16="http://schemas.microsoft.com/office/drawing/2014/main" id="{AD38E7B1-6438-4C2B-9FA6-00364110F701}"/>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923" name="【公民館】&#10;一人当たり面積平均値テキスト">
          <a:extLst>
            <a:ext uri="{FF2B5EF4-FFF2-40B4-BE49-F238E27FC236}">
              <a16:creationId xmlns:a16="http://schemas.microsoft.com/office/drawing/2014/main" id="{24AE5018-A179-4049-B9E7-11DAE5243864}"/>
            </a:ext>
          </a:extLst>
        </xdr:cNvPr>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a:extLst>
            <a:ext uri="{FF2B5EF4-FFF2-40B4-BE49-F238E27FC236}">
              <a16:creationId xmlns:a16="http://schemas.microsoft.com/office/drawing/2014/main" id="{739D0CC6-A696-4A38-8E48-5B3AC8770CE8}"/>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a:extLst>
            <a:ext uri="{FF2B5EF4-FFF2-40B4-BE49-F238E27FC236}">
              <a16:creationId xmlns:a16="http://schemas.microsoft.com/office/drawing/2014/main" id="{17F735D5-3117-467B-B223-5353FC6F0075}"/>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26" name="フローチャート: 判断 925">
          <a:extLst>
            <a:ext uri="{FF2B5EF4-FFF2-40B4-BE49-F238E27FC236}">
              <a16:creationId xmlns:a16="http://schemas.microsoft.com/office/drawing/2014/main" id="{9A744788-A17A-4A81-9477-D1D3BC122119}"/>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927" name="フローチャート: 判断 926">
          <a:extLst>
            <a:ext uri="{FF2B5EF4-FFF2-40B4-BE49-F238E27FC236}">
              <a16:creationId xmlns:a16="http://schemas.microsoft.com/office/drawing/2014/main" id="{076F360B-99CE-4C52-AFC9-5BDD12440A6E}"/>
            </a:ext>
          </a:extLst>
        </xdr:cNvPr>
        <xdr:cNvSpPr/>
      </xdr:nvSpPr>
      <xdr:spPr>
        <a:xfrm>
          <a:off x="19494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928" name="フローチャート: 判断 927">
          <a:extLst>
            <a:ext uri="{FF2B5EF4-FFF2-40B4-BE49-F238E27FC236}">
              <a16:creationId xmlns:a16="http://schemas.microsoft.com/office/drawing/2014/main" id="{EF38A7B1-3A10-490A-AAA3-AEA04E84A9CE}"/>
            </a:ext>
          </a:extLst>
        </xdr:cNvPr>
        <xdr:cNvSpPr/>
      </xdr:nvSpPr>
      <xdr:spPr>
        <a:xfrm>
          <a:off x="18605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76EC928-4FCD-4562-A92A-43DD1B4C03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3B98D13-31B2-4490-9111-712C2C942A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A4FD32F-DFDE-4DF7-8EDD-1CC1383B26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6EC2699-C9B1-45EB-AB19-8F66F167E12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6D8EB3A-7195-4F1C-80B7-9D3F920DD0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43687</xdr:rowOff>
    </xdr:from>
    <xdr:to>
      <xdr:col>116</xdr:col>
      <xdr:colOff>114300</xdr:colOff>
      <xdr:row>107</xdr:row>
      <xdr:rowOff>145287</xdr:rowOff>
    </xdr:to>
    <xdr:sp macro="" textlink="">
      <xdr:nvSpPr>
        <xdr:cNvPr id="934" name="楕円 933">
          <a:extLst>
            <a:ext uri="{FF2B5EF4-FFF2-40B4-BE49-F238E27FC236}">
              <a16:creationId xmlns:a16="http://schemas.microsoft.com/office/drawing/2014/main" id="{64DF16BB-917F-46AE-9411-59B056EC7FFC}"/>
            </a:ext>
          </a:extLst>
        </xdr:cNvPr>
        <xdr:cNvSpPr/>
      </xdr:nvSpPr>
      <xdr:spPr>
        <a:xfrm>
          <a:off x="221107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130064</xdr:rowOff>
    </xdr:from>
    <xdr:ext cx="469744" cy="259045"/>
    <xdr:sp macro="" textlink="">
      <xdr:nvSpPr>
        <xdr:cNvPr id="935" name="【公民館】&#10;一人当たり面積該当値テキスト">
          <a:extLst>
            <a:ext uri="{FF2B5EF4-FFF2-40B4-BE49-F238E27FC236}">
              <a16:creationId xmlns:a16="http://schemas.microsoft.com/office/drawing/2014/main" id="{65BC682D-5200-402F-9C7F-9E5F6EDA2539}"/>
            </a:ext>
          </a:extLst>
        </xdr:cNvPr>
        <xdr:cNvSpPr txBox="1"/>
      </xdr:nvSpPr>
      <xdr:spPr>
        <a:xfrm>
          <a:off x="22199600" y="183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43687</xdr:rowOff>
    </xdr:from>
    <xdr:to>
      <xdr:col>112</xdr:col>
      <xdr:colOff>38100</xdr:colOff>
      <xdr:row>107</xdr:row>
      <xdr:rowOff>145287</xdr:rowOff>
    </xdr:to>
    <xdr:sp macro="" textlink="">
      <xdr:nvSpPr>
        <xdr:cNvPr id="936" name="楕円 935">
          <a:extLst>
            <a:ext uri="{FF2B5EF4-FFF2-40B4-BE49-F238E27FC236}">
              <a16:creationId xmlns:a16="http://schemas.microsoft.com/office/drawing/2014/main" id="{047050B5-3D91-4B36-88F9-E0E09C0745A3}"/>
            </a:ext>
          </a:extLst>
        </xdr:cNvPr>
        <xdr:cNvSpPr/>
      </xdr:nvSpPr>
      <xdr:spPr>
        <a:xfrm>
          <a:off x="21272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94487</xdr:rowOff>
    </xdr:from>
    <xdr:to>
      <xdr:col>116</xdr:col>
      <xdr:colOff>63500</xdr:colOff>
      <xdr:row>107</xdr:row>
      <xdr:rowOff>94487</xdr:rowOff>
    </xdr:to>
    <xdr:cxnSp macro="">
      <xdr:nvCxnSpPr>
        <xdr:cNvPr id="937" name="直線コネクタ 936">
          <a:extLst>
            <a:ext uri="{FF2B5EF4-FFF2-40B4-BE49-F238E27FC236}">
              <a16:creationId xmlns:a16="http://schemas.microsoft.com/office/drawing/2014/main" id="{5761A622-A3D4-4E9D-B58D-23330208F922}"/>
            </a:ext>
          </a:extLst>
        </xdr:cNvPr>
        <xdr:cNvCxnSpPr/>
      </xdr:nvCxnSpPr>
      <xdr:spPr>
        <a:xfrm>
          <a:off x="21323300" y="18439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938" name="楕円 937">
          <a:extLst>
            <a:ext uri="{FF2B5EF4-FFF2-40B4-BE49-F238E27FC236}">
              <a16:creationId xmlns:a16="http://schemas.microsoft.com/office/drawing/2014/main" id="{BCBF7C2C-2B74-42F3-A1A6-9DF0B3A1B5B6}"/>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94487</xdr:rowOff>
    </xdr:to>
    <xdr:cxnSp macro="">
      <xdr:nvCxnSpPr>
        <xdr:cNvPr id="939" name="直線コネクタ 938">
          <a:extLst>
            <a:ext uri="{FF2B5EF4-FFF2-40B4-BE49-F238E27FC236}">
              <a16:creationId xmlns:a16="http://schemas.microsoft.com/office/drawing/2014/main" id="{6FF7C66E-8BE8-46E8-A5D5-D7E04638B0DA}"/>
            </a:ext>
          </a:extLst>
        </xdr:cNvPr>
        <xdr:cNvCxnSpPr/>
      </xdr:nvCxnSpPr>
      <xdr:spPr>
        <a:xfrm>
          <a:off x="20434300" y="1843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940" name="楕円 939">
          <a:extLst>
            <a:ext uri="{FF2B5EF4-FFF2-40B4-BE49-F238E27FC236}">
              <a16:creationId xmlns:a16="http://schemas.microsoft.com/office/drawing/2014/main" id="{C586C809-17F5-4195-BFC1-06CFCF255D1F}"/>
            </a:ext>
          </a:extLst>
        </xdr:cNvPr>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89915</xdr:rowOff>
    </xdr:from>
    <xdr:to>
      <xdr:col>107</xdr:col>
      <xdr:colOff>50800</xdr:colOff>
      <xdr:row>107</xdr:row>
      <xdr:rowOff>92202</xdr:rowOff>
    </xdr:to>
    <xdr:cxnSp macro="">
      <xdr:nvCxnSpPr>
        <xdr:cNvPr id="941" name="直線コネクタ 940">
          <a:extLst>
            <a:ext uri="{FF2B5EF4-FFF2-40B4-BE49-F238E27FC236}">
              <a16:creationId xmlns:a16="http://schemas.microsoft.com/office/drawing/2014/main" id="{23A4AC37-4FFD-4084-BC31-29A17D9F357A}"/>
            </a:ext>
          </a:extLst>
        </xdr:cNvPr>
        <xdr:cNvCxnSpPr/>
      </xdr:nvCxnSpPr>
      <xdr:spPr>
        <a:xfrm>
          <a:off x="19545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2" name="楕円 941">
          <a:extLst>
            <a:ext uri="{FF2B5EF4-FFF2-40B4-BE49-F238E27FC236}">
              <a16:creationId xmlns:a16="http://schemas.microsoft.com/office/drawing/2014/main" id="{883D62DB-A42A-4A1D-B752-40A36535B1F9}"/>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89915</xdr:rowOff>
    </xdr:to>
    <xdr:cxnSp macro="">
      <xdr:nvCxnSpPr>
        <xdr:cNvPr id="943" name="直線コネクタ 942">
          <a:extLst>
            <a:ext uri="{FF2B5EF4-FFF2-40B4-BE49-F238E27FC236}">
              <a16:creationId xmlns:a16="http://schemas.microsoft.com/office/drawing/2014/main" id="{F2DC2558-E87D-4E9B-B0D4-757382D4DE24}"/>
            </a:ext>
          </a:extLst>
        </xdr:cNvPr>
        <xdr:cNvCxnSpPr/>
      </xdr:nvCxnSpPr>
      <xdr:spPr>
        <a:xfrm>
          <a:off x="18656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44" name="n_1aveValue【公民館】&#10;一人当たり面積">
          <a:extLst>
            <a:ext uri="{FF2B5EF4-FFF2-40B4-BE49-F238E27FC236}">
              <a16:creationId xmlns:a16="http://schemas.microsoft.com/office/drawing/2014/main" id="{0A7B1963-E07E-4546-9B33-B0E0B0D2E505}"/>
            </a:ext>
          </a:extLst>
        </xdr:cNvPr>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945" name="n_2aveValue【公民館】&#10;一人当たり面積">
          <a:extLst>
            <a:ext uri="{FF2B5EF4-FFF2-40B4-BE49-F238E27FC236}">
              <a16:creationId xmlns:a16="http://schemas.microsoft.com/office/drawing/2014/main" id="{0F28335E-4543-4954-B454-C83523F6F8A1}"/>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946" name="n_3aveValue【公民館】&#10;一人当たり面積">
          <a:extLst>
            <a:ext uri="{FF2B5EF4-FFF2-40B4-BE49-F238E27FC236}">
              <a16:creationId xmlns:a16="http://schemas.microsoft.com/office/drawing/2014/main" id="{82E3D8CC-872D-4DC0-AE71-18C08FB238D4}"/>
            </a:ext>
          </a:extLst>
        </xdr:cNvPr>
        <xdr:cNvSpPr txBox="1"/>
      </xdr:nvSpPr>
      <xdr:spPr>
        <a:xfrm>
          <a:off x="19310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947" name="n_4aveValue【公民館】&#10;一人当たり面積">
          <a:extLst>
            <a:ext uri="{FF2B5EF4-FFF2-40B4-BE49-F238E27FC236}">
              <a16:creationId xmlns:a16="http://schemas.microsoft.com/office/drawing/2014/main" id="{D96BB212-9FEE-46BF-A6F7-ED8361BB1785}"/>
            </a:ext>
          </a:extLst>
        </xdr:cNvPr>
        <xdr:cNvSpPr txBox="1"/>
      </xdr:nvSpPr>
      <xdr:spPr>
        <a:xfrm>
          <a:off x="18421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136414</xdr:rowOff>
    </xdr:from>
    <xdr:ext cx="469744" cy="259045"/>
    <xdr:sp macro="" textlink="">
      <xdr:nvSpPr>
        <xdr:cNvPr id="948" name="n_1mainValue【公民館】&#10;一人当たり面積">
          <a:extLst>
            <a:ext uri="{FF2B5EF4-FFF2-40B4-BE49-F238E27FC236}">
              <a16:creationId xmlns:a16="http://schemas.microsoft.com/office/drawing/2014/main" id="{62B703F3-3CF9-4FA1-9817-CCFA302529E3}"/>
            </a:ext>
          </a:extLst>
        </xdr:cNvPr>
        <xdr:cNvSpPr txBox="1"/>
      </xdr:nvSpPr>
      <xdr:spPr>
        <a:xfrm>
          <a:off x="210757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949" name="n_2mainValue【公民館】&#10;一人当たり面積">
          <a:extLst>
            <a:ext uri="{FF2B5EF4-FFF2-40B4-BE49-F238E27FC236}">
              <a16:creationId xmlns:a16="http://schemas.microsoft.com/office/drawing/2014/main" id="{6247935C-4201-4964-9B91-0370D6A25029}"/>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950" name="n_3mainValue【公民館】&#10;一人当たり面積">
          <a:extLst>
            <a:ext uri="{FF2B5EF4-FFF2-40B4-BE49-F238E27FC236}">
              <a16:creationId xmlns:a16="http://schemas.microsoft.com/office/drawing/2014/main" id="{9A91A07D-FC53-48D2-8ECE-D26E4321EAC2}"/>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51" name="n_4mainValue【公民館】&#10;一人当たり面積">
          <a:extLst>
            <a:ext uri="{FF2B5EF4-FFF2-40B4-BE49-F238E27FC236}">
              <a16:creationId xmlns:a16="http://schemas.microsoft.com/office/drawing/2014/main" id="{D75EEC04-ED9E-4168-92CB-C5FCD190B731}"/>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5477747A-9806-48A4-AA31-B8A4AEFEE5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BEAC264D-267A-4B87-9470-A65ADA3518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6C11F84D-0ABA-4284-806C-7A8F8223C7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ほとんどの施設類型において、有形固定資産減価償却率は類似団体平均を下回っているものの、公営住宅及び公民館については、類似団体平均を上回っている。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最も高い公営住宅については、全体的な建物の劣化が著しいことから、適宜、修繕を実施しているが、今後個別施設計画において大規模改修が早急に必要とされている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認定こども園・幼稚園・保育所の有形固定資産減価償却率が前年度比で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ポイント減少している要因は、保健センターとして利用していた建物を認定こども園に転用するための改修工事を実施したためである。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今後も公共施設適正配置計画や個別施設計画等に基づき、財産を適正に管理・活用していく。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3780DA-27A7-429A-9666-0506FAE4D9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524A52-8434-4167-B5F4-4E9D2C87CC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04294C-B791-4522-949A-727F066062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13901F-0771-4F61-8276-B7F5ADBB93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2D803F-C2CC-48E1-922A-5E6CF7B8CE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168A3B-F48F-4A18-81FB-1BAA8D6076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DD13D1-CF45-4BCF-AAF1-377659242F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2A52B4-D229-4D4C-B0B7-CE8EF0FFCE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402F12-5BA0-441C-ABC8-BE9AC8552A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33F8A5-FE18-4474-B17E-9BC15D25F7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0E17D3-D75F-4942-86B0-E0A0A9B360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9DCF59-E51A-4BC2-ABA9-0DD2D7B8C5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FCBB14-37F3-4F34-A63D-2852E168BB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90DD18-C6CA-4145-9601-645B1BC104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99085D-0DC2-436A-B091-3565840295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BA8DBA-55B1-49CA-8444-504247261F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A3A02E-60D1-498C-9FB5-02F2BA07D4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DBCB7C-96F3-4B3B-BC86-940AA4092F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57A8F5-77C9-45EE-8D46-B1341A4E7F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33F98F-CCAB-4852-8285-27FC383427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7C21E7-49B1-4F5D-930E-C93EB5D59B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AC4447-3586-41DF-968A-FB4392EB68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38F250-E7C0-4B49-8A75-D59FF19E76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2502AD-615B-4DCB-8E8F-BCCBEABEED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D8913D-D89D-4593-BF36-6163CD8D20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E55AC5-E636-4DB2-A421-68D1836BD3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637C6F-7403-4494-91DD-39B8E19E7A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8CD8E3-64AA-4A5A-AC4F-9FFAA3F859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744578-9191-41A4-8BF2-533664D53C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E25DCC-EB2E-48A6-A4B4-469977F665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E83FA7-351A-4241-9980-80F4B2217A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CF50F7-62CA-44D8-900D-5CB6A2B8D4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7E1B35-914E-4379-A20F-29167A6A0E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AF363E-CB83-45EB-907C-84485CC081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665831-3B0D-4F49-B025-5820C2C4F6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155A54-A6C4-4AF1-9419-68AE7B68FC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24FEC6-9464-4433-9F75-0A69FE11E9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E9F6E9-FC6E-4EB0-9F33-0C9B512DC0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5B3081-47C8-4C1A-8E61-B5812764E3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285DCD-A6ED-4B36-8DD2-AC0F5F3EE0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583AA5-A63A-466C-A7EF-9439DD3EB2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CC3945-ED8D-43AC-9786-F8D561CF9C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B4CE92D-5EDB-4500-8453-1792462609B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4B6E13-2AA6-4ECC-A59D-80D463D3657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BEE4EF-7DF3-4C74-AFCC-D1EAA4A55A7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0F6FF0-1B6B-45B0-BEC2-6574C199646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3A2E911-0581-42D8-8A3E-C2CCE8CFA1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D7FD6F6-0DF1-4AC1-A729-172B3AA399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E5C4E4D-992D-42E4-9BAF-7EAD8D7C3B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0870FEE-901A-41D7-927D-6C1AE81AE7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D9D993-145A-4084-BB94-53AC721E3E5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B60879-BF2D-4B63-A061-1FE9FEB9ECD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CFEA9F-6505-4451-95BA-FC6EE21837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1E3B5C-7630-4698-BDFA-A088CA58D15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3EC8D2-9373-4027-BD21-CA4F4C2E04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2703BBE-22BD-478B-94F2-F8A62D8D4E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BA87B711-8A37-4059-9906-799411C7B182}"/>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EE437794-0DE0-4F24-A535-BC507F85282F}"/>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F17A0BB1-2B6A-4FAB-BED3-1DA787FFB7CE}"/>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164DF4BD-B691-4149-A5E5-F26C158F5FFC}"/>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AED9E1E1-12BD-4515-B4CE-8A08AB9F6BDA}"/>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64F14809-FEB6-4F51-BFC3-666AD3B6B55B}"/>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8D358708-FD4D-45AF-9DC4-D294702B34E9}"/>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51321D5-0C11-4D30-AECC-656764896311}"/>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B584E053-9DFC-4F6C-84D1-D5922C2E837A}"/>
            </a:ext>
          </a:extLst>
        </xdr:cNvPr>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C5FE2C43-7277-47CF-B448-09F89F83D3FD}"/>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2281AE62-E8C9-4BEE-AA55-AC1C08FFA85A}"/>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9F4D1A-684E-4F4F-A1EF-DD984519E1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A7CFDF-5D49-49EE-8E10-042B2DDB79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83184E-F0EB-47DB-A322-5946E11F45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3B4F60-4649-41E1-8685-79C5BC6174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93B672A-0C91-4648-8D79-57C12F33D8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a:extLst>
            <a:ext uri="{FF2B5EF4-FFF2-40B4-BE49-F238E27FC236}">
              <a16:creationId xmlns:a16="http://schemas.microsoft.com/office/drawing/2014/main" id="{009B1595-79F8-4516-9EC4-14AA83A2005A}"/>
            </a:ext>
          </a:extLst>
        </xdr:cNvPr>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a:extLst>
            <a:ext uri="{FF2B5EF4-FFF2-40B4-BE49-F238E27FC236}">
              <a16:creationId xmlns:a16="http://schemas.microsoft.com/office/drawing/2014/main" id="{CF0399E8-DA8B-43CB-8B46-806823C2BFEB}"/>
            </a:ext>
          </a:extLst>
        </xdr:cNvPr>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a:extLst>
            <a:ext uri="{FF2B5EF4-FFF2-40B4-BE49-F238E27FC236}">
              <a16:creationId xmlns:a16="http://schemas.microsoft.com/office/drawing/2014/main" id="{04858337-ECF4-488A-88A1-9FA9B08B02D3}"/>
            </a:ext>
          </a:extLst>
        </xdr:cNvPr>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7" name="直線コネクタ 76">
          <a:extLst>
            <a:ext uri="{FF2B5EF4-FFF2-40B4-BE49-F238E27FC236}">
              <a16:creationId xmlns:a16="http://schemas.microsoft.com/office/drawing/2014/main" id="{059C7571-AE81-41CC-9AFD-DFB2293486DF}"/>
            </a:ext>
          </a:extLst>
        </xdr:cNvPr>
        <xdr:cNvCxnSpPr/>
      </xdr:nvCxnSpPr>
      <xdr:spPr>
        <a:xfrm>
          <a:off x="3797300" y="59218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a:extLst>
            <a:ext uri="{FF2B5EF4-FFF2-40B4-BE49-F238E27FC236}">
              <a16:creationId xmlns:a16="http://schemas.microsoft.com/office/drawing/2014/main" id="{8B8DC2E7-116A-422E-B87F-F693A08F2296}"/>
            </a:ext>
          </a:extLst>
        </xdr:cNvPr>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9" name="直線コネクタ 78">
          <a:extLst>
            <a:ext uri="{FF2B5EF4-FFF2-40B4-BE49-F238E27FC236}">
              <a16:creationId xmlns:a16="http://schemas.microsoft.com/office/drawing/2014/main" id="{0947E876-7608-4E48-A81F-057CA9D96FF1}"/>
            </a:ext>
          </a:extLst>
        </xdr:cNvPr>
        <xdr:cNvCxnSpPr/>
      </xdr:nvCxnSpPr>
      <xdr:spPr>
        <a:xfrm>
          <a:off x="2908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a:extLst>
            <a:ext uri="{FF2B5EF4-FFF2-40B4-BE49-F238E27FC236}">
              <a16:creationId xmlns:a16="http://schemas.microsoft.com/office/drawing/2014/main" id="{25F081C9-EFE3-4870-9B00-622152F25655}"/>
            </a:ext>
          </a:extLst>
        </xdr:cNvPr>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59872</xdr:rowOff>
    </xdr:to>
    <xdr:cxnSp macro="">
      <xdr:nvCxnSpPr>
        <xdr:cNvPr id="81" name="直線コネクタ 80">
          <a:extLst>
            <a:ext uri="{FF2B5EF4-FFF2-40B4-BE49-F238E27FC236}">
              <a16:creationId xmlns:a16="http://schemas.microsoft.com/office/drawing/2014/main" id="{416EDF66-29DC-4741-B46E-79626B5345D0}"/>
            </a:ext>
          </a:extLst>
        </xdr:cNvPr>
        <xdr:cNvCxnSpPr/>
      </xdr:nvCxnSpPr>
      <xdr:spPr>
        <a:xfrm>
          <a:off x="2019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a:extLst>
            <a:ext uri="{FF2B5EF4-FFF2-40B4-BE49-F238E27FC236}">
              <a16:creationId xmlns:a16="http://schemas.microsoft.com/office/drawing/2014/main" id="{4612709E-B8E6-48BC-9887-AAB5AAD1B434}"/>
            </a:ext>
          </a:extLst>
        </xdr:cNvPr>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3" name="直線コネクタ 82">
          <a:extLst>
            <a:ext uri="{FF2B5EF4-FFF2-40B4-BE49-F238E27FC236}">
              <a16:creationId xmlns:a16="http://schemas.microsoft.com/office/drawing/2014/main" id="{C5CFFECA-6133-40AD-A186-C2764095BE77}"/>
            </a:ext>
          </a:extLst>
        </xdr:cNvPr>
        <xdr:cNvCxnSpPr/>
      </xdr:nvCxnSpPr>
      <xdr:spPr>
        <a:xfrm>
          <a:off x="1130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B466CF1F-17A7-4FC2-9DF9-439D5B5A7287}"/>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65876</xdr:rowOff>
    </xdr:from>
    <xdr:ext cx="405111" cy="259045"/>
    <xdr:sp macro="" textlink="">
      <xdr:nvSpPr>
        <xdr:cNvPr id="85" name="n_2aveValue【図書館】&#10;有形固定資産減価償却率">
          <a:extLst>
            <a:ext uri="{FF2B5EF4-FFF2-40B4-BE49-F238E27FC236}">
              <a16:creationId xmlns:a16="http://schemas.microsoft.com/office/drawing/2014/main" id="{E51758F8-2DFB-4D15-B98A-C905A9FCB265}"/>
            </a:ext>
          </a:extLst>
        </xdr:cNvPr>
        <xdr:cNvSpPr txBox="1"/>
      </xdr:nvSpPr>
      <xdr:spPr>
        <a:xfrm>
          <a:off x="2705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9BF0CCB9-CB54-4C8A-B759-459DAB1F9D85}"/>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107D751E-F286-4128-B784-4336C178F5D3}"/>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a:extLst>
            <a:ext uri="{FF2B5EF4-FFF2-40B4-BE49-F238E27FC236}">
              <a16:creationId xmlns:a16="http://schemas.microsoft.com/office/drawing/2014/main" id="{19174A04-8838-4476-AA0D-FA44BE533F42}"/>
            </a:ext>
          </a:extLst>
        </xdr:cNvPr>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a:extLst>
            <a:ext uri="{FF2B5EF4-FFF2-40B4-BE49-F238E27FC236}">
              <a16:creationId xmlns:a16="http://schemas.microsoft.com/office/drawing/2014/main" id="{D8B29E92-077B-4EAB-897D-A5AA97B615D9}"/>
            </a:ext>
          </a:extLst>
        </xdr:cNvPr>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298F0C30-D6FA-40D4-8548-1FA90A696AF4}"/>
            </a:ext>
          </a:extLst>
        </xdr:cNvPr>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a:extLst>
            <a:ext uri="{FF2B5EF4-FFF2-40B4-BE49-F238E27FC236}">
              <a16:creationId xmlns:a16="http://schemas.microsoft.com/office/drawing/2014/main" id="{AFDF98BD-7FB4-4384-B265-1796B89CB6BB}"/>
            </a:ext>
          </a:extLst>
        </xdr:cNvPr>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F0C3403-0C3B-4580-BA15-23B865F015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B9255FE-A34C-4818-BF96-9BBD9C7852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81DB537-D9E6-4FE6-B728-7720CACF50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55801CB-0744-475C-81F2-10BC393451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D152BF3-C203-4263-AE13-5F9427477B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069B4D9-B564-4DBD-9DC0-C9F5776CFE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735A2D4-0401-4F23-A67C-E59B4F796C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70F1608-00E1-470D-ADDC-DD7405DBA6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7D68EAA-CA74-4706-BA0D-AC0A7BD46E1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75DF5CB-550D-4F15-A5A9-9041293F1E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5AC8880-D36D-4865-B3A0-382F30FE149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3199113-E768-4480-B7A2-1F04263710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177643E-1DD2-46DC-B2BA-AA662A4436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A51DF44-FF14-4453-8692-00B091122F3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3461DCC-D864-47B3-B38F-CB2CD39E8D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4BB8241-DBB7-49A5-A033-53284FD297F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46EC868-1E2E-4052-A6B1-EE039515766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9BA2479-DD38-4706-8969-2FE6FFA3D08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D78886C-B5C3-4CC1-89D3-614CE5D619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6C3682B-F4B5-4660-8111-923D2F39472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B2C1FEB-E0EA-438C-9C83-FD0B06E1E0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F04589D-6A3C-4CB5-AAF9-96C5B3FF08B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E4AD04C-5FB2-4ABF-A061-A7F504EDCD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ED741D5E-8EBE-4DA4-B139-EF13DECBD06C}"/>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988030A9-D6C7-4552-BA69-C51AD4F9AB34}"/>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5565BE9D-A3A2-4C38-9389-8F3CFF0D9981}"/>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70B2998B-9122-4EAC-A2F4-C3A153496A9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C7193A98-ADF7-4954-817E-3589C4DF5E0A}"/>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7ADA8F5E-1051-4CDE-A796-B4A56D244BFA}"/>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6D1AFE6C-62E0-4111-9511-36B35819E29F}"/>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8571CC00-30BD-427A-90F9-C10980F6FAE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3" name="フローチャート: 判断 122">
          <a:extLst>
            <a:ext uri="{FF2B5EF4-FFF2-40B4-BE49-F238E27FC236}">
              <a16:creationId xmlns:a16="http://schemas.microsoft.com/office/drawing/2014/main" id="{3A01E789-85D2-414E-8517-E84D31B6FB51}"/>
            </a:ext>
          </a:extLst>
        </xdr:cNvPr>
        <xdr:cNvSpPr/>
      </xdr:nvSpPr>
      <xdr:spPr>
        <a:xfrm>
          <a:off x="869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4" name="フローチャート: 判断 123">
          <a:extLst>
            <a:ext uri="{FF2B5EF4-FFF2-40B4-BE49-F238E27FC236}">
              <a16:creationId xmlns:a16="http://schemas.microsoft.com/office/drawing/2014/main" id="{9564B7F9-CD8B-4EB1-9BAB-CB47E50B57B6}"/>
            </a:ext>
          </a:extLst>
        </xdr:cNvPr>
        <xdr:cNvSpPr/>
      </xdr:nvSpPr>
      <xdr:spPr>
        <a:xfrm>
          <a:off x="781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25" name="フローチャート: 判断 124">
          <a:extLst>
            <a:ext uri="{FF2B5EF4-FFF2-40B4-BE49-F238E27FC236}">
              <a16:creationId xmlns:a16="http://schemas.microsoft.com/office/drawing/2014/main" id="{3D718A98-1F30-4F6D-AAAE-9F3820F01507}"/>
            </a:ext>
          </a:extLst>
        </xdr:cNvPr>
        <xdr:cNvSpPr/>
      </xdr:nvSpPr>
      <xdr:spPr>
        <a:xfrm>
          <a:off x="692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0C7837-5BF6-4E61-AE6C-EB685645FD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4BFC73-A669-4063-B125-1250FC16A3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A76755-C7C9-4287-B630-468D89F6F6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A8331D8-96FA-457E-9FDE-755B0B1FB0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EC45EC0-2FF5-4B27-B34C-764DC27BF9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FE049293-0564-4ACD-87CD-3DDB0648364F}"/>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A1003E37-61F0-4C01-9E0D-55C3D4C819BE}"/>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148E5EB0-F162-4C1B-A132-D3C8C37B5668}"/>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8CB7F21F-0A21-41AD-8D6D-8A0A8C1F179D}"/>
            </a:ext>
          </a:extLst>
        </xdr:cNvPr>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a:extLst>
            <a:ext uri="{FF2B5EF4-FFF2-40B4-BE49-F238E27FC236}">
              <a16:creationId xmlns:a16="http://schemas.microsoft.com/office/drawing/2014/main" id="{E1C0AD92-DB06-4A0B-A416-AF8C87B9987F}"/>
            </a:ext>
          </a:extLst>
        </xdr:cNvPr>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877D38ED-1C90-4F84-8F28-F6A1F74BE337}"/>
            </a:ext>
          </a:extLst>
        </xdr:cNvPr>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a:extLst>
            <a:ext uri="{FF2B5EF4-FFF2-40B4-BE49-F238E27FC236}">
              <a16:creationId xmlns:a16="http://schemas.microsoft.com/office/drawing/2014/main" id="{1703BE58-BF07-403D-ADBA-5572A63E2E97}"/>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D889D8A3-DF0B-4562-964F-8F055E1EDD66}"/>
            </a:ext>
          </a:extLst>
        </xdr:cNvPr>
        <xdr:cNvCxnSpPr/>
      </xdr:nvCxnSpPr>
      <xdr:spPr>
        <a:xfrm>
          <a:off x="78613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a:extLst>
            <a:ext uri="{FF2B5EF4-FFF2-40B4-BE49-F238E27FC236}">
              <a16:creationId xmlns:a16="http://schemas.microsoft.com/office/drawing/2014/main" id="{5BAB53F2-1E09-4AF1-B20A-9138E7CCDD46}"/>
            </a:ext>
          </a:extLst>
        </xdr:cNvPr>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a:extLst>
            <a:ext uri="{FF2B5EF4-FFF2-40B4-BE49-F238E27FC236}">
              <a16:creationId xmlns:a16="http://schemas.microsoft.com/office/drawing/2014/main" id="{AAA8008C-F70E-4FD5-8776-1338851DE00E}"/>
            </a:ext>
          </a:extLst>
        </xdr:cNvPr>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a:extLst>
            <a:ext uri="{FF2B5EF4-FFF2-40B4-BE49-F238E27FC236}">
              <a16:creationId xmlns:a16="http://schemas.microsoft.com/office/drawing/2014/main" id="{7AFD9E49-617E-4971-BC0B-AE39F92D4E11}"/>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42" name="n_2aveValue【図書館】&#10;一人当たり面積">
          <a:extLst>
            <a:ext uri="{FF2B5EF4-FFF2-40B4-BE49-F238E27FC236}">
              <a16:creationId xmlns:a16="http://schemas.microsoft.com/office/drawing/2014/main" id="{01F30389-3F61-4071-9A0F-FB0AD7A2750D}"/>
            </a:ext>
          </a:extLst>
        </xdr:cNvPr>
        <xdr:cNvSpPr txBox="1"/>
      </xdr:nvSpPr>
      <xdr:spPr>
        <a:xfrm>
          <a:off x="8515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3" name="n_3aveValue【図書館】&#10;一人当たり面積">
          <a:extLst>
            <a:ext uri="{FF2B5EF4-FFF2-40B4-BE49-F238E27FC236}">
              <a16:creationId xmlns:a16="http://schemas.microsoft.com/office/drawing/2014/main" id="{FA1EFA22-683C-490A-804F-CAD7C78C432A}"/>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144" name="n_4aveValue【図書館】&#10;一人当たり面積">
          <a:extLst>
            <a:ext uri="{FF2B5EF4-FFF2-40B4-BE49-F238E27FC236}">
              <a16:creationId xmlns:a16="http://schemas.microsoft.com/office/drawing/2014/main" id="{9AEF9495-413E-466E-B9F8-141F6B52159B}"/>
            </a:ext>
          </a:extLst>
        </xdr:cNvPr>
        <xdr:cNvSpPr txBox="1"/>
      </xdr:nvSpPr>
      <xdr:spPr>
        <a:xfrm>
          <a:off x="6737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BB156177-BA21-4F3A-9AB4-F5EDC271A3ED}"/>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a:extLst>
            <a:ext uri="{FF2B5EF4-FFF2-40B4-BE49-F238E27FC236}">
              <a16:creationId xmlns:a16="http://schemas.microsoft.com/office/drawing/2014/main" id="{C5E0B7E3-6EE4-4575-8770-D3821616AF41}"/>
            </a:ext>
          </a:extLst>
        </xdr:cNvPr>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a:extLst>
            <a:ext uri="{FF2B5EF4-FFF2-40B4-BE49-F238E27FC236}">
              <a16:creationId xmlns:a16="http://schemas.microsoft.com/office/drawing/2014/main" id="{17A7CA5E-8821-4B53-8C08-D3783EE62DBA}"/>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a:extLst>
            <a:ext uri="{FF2B5EF4-FFF2-40B4-BE49-F238E27FC236}">
              <a16:creationId xmlns:a16="http://schemas.microsoft.com/office/drawing/2014/main" id="{ECAB49E1-5E1A-4D25-AC57-EA24AE73B2A1}"/>
            </a:ext>
          </a:extLst>
        </xdr:cNvPr>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9A47D9F-E80A-4B0B-AC8D-8545451DE6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6C1E0F3-4A21-4449-91F7-B44E88CF41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D92A729-23E0-4649-8620-2ADCB45881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2483CCE-6B8A-4AF3-B281-FCC77EB0BB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F38603-9ADA-4FE0-9B40-74BB73E8B0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81ED70C-CF1A-4EFE-8FEC-CB006A216A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66A57EF-6613-4733-A9CA-3E1400F4F7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0947BAA-172B-4176-BD7B-23D6758921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F42DAA9-24C3-4DD4-A639-7E9FBD9907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F0A93D0-3FC7-449F-84C1-42D5F1F1D3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85D87CA-7363-42DB-B9DF-AD063E9709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B5AE8F7-6CB8-43E2-A37A-3F803E04378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988A2F9-EACF-4EF4-A22F-38CBECF5336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41F7E09-0D0D-40B1-9818-11F6EB4962D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FE6CB11-56E6-4FAF-B582-14797C34E18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4EE7BB0-D8B8-4B1E-A5AA-3B046B1C76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67CE0EF-739E-425A-AD27-EB682E92E7A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BF7E5B6-4EBF-4C66-A898-C1A8066551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59C4B95E-1D65-4C5F-B37A-17820182C59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BEC07CA-7402-4989-A90B-BCCB6B72097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F9439E2-DC4B-490C-9165-87CF81394F2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6B6C3E8-C1DA-4E1B-9B3C-F00130A656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D0A5A440-8DB0-4974-97F0-1A566B6C536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E9572FC-39A3-400D-8134-0D5E3152E9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9887898-8912-434D-9D34-90378B10BAEB}"/>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6C90EF89-DA47-4D59-8984-FA8608AC04D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9EB74863-CF4C-4556-A0C8-5157D5E80E3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9A06DCE-B603-44CE-864F-5A237BCEBBB8}"/>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8E703784-68AC-4990-950F-19D140A993DC}"/>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E5BFEDC-BF37-4EE3-8DCA-FCC6CE1B70CF}"/>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84596467-1651-4320-BD8B-8565969EC55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6FCD25B3-94D7-41BF-89E9-F4CB6C20BD28}"/>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B377929F-0C2A-4DDA-AE01-31E48CFE9867}"/>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DC698D9D-05BD-476E-97F6-F1575A72C2F1}"/>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C6E99021-69B7-4E26-9316-F5DBDE60C4CC}"/>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27E429-1113-49BF-BBA9-D924E3C844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B55934-970C-41E5-86C6-2B482981AE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6C8876F-EC96-44B7-BEA2-045F32BED9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0D2E43-F450-42DF-A6D4-FDE785BDD7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E9FB30-4C3F-47A3-9A9B-163AF2FBAB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9" name="楕円 188">
          <a:extLst>
            <a:ext uri="{FF2B5EF4-FFF2-40B4-BE49-F238E27FC236}">
              <a16:creationId xmlns:a16="http://schemas.microsoft.com/office/drawing/2014/main" id="{285AC6BC-BCE9-4D1F-B08D-D11BD9C8E65A}"/>
            </a:ext>
          </a:extLst>
        </xdr:cNvPr>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BA83B25-C821-439C-AF4F-9FB2378AF0F2}"/>
            </a:ext>
          </a:extLst>
        </xdr:cNvPr>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91" name="楕円 190">
          <a:extLst>
            <a:ext uri="{FF2B5EF4-FFF2-40B4-BE49-F238E27FC236}">
              <a16:creationId xmlns:a16="http://schemas.microsoft.com/office/drawing/2014/main" id="{7E168A9F-BD74-44C6-9C4A-E22D0BAD0A3D}"/>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152400</xdr:rowOff>
    </xdr:to>
    <xdr:cxnSp macro="">
      <xdr:nvCxnSpPr>
        <xdr:cNvPr id="192" name="直線コネクタ 191">
          <a:extLst>
            <a:ext uri="{FF2B5EF4-FFF2-40B4-BE49-F238E27FC236}">
              <a16:creationId xmlns:a16="http://schemas.microsoft.com/office/drawing/2014/main" id="{83FDCB0D-1A5C-4254-85FD-7457DAC419D8}"/>
            </a:ext>
          </a:extLst>
        </xdr:cNvPr>
        <xdr:cNvCxnSpPr/>
      </xdr:nvCxnSpPr>
      <xdr:spPr>
        <a:xfrm>
          <a:off x="3797300" y="103974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3" name="楕円 192">
          <a:extLst>
            <a:ext uri="{FF2B5EF4-FFF2-40B4-BE49-F238E27FC236}">
              <a16:creationId xmlns:a16="http://schemas.microsoft.com/office/drawing/2014/main" id="{37010683-12A0-4A7F-B92A-26FC5B710C1D}"/>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110490</xdr:rowOff>
    </xdr:to>
    <xdr:cxnSp macro="">
      <xdr:nvCxnSpPr>
        <xdr:cNvPr id="194" name="直線コネクタ 193">
          <a:extLst>
            <a:ext uri="{FF2B5EF4-FFF2-40B4-BE49-F238E27FC236}">
              <a16:creationId xmlns:a16="http://schemas.microsoft.com/office/drawing/2014/main" id="{CEDA1598-3E98-4354-BE3E-21FC492C137F}"/>
            </a:ext>
          </a:extLst>
        </xdr:cNvPr>
        <xdr:cNvCxnSpPr/>
      </xdr:nvCxnSpPr>
      <xdr:spPr>
        <a:xfrm>
          <a:off x="2908300" y="10355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5" name="楕円 194">
          <a:extLst>
            <a:ext uri="{FF2B5EF4-FFF2-40B4-BE49-F238E27FC236}">
              <a16:creationId xmlns:a16="http://schemas.microsoft.com/office/drawing/2014/main" id="{22C1C242-EF1D-44BA-8B4D-FAA4ADA3E093}"/>
            </a:ext>
          </a:extLst>
        </xdr:cNvPr>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68580</xdr:rowOff>
    </xdr:to>
    <xdr:cxnSp macro="">
      <xdr:nvCxnSpPr>
        <xdr:cNvPr id="196" name="直線コネクタ 195">
          <a:extLst>
            <a:ext uri="{FF2B5EF4-FFF2-40B4-BE49-F238E27FC236}">
              <a16:creationId xmlns:a16="http://schemas.microsoft.com/office/drawing/2014/main" id="{FC11B275-7771-4E63-94AA-1B311B596B28}"/>
            </a:ext>
          </a:extLst>
        </xdr:cNvPr>
        <xdr:cNvCxnSpPr/>
      </xdr:nvCxnSpPr>
      <xdr:spPr>
        <a:xfrm>
          <a:off x="2019300" y="1034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7" name="楕円 196">
          <a:extLst>
            <a:ext uri="{FF2B5EF4-FFF2-40B4-BE49-F238E27FC236}">
              <a16:creationId xmlns:a16="http://schemas.microsoft.com/office/drawing/2014/main" id="{7F0BF3BD-944B-4456-81C4-39A16ECDCF27}"/>
            </a:ext>
          </a:extLst>
        </xdr:cNvPr>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57150</xdr:rowOff>
    </xdr:to>
    <xdr:cxnSp macro="">
      <xdr:nvCxnSpPr>
        <xdr:cNvPr id="198" name="直線コネクタ 197">
          <a:extLst>
            <a:ext uri="{FF2B5EF4-FFF2-40B4-BE49-F238E27FC236}">
              <a16:creationId xmlns:a16="http://schemas.microsoft.com/office/drawing/2014/main" id="{18C53ED0-1A53-4873-B79A-EABD8928DAD2}"/>
            </a:ext>
          </a:extLst>
        </xdr:cNvPr>
        <xdr:cNvCxnSpPr/>
      </xdr:nvCxnSpPr>
      <xdr:spPr>
        <a:xfrm>
          <a:off x="1130300" y="1031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99A7BD63-EAE7-48B3-950F-8896A4E270A5}"/>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0" name="n_2aveValue【体育館・プール】&#10;有形固定資産減価償却率">
          <a:extLst>
            <a:ext uri="{FF2B5EF4-FFF2-40B4-BE49-F238E27FC236}">
              <a16:creationId xmlns:a16="http://schemas.microsoft.com/office/drawing/2014/main" id="{984D1328-4AA1-4C7B-B7ED-6720BB41D8FD}"/>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BE03C7C4-764D-4DD5-9383-7B8E9C3D5306}"/>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2" name="n_4aveValue【体育館・プール】&#10;有形固定資産減価償却率">
          <a:extLst>
            <a:ext uri="{FF2B5EF4-FFF2-40B4-BE49-F238E27FC236}">
              <a16:creationId xmlns:a16="http://schemas.microsoft.com/office/drawing/2014/main" id="{27605990-0336-446A-809D-E2BC52197DFC}"/>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203" name="n_1mainValue【体育館・プール】&#10;有形固定資産減価償却率">
          <a:extLst>
            <a:ext uri="{FF2B5EF4-FFF2-40B4-BE49-F238E27FC236}">
              <a16:creationId xmlns:a16="http://schemas.microsoft.com/office/drawing/2014/main" id="{ECF1891E-400D-4176-9579-5C4737858E7E}"/>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4" name="n_2mainValue【体育館・プール】&#10;有形固定資産減価償却率">
          <a:extLst>
            <a:ext uri="{FF2B5EF4-FFF2-40B4-BE49-F238E27FC236}">
              <a16:creationId xmlns:a16="http://schemas.microsoft.com/office/drawing/2014/main" id="{9ECE07B8-C985-4E28-A500-BE64A7C452C1}"/>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99077</xdr:rowOff>
    </xdr:from>
    <xdr:ext cx="405111" cy="259045"/>
    <xdr:sp macro="" textlink="">
      <xdr:nvSpPr>
        <xdr:cNvPr id="205" name="n_3mainValue【体育館・プール】&#10;有形固定資産減価償却率">
          <a:extLst>
            <a:ext uri="{FF2B5EF4-FFF2-40B4-BE49-F238E27FC236}">
              <a16:creationId xmlns:a16="http://schemas.microsoft.com/office/drawing/2014/main" id="{C15D1DAB-AC27-4B6B-86D0-22D77AAE54D7}"/>
            </a:ext>
          </a:extLst>
        </xdr:cNvPr>
        <xdr:cNvSpPr txBox="1"/>
      </xdr:nvSpPr>
      <xdr:spPr>
        <a:xfrm>
          <a:off x="1816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206" name="n_4mainValue【体育館・プール】&#10;有形固定資産減価償却率">
          <a:extLst>
            <a:ext uri="{FF2B5EF4-FFF2-40B4-BE49-F238E27FC236}">
              <a16:creationId xmlns:a16="http://schemas.microsoft.com/office/drawing/2014/main" id="{D54098C9-F661-4527-B790-98E928DB9AF7}"/>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A10209B-C2BE-45D3-BE33-F197ADC2DC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3E259AD-5667-419E-9C10-833EC2BC5D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938A6AE-660A-4E20-B53F-F7DBA973E9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A28C8E8-3FBB-457F-9D1B-97C6DCEC35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90F8167-84D1-4ADA-8AD9-4F21AA548B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78DAF92-713B-4C4A-B936-FAC5FD0E51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CB3A620-7B51-44C4-ADD4-237754FFCF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A4FA25D-4D46-4BBF-B515-9FA0976FBC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67E3EA-1177-4514-A1CF-1B5197A3F7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1266603-3F6F-4E76-99C8-9BA5C59420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52C8ED5-734A-4000-9C5D-360D3832E3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B593D97F-C4B4-484E-9069-4BE8C9CEF02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0F64E33-417D-4042-821D-3658FFA1ADF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A9A9739-E20F-4C46-B5B9-7CAC28FAE90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C218469-9BEA-483A-87F6-ECECA9D91A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AFFB1613-D059-438D-9C5B-C9E0F7C86C3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E1A8076-8D73-4445-A69B-4273C05C666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BC46C373-D216-4ADA-A9FD-491510F4741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02FCC0D-886B-4B04-AA35-5BEC23823C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89369CA3-4242-4AF6-8F9C-167BC2C87E2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C70910F-AC28-44C9-9F4F-04BE86A7F6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AFF27FA-4BC8-4A9C-A24E-D73A208515A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5B54019-7B7A-492A-B2C8-27CFF2481A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60F2E8B0-3F3A-4F93-87FA-639577EFD61E}"/>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6CDBB461-4527-453B-8AEF-06808DD3ECF4}"/>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5F76C4E7-3360-4A09-84A7-09A55A1BE5AD}"/>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100EA6A2-6BB8-4492-AF16-C3666600F958}"/>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97B62F89-1827-4D5E-AD17-469C8318078F}"/>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45551BD3-E4E7-4500-9EE3-C1E4201E567F}"/>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AB4D907B-9CEF-4FBF-BFC5-3314F1A42D7B}"/>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243D1010-0920-4003-A1DC-A75ACF94409E}"/>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38" name="フローチャート: 判断 237">
          <a:extLst>
            <a:ext uri="{FF2B5EF4-FFF2-40B4-BE49-F238E27FC236}">
              <a16:creationId xmlns:a16="http://schemas.microsoft.com/office/drawing/2014/main" id="{09119923-6D98-4B62-9091-59F883E5C106}"/>
            </a:ext>
          </a:extLst>
        </xdr:cNvPr>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39" name="フローチャート: 判断 238">
          <a:extLst>
            <a:ext uri="{FF2B5EF4-FFF2-40B4-BE49-F238E27FC236}">
              <a16:creationId xmlns:a16="http://schemas.microsoft.com/office/drawing/2014/main" id="{8722BFFE-77F4-4D5F-90E9-97858197EB10}"/>
            </a:ext>
          </a:extLst>
        </xdr:cNvPr>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0" name="フローチャート: 判断 239">
          <a:extLst>
            <a:ext uri="{FF2B5EF4-FFF2-40B4-BE49-F238E27FC236}">
              <a16:creationId xmlns:a16="http://schemas.microsoft.com/office/drawing/2014/main" id="{4D80F0E6-79EE-4172-860A-3F8C7C1D0A0C}"/>
            </a:ext>
          </a:extLst>
        </xdr:cNvPr>
        <xdr:cNvSpPr/>
      </xdr:nvSpPr>
      <xdr:spPr>
        <a:xfrm>
          <a:off x="6921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53D3C2-4A7D-4F3E-BA0C-17292BDC22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329414-F42A-418F-A307-722EB5DBB9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2CBAC6-C543-4A97-A8FF-4AA07977F3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96FF38E-61B0-432B-AD03-28BE896FCD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D30F93C-F54E-4010-BB75-78821E7EB1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127000</xdr:rowOff>
    </xdr:from>
    <xdr:to>
      <xdr:col>55</xdr:col>
      <xdr:colOff>50800</xdr:colOff>
      <xdr:row>63</xdr:row>
      <xdr:rowOff>57150</xdr:rowOff>
    </xdr:to>
    <xdr:sp macro="" textlink="">
      <xdr:nvSpPr>
        <xdr:cNvPr id="246" name="楕円 245">
          <a:extLst>
            <a:ext uri="{FF2B5EF4-FFF2-40B4-BE49-F238E27FC236}">
              <a16:creationId xmlns:a16="http://schemas.microsoft.com/office/drawing/2014/main" id="{61F0810E-05F7-4746-9DCC-A268F8172B88}"/>
            </a:ext>
          </a:extLst>
        </xdr:cNvPr>
        <xdr:cNvSpPr/>
      </xdr:nvSpPr>
      <xdr:spPr>
        <a:xfrm>
          <a:off x="10426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105427</xdr:rowOff>
    </xdr:from>
    <xdr:ext cx="469744" cy="259045"/>
    <xdr:sp macro="" textlink="">
      <xdr:nvSpPr>
        <xdr:cNvPr id="247" name="【体育館・プール】&#10;一人当たり面積該当値テキスト">
          <a:extLst>
            <a:ext uri="{FF2B5EF4-FFF2-40B4-BE49-F238E27FC236}">
              <a16:creationId xmlns:a16="http://schemas.microsoft.com/office/drawing/2014/main" id="{33EB9BAE-20B2-4F3E-9B6A-BD458120D29D}"/>
            </a:ext>
          </a:extLst>
        </xdr:cNvPr>
        <xdr:cNvSpPr txBox="1"/>
      </xdr:nvSpPr>
      <xdr:spPr>
        <a:xfrm>
          <a:off x="10515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8" name="楕円 247">
          <a:extLst>
            <a:ext uri="{FF2B5EF4-FFF2-40B4-BE49-F238E27FC236}">
              <a16:creationId xmlns:a16="http://schemas.microsoft.com/office/drawing/2014/main" id="{631EBF1F-C1F8-4315-825D-819BCA956A28}"/>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6350</xdr:rowOff>
    </xdr:to>
    <xdr:cxnSp macro="">
      <xdr:nvCxnSpPr>
        <xdr:cNvPr id="249" name="直線コネクタ 248">
          <a:extLst>
            <a:ext uri="{FF2B5EF4-FFF2-40B4-BE49-F238E27FC236}">
              <a16:creationId xmlns:a16="http://schemas.microsoft.com/office/drawing/2014/main" id="{267144E9-5303-4FA3-BE83-F8B86BCC123F}"/>
            </a:ext>
          </a:extLst>
        </xdr:cNvPr>
        <xdr:cNvCxnSpPr/>
      </xdr:nvCxnSpPr>
      <xdr:spPr>
        <a:xfrm>
          <a:off x="9639300" y="108051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50" name="楕円 249">
          <a:extLst>
            <a:ext uri="{FF2B5EF4-FFF2-40B4-BE49-F238E27FC236}">
              <a16:creationId xmlns:a16="http://schemas.microsoft.com/office/drawing/2014/main" id="{301DBD84-400F-4286-849C-1D483F3E3A5E}"/>
            </a:ext>
          </a:extLst>
        </xdr:cNvPr>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3810</xdr:rowOff>
    </xdr:to>
    <xdr:cxnSp macro="">
      <xdr:nvCxnSpPr>
        <xdr:cNvPr id="251" name="直線コネクタ 250">
          <a:extLst>
            <a:ext uri="{FF2B5EF4-FFF2-40B4-BE49-F238E27FC236}">
              <a16:creationId xmlns:a16="http://schemas.microsoft.com/office/drawing/2014/main" id="{46672596-F27C-4CB9-B64C-11C40AE902FA}"/>
            </a:ext>
          </a:extLst>
        </xdr:cNvPr>
        <xdr:cNvCxnSpPr/>
      </xdr:nvCxnSpPr>
      <xdr:spPr>
        <a:xfrm>
          <a:off x="8750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a:extLst>
            <a:ext uri="{FF2B5EF4-FFF2-40B4-BE49-F238E27FC236}">
              <a16:creationId xmlns:a16="http://schemas.microsoft.com/office/drawing/2014/main" id="{D2CCB703-3BC2-477F-8170-32FE2C941EC9}"/>
            </a:ext>
          </a:extLst>
        </xdr:cNvPr>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63</xdr:row>
      <xdr:rowOff>0</xdr:rowOff>
    </xdr:to>
    <xdr:cxnSp macro="">
      <xdr:nvCxnSpPr>
        <xdr:cNvPr id="253" name="直線コネクタ 252">
          <a:extLst>
            <a:ext uri="{FF2B5EF4-FFF2-40B4-BE49-F238E27FC236}">
              <a16:creationId xmlns:a16="http://schemas.microsoft.com/office/drawing/2014/main" id="{EFE4C2D9-0632-4B6F-BD48-FB11F303F48A}"/>
            </a:ext>
          </a:extLst>
        </xdr:cNvPr>
        <xdr:cNvCxnSpPr/>
      </xdr:nvCxnSpPr>
      <xdr:spPr>
        <a:xfrm>
          <a:off x="7861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92710</xdr:rowOff>
    </xdr:from>
    <xdr:to>
      <xdr:col>36</xdr:col>
      <xdr:colOff>165100</xdr:colOff>
      <xdr:row>63</xdr:row>
      <xdr:rowOff>22860</xdr:rowOff>
    </xdr:to>
    <xdr:sp macro="" textlink="">
      <xdr:nvSpPr>
        <xdr:cNvPr id="254" name="楕円 253">
          <a:extLst>
            <a:ext uri="{FF2B5EF4-FFF2-40B4-BE49-F238E27FC236}">
              <a16:creationId xmlns:a16="http://schemas.microsoft.com/office/drawing/2014/main" id="{8A8A506A-156C-4DBD-8A6E-2182E64BD882}"/>
            </a:ext>
          </a:extLst>
        </xdr:cNvPr>
        <xdr:cNvSpPr/>
      </xdr:nvSpPr>
      <xdr:spPr>
        <a:xfrm>
          <a:off x="69215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143510</xdr:rowOff>
    </xdr:from>
    <xdr:to>
      <xdr:col>41</xdr:col>
      <xdr:colOff>50800</xdr:colOff>
      <xdr:row>62</xdr:row>
      <xdr:rowOff>144780</xdr:rowOff>
    </xdr:to>
    <xdr:cxnSp macro="">
      <xdr:nvCxnSpPr>
        <xdr:cNvPr id="255" name="直線コネクタ 254">
          <a:extLst>
            <a:ext uri="{FF2B5EF4-FFF2-40B4-BE49-F238E27FC236}">
              <a16:creationId xmlns:a16="http://schemas.microsoft.com/office/drawing/2014/main" id="{EDBBC92B-2B6E-4F22-A21F-2261352343F9}"/>
            </a:ext>
          </a:extLst>
        </xdr:cNvPr>
        <xdr:cNvCxnSpPr/>
      </xdr:nvCxnSpPr>
      <xdr:spPr>
        <a:xfrm>
          <a:off x="6972300" y="107734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4BF4C5D8-024B-4E15-BA01-DB0189A32909}"/>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CC5CFF63-DAAB-4DF1-B558-4CD5FC02DC3A}"/>
            </a:ext>
          </a:extLst>
        </xdr:cNvPr>
        <xdr:cNvSpPr txBox="1"/>
      </xdr:nvSpPr>
      <xdr:spPr>
        <a:xfrm>
          <a:off x="8515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258" name="n_3aveValue【体育館・プール】&#10;一人当たり面積">
          <a:extLst>
            <a:ext uri="{FF2B5EF4-FFF2-40B4-BE49-F238E27FC236}">
              <a16:creationId xmlns:a16="http://schemas.microsoft.com/office/drawing/2014/main" id="{8CBAF228-3BB0-4874-89DA-A2CA6B88686A}"/>
            </a:ext>
          </a:extLst>
        </xdr:cNvPr>
        <xdr:cNvSpPr txBox="1"/>
      </xdr:nvSpPr>
      <xdr:spPr>
        <a:xfrm>
          <a:off x="7626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59" name="n_4aveValue【体育館・プール】&#10;一人当たり面積">
          <a:extLst>
            <a:ext uri="{FF2B5EF4-FFF2-40B4-BE49-F238E27FC236}">
              <a16:creationId xmlns:a16="http://schemas.microsoft.com/office/drawing/2014/main" id="{2F4BC9C0-9CF1-4BBF-9362-81B393A8CDCE}"/>
            </a:ext>
          </a:extLst>
        </xdr:cNvPr>
        <xdr:cNvSpPr txBox="1"/>
      </xdr:nvSpPr>
      <xdr:spPr>
        <a:xfrm>
          <a:off x="6737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60" name="n_1mainValue【体育館・プール】&#10;一人当たり面積">
          <a:extLst>
            <a:ext uri="{FF2B5EF4-FFF2-40B4-BE49-F238E27FC236}">
              <a16:creationId xmlns:a16="http://schemas.microsoft.com/office/drawing/2014/main" id="{4BF66136-FAC1-49EE-9DBC-2CE04B9649EA}"/>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61" name="n_2mainValue【体育館・プール】&#10;一人当たり面積">
          <a:extLst>
            <a:ext uri="{FF2B5EF4-FFF2-40B4-BE49-F238E27FC236}">
              <a16:creationId xmlns:a16="http://schemas.microsoft.com/office/drawing/2014/main" id="{61A70E16-8277-4B7D-81F4-F2B456BDA9DD}"/>
            </a:ext>
          </a:extLst>
        </xdr:cNvPr>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2" name="n_3mainValue【体育館・プール】&#10;一人当たり面積">
          <a:extLst>
            <a:ext uri="{FF2B5EF4-FFF2-40B4-BE49-F238E27FC236}">
              <a16:creationId xmlns:a16="http://schemas.microsoft.com/office/drawing/2014/main" id="{86ACE496-1940-43CF-9463-1CC85ED6F972}"/>
            </a:ext>
          </a:extLst>
        </xdr:cNvPr>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13987</xdr:rowOff>
    </xdr:from>
    <xdr:ext cx="469744" cy="259045"/>
    <xdr:sp macro="" textlink="">
      <xdr:nvSpPr>
        <xdr:cNvPr id="263" name="n_4mainValue【体育館・プール】&#10;一人当たり面積">
          <a:extLst>
            <a:ext uri="{FF2B5EF4-FFF2-40B4-BE49-F238E27FC236}">
              <a16:creationId xmlns:a16="http://schemas.microsoft.com/office/drawing/2014/main" id="{CE74405F-2B3E-4657-8200-73D7D8F4DAAC}"/>
            </a:ext>
          </a:extLst>
        </xdr:cNvPr>
        <xdr:cNvSpPr txBox="1"/>
      </xdr:nvSpPr>
      <xdr:spPr>
        <a:xfrm>
          <a:off x="6737427"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BB70627-E8D6-49A3-AC1E-EB86A4F3DB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6DF155B-A3EE-4B64-BAB0-ABE2050416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7DB356C-9CE8-4F69-8F83-8EF9AC04E8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7C733E4-919F-4ACD-97DC-5BC41D18BB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D64D023-04FB-4F5F-8A77-1AAE2DF015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19983DF-F513-47DE-8025-2D4315011B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6F6A960-AA8D-48CE-B18F-FD1566DD10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9D391B4-436F-4250-9DBD-5208A1D5D66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E8EC1C1-56A3-46A3-AC11-EC4BA91097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5EB7CBE-3E48-4D45-B7F6-006F92E881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363715A-B60E-4589-9F34-A2EFB92F76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AF820635-1223-4162-87F0-B32CA0CD57F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52D6EB89-3060-4898-8A98-F8DCD5C1CC6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BA03BF8C-BFA5-49FA-AB88-6E72C8E5F46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D004CBC7-3245-4E1B-AA95-A9663163875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B47DF681-D6F4-4DB7-B616-91D1E47BD44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80D97E8B-E0D2-4255-9766-9D4410BF704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39DE8A63-9681-4C00-9C29-3835BEC8D34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C32E4F-C768-40A6-96D1-4FC65A635F1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B4CC562-1A76-4CDC-B25F-AE4A5F98EC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CF5608F0-B8CB-42F9-9A82-F6C11F9133C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E47D2A9-F15B-41A5-B1E5-BE4C8D41EA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2A813111-8245-4B1A-A03B-D0286CE4E9AD}"/>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739BBD4-4269-41B6-B6EE-95EAF6EBC0B4}"/>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AFF8E152-84FD-4C15-B574-E531E5285BCE}"/>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0F02A6C-799D-4525-A9C2-1E06964DE76C}"/>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376F7DF4-AD85-4BDB-85CA-7BE54148C188}"/>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2A218049-FE8D-4346-A26A-B0C31AEF7966}"/>
            </a:ext>
          </a:extLst>
        </xdr:cNvPr>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B46BB998-B638-48E2-B406-4F8E9D5665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AF89B787-9919-4EA6-B6E5-CDD85138B728}"/>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a:extLst>
            <a:ext uri="{FF2B5EF4-FFF2-40B4-BE49-F238E27FC236}">
              <a16:creationId xmlns:a16="http://schemas.microsoft.com/office/drawing/2014/main" id="{168DC60F-1A7C-44A6-8E59-BC09F482BF35}"/>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5" name="フローチャート: 判断 294">
          <a:extLst>
            <a:ext uri="{FF2B5EF4-FFF2-40B4-BE49-F238E27FC236}">
              <a16:creationId xmlns:a16="http://schemas.microsoft.com/office/drawing/2014/main" id="{684B64C5-CB6E-464A-9826-6C0AE3FE4258}"/>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296" name="フローチャート: 判断 295">
          <a:extLst>
            <a:ext uri="{FF2B5EF4-FFF2-40B4-BE49-F238E27FC236}">
              <a16:creationId xmlns:a16="http://schemas.microsoft.com/office/drawing/2014/main" id="{1ACC304B-0CAD-4CE5-87BE-40401346EFCA}"/>
            </a:ext>
          </a:extLst>
        </xdr:cNvPr>
        <xdr:cNvSpPr/>
      </xdr:nvSpPr>
      <xdr:spPr>
        <a:xfrm>
          <a:off x="1079500" y="1371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1B8C3C1-1A2C-4D71-8533-124E921102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B71FBF4-97EB-4D95-9E46-C761FA48D3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EEA5E11-1A9B-435C-AB73-31D269EC4B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15FF5FF-E351-40DB-B68A-DDCA850062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5566E51-2BCF-4460-9180-10A0092501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106172</xdr:rowOff>
    </xdr:from>
    <xdr:to>
      <xdr:col>24</xdr:col>
      <xdr:colOff>114300</xdr:colOff>
      <xdr:row>83</xdr:row>
      <xdr:rowOff>36322</xdr:rowOff>
    </xdr:to>
    <xdr:sp macro="" textlink="">
      <xdr:nvSpPr>
        <xdr:cNvPr id="302" name="楕円 301">
          <a:extLst>
            <a:ext uri="{FF2B5EF4-FFF2-40B4-BE49-F238E27FC236}">
              <a16:creationId xmlns:a16="http://schemas.microsoft.com/office/drawing/2014/main" id="{DB638021-4C28-4404-9358-8F4BB8D87ED3}"/>
            </a:ext>
          </a:extLst>
        </xdr:cNvPr>
        <xdr:cNvSpPr/>
      </xdr:nvSpPr>
      <xdr:spPr>
        <a:xfrm>
          <a:off x="4584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84599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63476E88-6F1B-49A5-93C4-1DDFD5D884D7}"/>
            </a:ext>
          </a:extLst>
        </xdr:cNvPr>
        <xdr:cNvSpPr txBox="1"/>
      </xdr:nvSpPr>
      <xdr:spPr>
        <a:xfrm>
          <a:off x="4673600"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304" name="楕円 303">
          <a:extLst>
            <a:ext uri="{FF2B5EF4-FFF2-40B4-BE49-F238E27FC236}">
              <a16:creationId xmlns:a16="http://schemas.microsoft.com/office/drawing/2014/main" id="{F049A65E-7E55-44FC-ACF7-F9323AAE6EB8}"/>
            </a:ext>
          </a:extLst>
        </xdr:cNvPr>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82</xdr:row>
      <xdr:rowOff>156972</xdr:rowOff>
    </xdr:to>
    <xdr:cxnSp macro="">
      <xdr:nvCxnSpPr>
        <xdr:cNvPr id="305" name="直線コネクタ 304">
          <a:extLst>
            <a:ext uri="{FF2B5EF4-FFF2-40B4-BE49-F238E27FC236}">
              <a16:creationId xmlns:a16="http://schemas.microsoft.com/office/drawing/2014/main" id="{AFC52C2E-7913-47C9-B90A-771B3810BB91}"/>
            </a:ext>
          </a:extLst>
        </xdr:cNvPr>
        <xdr:cNvCxnSpPr/>
      </xdr:nvCxnSpPr>
      <xdr:spPr>
        <a:xfrm>
          <a:off x="3797300" y="1417243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142748</xdr:rowOff>
    </xdr:from>
    <xdr:to>
      <xdr:col>15</xdr:col>
      <xdr:colOff>101600</xdr:colOff>
      <xdr:row>81</xdr:row>
      <xdr:rowOff>72898</xdr:rowOff>
    </xdr:to>
    <xdr:sp macro="" textlink="">
      <xdr:nvSpPr>
        <xdr:cNvPr id="306" name="楕円 305">
          <a:extLst>
            <a:ext uri="{FF2B5EF4-FFF2-40B4-BE49-F238E27FC236}">
              <a16:creationId xmlns:a16="http://schemas.microsoft.com/office/drawing/2014/main" id="{1F334A77-41BB-4214-AEB2-B5BF5C2472FD}"/>
            </a:ext>
          </a:extLst>
        </xdr:cNvPr>
        <xdr:cNvSpPr/>
      </xdr:nvSpPr>
      <xdr:spPr>
        <a:xfrm>
          <a:off x="2857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22098</xdr:rowOff>
    </xdr:from>
    <xdr:to>
      <xdr:col>19</xdr:col>
      <xdr:colOff>177800</xdr:colOff>
      <xdr:row>82</xdr:row>
      <xdr:rowOff>113537</xdr:rowOff>
    </xdr:to>
    <xdr:cxnSp macro="">
      <xdr:nvCxnSpPr>
        <xdr:cNvPr id="307" name="直線コネクタ 306">
          <a:extLst>
            <a:ext uri="{FF2B5EF4-FFF2-40B4-BE49-F238E27FC236}">
              <a16:creationId xmlns:a16="http://schemas.microsoft.com/office/drawing/2014/main" id="{0A624F0A-24A4-4FBD-AE95-AD68490C09F9}"/>
            </a:ext>
          </a:extLst>
        </xdr:cNvPr>
        <xdr:cNvCxnSpPr/>
      </xdr:nvCxnSpPr>
      <xdr:spPr>
        <a:xfrm>
          <a:off x="2908300" y="13909548"/>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97028</xdr:rowOff>
    </xdr:from>
    <xdr:to>
      <xdr:col>10</xdr:col>
      <xdr:colOff>165100</xdr:colOff>
      <xdr:row>81</xdr:row>
      <xdr:rowOff>27178</xdr:rowOff>
    </xdr:to>
    <xdr:sp macro="" textlink="">
      <xdr:nvSpPr>
        <xdr:cNvPr id="308" name="楕円 307">
          <a:extLst>
            <a:ext uri="{FF2B5EF4-FFF2-40B4-BE49-F238E27FC236}">
              <a16:creationId xmlns:a16="http://schemas.microsoft.com/office/drawing/2014/main" id="{0010FE13-0DA4-497F-BBBB-B39F23886BA4}"/>
            </a:ext>
          </a:extLst>
        </xdr:cNvPr>
        <xdr:cNvSpPr/>
      </xdr:nvSpPr>
      <xdr:spPr>
        <a:xfrm>
          <a:off x="196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147828</xdr:rowOff>
    </xdr:from>
    <xdr:to>
      <xdr:col>15</xdr:col>
      <xdr:colOff>50800</xdr:colOff>
      <xdr:row>81</xdr:row>
      <xdr:rowOff>22098</xdr:rowOff>
    </xdr:to>
    <xdr:cxnSp macro="">
      <xdr:nvCxnSpPr>
        <xdr:cNvPr id="309" name="直線コネクタ 308">
          <a:extLst>
            <a:ext uri="{FF2B5EF4-FFF2-40B4-BE49-F238E27FC236}">
              <a16:creationId xmlns:a16="http://schemas.microsoft.com/office/drawing/2014/main" id="{51AE4A9E-A3D4-42EC-8114-A208706DC759}"/>
            </a:ext>
          </a:extLst>
        </xdr:cNvPr>
        <xdr:cNvCxnSpPr/>
      </xdr:nvCxnSpPr>
      <xdr:spPr>
        <a:xfrm>
          <a:off x="2019300" y="138638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53594</xdr:rowOff>
    </xdr:from>
    <xdr:to>
      <xdr:col>6</xdr:col>
      <xdr:colOff>38100</xdr:colOff>
      <xdr:row>80</xdr:row>
      <xdr:rowOff>155194</xdr:rowOff>
    </xdr:to>
    <xdr:sp macro="" textlink="">
      <xdr:nvSpPr>
        <xdr:cNvPr id="310" name="楕円 309">
          <a:extLst>
            <a:ext uri="{FF2B5EF4-FFF2-40B4-BE49-F238E27FC236}">
              <a16:creationId xmlns:a16="http://schemas.microsoft.com/office/drawing/2014/main" id="{F4BAC203-17D4-47C0-9C11-ABE1177447F0}"/>
            </a:ext>
          </a:extLst>
        </xdr:cNvPr>
        <xdr:cNvSpPr/>
      </xdr:nvSpPr>
      <xdr:spPr>
        <a:xfrm>
          <a:off x="1079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104394</xdr:rowOff>
    </xdr:from>
    <xdr:to>
      <xdr:col>10</xdr:col>
      <xdr:colOff>114300</xdr:colOff>
      <xdr:row>80</xdr:row>
      <xdr:rowOff>147828</xdr:rowOff>
    </xdr:to>
    <xdr:cxnSp macro="">
      <xdr:nvCxnSpPr>
        <xdr:cNvPr id="311" name="直線コネクタ 310">
          <a:extLst>
            <a:ext uri="{FF2B5EF4-FFF2-40B4-BE49-F238E27FC236}">
              <a16:creationId xmlns:a16="http://schemas.microsoft.com/office/drawing/2014/main" id="{3F496BFD-CF78-40CC-ACDB-5E8F18093B3E}"/>
            </a:ext>
          </a:extLst>
        </xdr:cNvPr>
        <xdr:cNvCxnSpPr/>
      </xdr:nvCxnSpPr>
      <xdr:spPr>
        <a:xfrm>
          <a:off x="1130300" y="138203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885D4582-4A41-4032-A757-2329D0C61443}"/>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a:extLst>
            <a:ext uri="{FF2B5EF4-FFF2-40B4-BE49-F238E27FC236}">
              <a16:creationId xmlns:a16="http://schemas.microsoft.com/office/drawing/2014/main" id="{BF38BC13-0748-443F-8C90-D68364BF433F}"/>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314" name="n_3aveValue【福祉施設】&#10;有形固定資産減価償却率">
          <a:extLst>
            <a:ext uri="{FF2B5EF4-FFF2-40B4-BE49-F238E27FC236}">
              <a16:creationId xmlns:a16="http://schemas.microsoft.com/office/drawing/2014/main" id="{D277DDE0-602A-45BE-974C-95368F837EDD}"/>
            </a:ext>
          </a:extLst>
        </xdr:cNvPr>
        <xdr:cNvSpPr txBox="1"/>
      </xdr:nvSpPr>
      <xdr:spPr>
        <a:xfrm>
          <a:off x="1816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112285</xdr:rowOff>
    </xdr:from>
    <xdr:ext cx="405111" cy="259045"/>
    <xdr:sp macro="" textlink="">
      <xdr:nvSpPr>
        <xdr:cNvPr id="315" name="n_4aveValue【福祉施設】&#10;有形固定資産減価償却率">
          <a:extLst>
            <a:ext uri="{FF2B5EF4-FFF2-40B4-BE49-F238E27FC236}">
              <a16:creationId xmlns:a16="http://schemas.microsoft.com/office/drawing/2014/main" id="{6136B3D2-EFAD-409C-8167-353504FE6A9D}"/>
            </a:ext>
          </a:extLst>
        </xdr:cNvPr>
        <xdr:cNvSpPr txBox="1"/>
      </xdr:nvSpPr>
      <xdr:spPr>
        <a:xfrm>
          <a:off x="9277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155464</xdr:rowOff>
    </xdr:from>
    <xdr:ext cx="405111" cy="259045"/>
    <xdr:sp macro="" textlink="">
      <xdr:nvSpPr>
        <xdr:cNvPr id="316" name="n_1mainValue【福祉施設】&#10;有形固定資産減価償却率">
          <a:extLst>
            <a:ext uri="{FF2B5EF4-FFF2-40B4-BE49-F238E27FC236}">
              <a16:creationId xmlns:a16="http://schemas.microsoft.com/office/drawing/2014/main" id="{8E3E201D-322C-4269-AFC1-22D5EE81A0F2}"/>
            </a:ext>
          </a:extLst>
        </xdr:cNvPr>
        <xdr:cNvSpPr txBox="1"/>
      </xdr:nvSpPr>
      <xdr:spPr>
        <a:xfrm>
          <a:off x="35820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64025</xdr:rowOff>
    </xdr:from>
    <xdr:ext cx="405111" cy="259045"/>
    <xdr:sp macro="" textlink="">
      <xdr:nvSpPr>
        <xdr:cNvPr id="317" name="n_2mainValue【福祉施設】&#10;有形固定資産減価償却率">
          <a:extLst>
            <a:ext uri="{FF2B5EF4-FFF2-40B4-BE49-F238E27FC236}">
              <a16:creationId xmlns:a16="http://schemas.microsoft.com/office/drawing/2014/main" id="{1C2FA1A7-E36C-45E2-985F-2D81239B3A07}"/>
            </a:ext>
          </a:extLst>
        </xdr:cNvPr>
        <xdr:cNvSpPr txBox="1"/>
      </xdr:nvSpPr>
      <xdr:spPr>
        <a:xfrm>
          <a:off x="2705744" y="13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18305</xdr:rowOff>
    </xdr:from>
    <xdr:ext cx="405111" cy="259045"/>
    <xdr:sp macro="" textlink="">
      <xdr:nvSpPr>
        <xdr:cNvPr id="318" name="n_3mainValue【福祉施設】&#10;有形固定資産減価償却率">
          <a:extLst>
            <a:ext uri="{FF2B5EF4-FFF2-40B4-BE49-F238E27FC236}">
              <a16:creationId xmlns:a16="http://schemas.microsoft.com/office/drawing/2014/main" id="{F7049D56-69C1-42EF-B205-E046F803B362}"/>
            </a:ext>
          </a:extLst>
        </xdr:cNvPr>
        <xdr:cNvSpPr txBox="1"/>
      </xdr:nvSpPr>
      <xdr:spPr>
        <a:xfrm>
          <a:off x="18167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146321</xdr:rowOff>
    </xdr:from>
    <xdr:ext cx="405111" cy="259045"/>
    <xdr:sp macro="" textlink="">
      <xdr:nvSpPr>
        <xdr:cNvPr id="319" name="n_4mainValue【福祉施設】&#10;有形固定資産減価償却率">
          <a:extLst>
            <a:ext uri="{FF2B5EF4-FFF2-40B4-BE49-F238E27FC236}">
              <a16:creationId xmlns:a16="http://schemas.microsoft.com/office/drawing/2014/main" id="{5E3EAF72-237B-4656-BB57-A4E9DE2843B7}"/>
            </a:ext>
          </a:extLst>
        </xdr:cNvPr>
        <xdr:cNvSpPr txBox="1"/>
      </xdr:nvSpPr>
      <xdr:spPr>
        <a:xfrm>
          <a:off x="927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58FE532-CAC2-487D-AD7B-7C52ED41A5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09AA61A-7BD2-4EC7-9B20-B0C5385274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78D157A-9737-44C7-9723-7434FDDFA8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BE6DFE2-E91A-4B2A-886D-1A4284CF66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C99F755-4BF4-41BE-AA63-E31C2F20EC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28EFAF6-5E98-4F8B-8F11-4F70966F83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287F181-D7BB-4926-B39A-D40FC9B7FD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E58F06D-78C6-45AF-9958-E65858AEB5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43102D6-3A2D-472D-BAC0-BE58D39111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3D0D3F2-94DE-4593-B960-2CD96E8C4A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F5010CFF-2FFF-4ED6-93CA-D337B6392FE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A11E971-165A-44C0-8996-7D434EE6E7E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3459110B-1EF9-4EE9-AEC1-1E306CF7BC4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6D6830E9-1F50-4F08-8215-A6BA81DD58A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AD928D70-0E36-4482-9BE9-AA254931387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3099EE5A-1734-4E38-AFBB-AB6EFEC27B8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99DE12CE-99D8-461B-8394-5F050BF65A0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A84F640-5C05-46C2-8DF7-797E7E4BD22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66A1DCD-248A-4153-A3FE-0D329076B32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52E0CBCC-28FD-4E49-A162-03406CCCEBB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BA9C3645-B709-4C3D-B99C-28CB8493045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B6491243-CAEB-48A7-9371-98B33E96367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F09438F-AECB-4E19-BAD9-E2A364C2F6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643A7E5-B05C-4CFA-AC4A-3E6C826811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EFA0D04-8B7D-4984-B244-BB575BC1A8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9ACFAB58-1812-45C0-A67F-C09F5DD7EAEC}"/>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5251B6BD-2CAE-4E25-9210-1EDF1660C17F}"/>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B5B5B404-E0D8-4FDD-90D6-6670D97C006B}"/>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F20833BC-9314-46A6-A768-6C2139F8EA22}"/>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9F1FB08E-B792-47E1-8932-8D46A80890AC}"/>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2E7DAFF3-ED3B-4C9D-825C-9B4C59525BDA}"/>
            </a:ext>
          </a:extLst>
        </xdr:cNvPr>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C015271D-8E90-40B5-86D7-65EE8438B1C1}"/>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1DBBDF17-E18A-4042-974F-42A8A82EA05F}"/>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52ADE8D2-B6A7-414E-826A-142CFF0D9F3B}"/>
            </a:ext>
          </a:extLst>
        </xdr:cNvPr>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354" name="フローチャート: 判断 353">
          <a:extLst>
            <a:ext uri="{FF2B5EF4-FFF2-40B4-BE49-F238E27FC236}">
              <a16:creationId xmlns:a16="http://schemas.microsoft.com/office/drawing/2014/main" id="{88BE802E-0751-41FA-AAD0-AA16F12BF334}"/>
            </a:ext>
          </a:extLst>
        </xdr:cNvPr>
        <xdr:cNvSpPr/>
      </xdr:nvSpPr>
      <xdr:spPr>
        <a:xfrm>
          <a:off x="7810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355" name="フローチャート: 判断 354">
          <a:extLst>
            <a:ext uri="{FF2B5EF4-FFF2-40B4-BE49-F238E27FC236}">
              <a16:creationId xmlns:a16="http://schemas.microsoft.com/office/drawing/2014/main" id="{5FE5F410-9B0D-4AC2-AD97-C1D8619EB45E}"/>
            </a:ext>
          </a:extLst>
        </xdr:cNvPr>
        <xdr:cNvSpPr/>
      </xdr:nvSpPr>
      <xdr:spPr>
        <a:xfrm>
          <a:off x="6921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6B87D0-6650-4E8C-98E0-8B8500AF44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B39730-21B7-403C-8FC9-438B06ED35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7593C6C-913C-419F-8B5A-D508F03EFF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984DE76-246C-4E94-94A9-D49EB51141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EB2FD6C-C439-4F6F-80BD-87CB1485B4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50437</xdr:rowOff>
    </xdr:from>
    <xdr:to>
      <xdr:col>55</xdr:col>
      <xdr:colOff>50800</xdr:colOff>
      <xdr:row>86</xdr:row>
      <xdr:rowOff>152037</xdr:rowOff>
    </xdr:to>
    <xdr:sp macro="" textlink="">
      <xdr:nvSpPr>
        <xdr:cNvPr id="361" name="楕円 360">
          <a:extLst>
            <a:ext uri="{FF2B5EF4-FFF2-40B4-BE49-F238E27FC236}">
              <a16:creationId xmlns:a16="http://schemas.microsoft.com/office/drawing/2014/main" id="{563BB732-D351-4A33-AC58-628950048777}"/>
            </a:ext>
          </a:extLst>
        </xdr:cNvPr>
        <xdr:cNvSpPr/>
      </xdr:nvSpPr>
      <xdr:spPr>
        <a:xfrm>
          <a:off x="10426700" y="14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136814</xdr:rowOff>
    </xdr:from>
    <xdr:ext cx="469744" cy="259045"/>
    <xdr:sp macro="" textlink="">
      <xdr:nvSpPr>
        <xdr:cNvPr id="362" name="【福祉施設】&#10;一人当たり面積該当値テキスト">
          <a:extLst>
            <a:ext uri="{FF2B5EF4-FFF2-40B4-BE49-F238E27FC236}">
              <a16:creationId xmlns:a16="http://schemas.microsoft.com/office/drawing/2014/main" id="{69EAD243-1D37-47B3-A4F4-576DAE432972}"/>
            </a:ext>
          </a:extLst>
        </xdr:cNvPr>
        <xdr:cNvSpPr txBox="1"/>
      </xdr:nvSpPr>
      <xdr:spPr>
        <a:xfrm>
          <a:off x="10515600" y="1471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63" name="楕円 362">
          <a:extLst>
            <a:ext uri="{FF2B5EF4-FFF2-40B4-BE49-F238E27FC236}">
              <a16:creationId xmlns:a16="http://schemas.microsoft.com/office/drawing/2014/main" id="{428FE4E6-09AA-4BB6-8EC2-4604AFC45199}"/>
            </a:ext>
          </a:extLst>
        </xdr:cNvPr>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101237</xdr:rowOff>
    </xdr:to>
    <xdr:cxnSp macro="">
      <xdr:nvCxnSpPr>
        <xdr:cNvPr id="364" name="直線コネクタ 363">
          <a:extLst>
            <a:ext uri="{FF2B5EF4-FFF2-40B4-BE49-F238E27FC236}">
              <a16:creationId xmlns:a16="http://schemas.microsoft.com/office/drawing/2014/main" id="{448C2966-D7D4-4803-95FD-4BCE3ECA8B0F}"/>
            </a:ext>
          </a:extLst>
        </xdr:cNvPr>
        <xdr:cNvCxnSpPr/>
      </xdr:nvCxnSpPr>
      <xdr:spPr>
        <a:xfrm>
          <a:off x="9639300" y="148448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153307</xdr:rowOff>
    </xdr:from>
    <xdr:to>
      <xdr:col>46</xdr:col>
      <xdr:colOff>38100</xdr:colOff>
      <xdr:row>86</xdr:row>
      <xdr:rowOff>83457</xdr:rowOff>
    </xdr:to>
    <xdr:sp macro="" textlink="">
      <xdr:nvSpPr>
        <xdr:cNvPr id="365" name="楕円 364">
          <a:extLst>
            <a:ext uri="{FF2B5EF4-FFF2-40B4-BE49-F238E27FC236}">
              <a16:creationId xmlns:a16="http://schemas.microsoft.com/office/drawing/2014/main" id="{46209D7E-A1B8-4C63-9E0A-F39F48005E0D}"/>
            </a:ext>
          </a:extLst>
        </xdr:cNvPr>
        <xdr:cNvSpPr/>
      </xdr:nvSpPr>
      <xdr:spPr>
        <a:xfrm>
          <a:off x="86995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32657</xdr:rowOff>
    </xdr:from>
    <xdr:to>
      <xdr:col>50</xdr:col>
      <xdr:colOff>114300</xdr:colOff>
      <xdr:row>86</xdr:row>
      <xdr:rowOff>100149</xdr:rowOff>
    </xdr:to>
    <xdr:cxnSp macro="">
      <xdr:nvCxnSpPr>
        <xdr:cNvPr id="366" name="直線コネクタ 365">
          <a:extLst>
            <a:ext uri="{FF2B5EF4-FFF2-40B4-BE49-F238E27FC236}">
              <a16:creationId xmlns:a16="http://schemas.microsoft.com/office/drawing/2014/main" id="{55532F63-0FA0-4B1E-925D-46CFA52B05D1}"/>
            </a:ext>
          </a:extLst>
        </xdr:cNvPr>
        <xdr:cNvCxnSpPr/>
      </xdr:nvCxnSpPr>
      <xdr:spPr>
        <a:xfrm>
          <a:off x="8750300" y="14777357"/>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67" name="楕円 366">
          <a:extLst>
            <a:ext uri="{FF2B5EF4-FFF2-40B4-BE49-F238E27FC236}">
              <a16:creationId xmlns:a16="http://schemas.microsoft.com/office/drawing/2014/main" id="{26BF3EB0-972B-44A4-8939-09E55F34CD2A}"/>
            </a:ext>
          </a:extLst>
        </xdr:cNvPr>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32657</xdr:rowOff>
    </xdr:to>
    <xdr:cxnSp macro="">
      <xdr:nvCxnSpPr>
        <xdr:cNvPr id="368" name="直線コネクタ 367">
          <a:extLst>
            <a:ext uri="{FF2B5EF4-FFF2-40B4-BE49-F238E27FC236}">
              <a16:creationId xmlns:a16="http://schemas.microsoft.com/office/drawing/2014/main" id="{950DFB59-CE2D-44EA-8992-B8AEAA67D60B}"/>
            </a:ext>
          </a:extLst>
        </xdr:cNvPr>
        <xdr:cNvCxnSpPr/>
      </xdr:nvCxnSpPr>
      <xdr:spPr>
        <a:xfrm>
          <a:off x="7861300" y="147751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150042</xdr:rowOff>
    </xdr:from>
    <xdr:to>
      <xdr:col>36</xdr:col>
      <xdr:colOff>165100</xdr:colOff>
      <xdr:row>86</xdr:row>
      <xdr:rowOff>80192</xdr:rowOff>
    </xdr:to>
    <xdr:sp macro="" textlink="">
      <xdr:nvSpPr>
        <xdr:cNvPr id="369" name="楕円 368">
          <a:extLst>
            <a:ext uri="{FF2B5EF4-FFF2-40B4-BE49-F238E27FC236}">
              <a16:creationId xmlns:a16="http://schemas.microsoft.com/office/drawing/2014/main" id="{25B8D861-D596-4C04-957D-0662046A74E9}"/>
            </a:ext>
          </a:extLst>
        </xdr:cNvPr>
        <xdr:cNvSpPr/>
      </xdr:nvSpPr>
      <xdr:spPr>
        <a:xfrm>
          <a:off x="6921500" y="147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29392</xdr:rowOff>
    </xdr:from>
    <xdr:to>
      <xdr:col>41</xdr:col>
      <xdr:colOff>50800</xdr:colOff>
      <xdr:row>86</xdr:row>
      <xdr:rowOff>30480</xdr:rowOff>
    </xdr:to>
    <xdr:cxnSp macro="">
      <xdr:nvCxnSpPr>
        <xdr:cNvPr id="370" name="直線コネクタ 369">
          <a:extLst>
            <a:ext uri="{FF2B5EF4-FFF2-40B4-BE49-F238E27FC236}">
              <a16:creationId xmlns:a16="http://schemas.microsoft.com/office/drawing/2014/main" id="{84E50029-A923-4B92-B520-6D61CD56C34A}"/>
            </a:ext>
          </a:extLst>
        </xdr:cNvPr>
        <xdr:cNvCxnSpPr/>
      </xdr:nvCxnSpPr>
      <xdr:spPr>
        <a:xfrm>
          <a:off x="6972300" y="147740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385985D2-C070-426B-8DB4-39C8CA9C29B9}"/>
            </a:ext>
          </a:extLst>
        </xdr:cNvPr>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福祉施設】&#10;一人当たり面積">
          <a:extLst>
            <a:ext uri="{FF2B5EF4-FFF2-40B4-BE49-F238E27FC236}">
              <a16:creationId xmlns:a16="http://schemas.microsoft.com/office/drawing/2014/main" id="{75750DF6-8225-4BE3-BDC1-06E1F6261090}"/>
            </a:ext>
          </a:extLst>
        </xdr:cNvPr>
        <xdr:cNvSpPr txBox="1"/>
      </xdr:nvSpPr>
      <xdr:spPr>
        <a:xfrm>
          <a:off x="8515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73858</xdr:rowOff>
    </xdr:from>
    <xdr:ext cx="469744" cy="259045"/>
    <xdr:sp macro="" textlink="">
      <xdr:nvSpPr>
        <xdr:cNvPr id="373" name="n_3aveValue【福祉施設】&#10;一人当たり面積">
          <a:extLst>
            <a:ext uri="{FF2B5EF4-FFF2-40B4-BE49-F238E27FC236}">
              <a16:creationId xmlns:a16="http://schemas.microsoft.com/office/drawing/2014/main" id="{031650BD-21CC-45F2-A0C5-7B733FE7A09F}"/>
            </a:ext>
          </a:extLst>
        </xdr:cNvPr>
        <xdr:cNvSpPr txBox="1"/>
      </xdr:nvSpPr>
      <xdr:spPr>
        <a:xfrm>
          <a:off x="76264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73858</xdr:rowOff>
    </xdr:from>
    <xdr:ext cx="469744" cy="259045"/>
    <xdr:sp macro="" textlink="">
      <xdr:nvSpPr>
        <xdr:cNvPr id="374" name="n_4aveValue【福祉施設】&#10;一人当たり面積">
          <a:extLst>
            <a:ext uri="{FF2B5EF4-FFF2-40B4-BE49-F238E27FC236}">
              <a16:creationId xmlns:a16="http://schemas.microsoft.com/office/drawing/2014/main" id="{EF6954BA-7BB8-40A1-8154-B7DB8F2257F2}"/>
            </a:ext>
          </a:extLst>
        </xdr:cNvPr>
        <xdr:cNvSpPr txBox="1"/>
      </xdr:nvSpPr>
      <xdr:spPr>
        <a:xfrm>
          <a:off x="67374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75" name="n_1mainValue【福祉施設】&#10;一人当たり面積">
          <a:extLst>
            <a:ext uri="{FF2B5EF4-FFF2-40B4-BE49-F238E27FC236}">
              <a16:creationId xmlns:a16="http://schemas.microsoft.com/office/drawing/2014/main" id="{B2B5C38F-1995-4D95-9AF7-C4627A695426}"/>
            </a:ext>
          </a:extLst>
        </xdr:cNvPr>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74584</xdr:rowOff>
    </xdr:from>
    <xdr:ext cx="469744" cy="259045"/>
    <xdr:sp macro="" textlink="">
      <xdr:nvSpPr>
        <xdr:cNvPr id="376" name="n_2mainValue【福祉施設】&#10;一人当たり面積">
          <a:extLst>
            <a:ext uri="{FF2B5EF4-FFF2-40B4-BE49-F238E27FC236}">
              <a16:creationId xmlns:a16="http://schemas.microsoft.com/office/drawing/2014/main" id="{6417901A-91BD-4A32-B5A1-675168BF766F}"/>
            </a:ext>
          </a:extLst>
        </xdr:cNvPr>
        <xdr:cNvSpPr txBox="1"/>
      </xdr:nvSpPr>
      <xdr:spPr>
        <a:xfrm>
          <a:off x="85154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77" name="n_3mainValue【福祉施設】&#10;一人当たり面積">
          <a:extLst>
            <a:ext uri="{FF2B5EF4-FFF2-40B4-BE49-F238E27FC236}">
              <a16:creationId xmlns:a16="http://schemas.microsoft.com/office/drawing/2014/main" id="{8568AAAF-65D3-4589-92D9-F8C42794B306}"/>
            </a:ext>
          </a:extLst>
        </xdr:cNvPr>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71319</xdr:rowOff>
    </xdr:from>
    <xdr:ext cx="469744" cy="259045"/>
    <xdr:sp macro="" textlink="">
      <xdr:nvSpPr>
        <xdr:cNvPr id="378" name="n_4mainValue【福祉施設】&#10;一人当たり面積">
          <a:extLst>
            <a:ext uri="{FF2B5EF4-FFF2-40B4-BE49-F238E27FC236}">
              <a16:creationId xmlns:a16="http://schemas.microsoft.com/office/drawing/2014/main" id="{A3C4F36C-304E-4C27-B9B0-A9F2EB4AB9DB}"/>
            </a:ext>
          </a:extLst>
        </xdr:cNvPr>
        <xdr:cNvSpPr txBox="1"/>
      </xdr:nvSpPr>
      <xdr:spPr>
        <a:xfrm>
          <a:off x="6737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9317AA6-49A9-4736-A5B5-3123FD6A9E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404EED1-C614-47A2-845D-595AF442A3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D575009-EA18-409E-B6D7-360A9751D7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91A76AE-4E7E-470D-B290-EBA10AEF26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229AFB1-EF7E-4F6A-8C6E-B3A311E1EB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05E0843-0383-4CC8-AD44-31A348B416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08B499B-C660-40C8-975F-9D64953CA0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4994868-6364-4151-8C55-B06E52CEFAB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DE0C197-D572-4832-AE6C-68D1B2703F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D0DC9E0-E86F-4A33-9835-9727A3B840A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7873FDF-E92D-4FDC-8705-E871ADADD01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26C6481-047D-431D-9210-4A9E2475DB3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1695EFB6-4501-453D-AA66-3DD25694FE9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951C585-12F7-4F7F-AB61-F6A335F5413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8FC3CD6-1573-432C-8B64-94FD45DC260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F5A506A-4E70-498D-A7B5-70E3B48595C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90422052-90EA-48B2-A584-8DC69C8AB8A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3EC4070-7247-4225-845A-C45CC71698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581195E6-19BA-467E-864C-8C620098400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D41A86D8-E4FA-4EFF-867D-8D52411D4DE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6EE7A41-74B2-4D3E-9F15-6EAB1D2AEC4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05D26B7-09A3-44BD-BA60-4CB09479F2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A21F48A-6645-49E0-8809-AAFE38EB85A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762B211-EAE4-4F16-936C-F58C41CEB8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0722901-48D6-486C-9797-DF9CFB1E784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3FB24431-3BC8-4964-952D-FD69D1EE5147}"/>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FD88380-5D28-49C0-8A49-DCCB658C0E1B}"/>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72D3F99C-6EA6-4FF1-AC3A-9CBDE3FBB9EF}"/>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73BC4BB-372C-4081-9261-E633794A1051}"/>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6EF41025-67B9-46E4-9F58-858710522D2A}"/>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B1C503F-540E-4608-9086-F5766A42C57A}"/>
            </a:ext>
          </a:extLst>
        </xdr:cNvPr>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4A9BE955-2063-4B4D-9F57-3D237DC5B771}"/>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CCC08BAC-9982-49F7-930F-F06AC9E9912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2" name="フローチャート: 判断 411">
          <a:extLst>
            <a:ext uri="{FF2B5EF4-FFF2-40B4-BE49-F238E27FC236}">
              <a16:creationId xmlns:a16="http://schemas.microsoft.com/office/drawing/2014/main" id="{2AF19A73-C4C4-4A70-9A9D-E4C3CFC249B7}"/>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3" name="フローチャート: 判断 412">
          <a:extLst>
            <a:ext uri="{FF2B5EF4-FFF2-40B4-BE49-F238E27FC236}">
              <a16:creationId xmlns:a16="http://schemas.microsoft.com/office/drawing/2014/main" id="{B78041CD-98C6-4A32-92B7-658E06A86356}"/>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4" name="フローチャート: 判断 413">
          <a:extLst>
            <a:ext uri="{FF2B5EF4-FFF2-40B4-BE49-F238E27FC236}">
              <a16:creationId xmlns:a16="http://schemas.microsoft.com/office/drawing/2014/main" id="{09510AB6-83E5-4151-B23F-E5EA29E0A94A}"/>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85AA14B-97E4-48B0-8317-332C6E66253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D5761D8-64A9-45C7-A50B-7509D4E4EB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D008AE0-CC20-4786-A776-4D98D9B04C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52849E3-0E91-45B2-B713-FF41C4184D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F98969C-E8C1-47DB-93DF-C093F8A62FC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0" name="楕円 419">
          <a:extLst>
            <a:ext uri="{FF2B5EF4-FFF2-40B4-BE49-F238E27FC236}">
              <a16:creationId xmlns:a16="http://schemas.microsoft.com/office/drawing/2014/main" id="{96BB72D9-2A37-45DF-B65C-CC2B4A0461E1}"/>
            </a:ext>
          </a:extLst>
        </xdr:cNvPr>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21905D0-7373-488C-ACB3-90A03433AC2F}"/>
            </a:ext>
          </a:extLst>
        </xdr:cNvPr>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22" name="楕円 421">
          <a:extLst>
            <a:ext uri="{FF2B5EF4-FFF2-40B4-BE49-F238E27FC236}">
              <a16:creationId xmlns:a16="http://schemas.microsoft.com/office/drawing/2014/main" id="{AD02623B-5DBA-4820-A728-F7E0CB83BAE7}"/>
            </a:ext>
          </a:extLst>
        </xdr:cNvPr>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92529</xdr:rowOff>
    </xdr:to>
    <xdr:cxnSp macro="">
      <xdr:nvCxnSpPr>
        <xdr:cNvPr id="423" name="直線コネクタ 422">
          <a:extLst>
            <a:ext uri="{FF2B5EF4-FFF2-40B4-BE49-F238E27FC236}">
              <a16:creationId xmlns:a16="http://schemas.microsoft.com/office/drawing/2014/main" id="{627CE962-B59F-42C1-AD3F-ECA5CC682EF0}"/>
            </a:ext>
          </a:extLst>
        </xdr:cNvPr>
        <xdr:cNvCxnSpPr/>
      </xdr:nvCxnSpPr>
      <xdr:spPr>
        <a:xfrm>
          <a:off x="3797300" y="180588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4" name="楕円 423">
          <a:extLst>
            <a:ext uri="{FF2B5EF4-FFF2-40B4-BE49-F238E27FC236}">
              <a16:creationId xmlns:a16="http://schemas.microsoft.com/office/drawing/2014/main" id="{8B8EB2D0-C0A1-4405-92EF-F4E134F59559}"/>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56606</xdr:rowOff>
    </xdr:to>
    <xdr:cxnSp macro="">
      <xdr:nvCxnSpPr>
        <xdr:cNvPr id="425" name="直線コネクタ 424">
          <a:extLst>
            <a:ext uri="{FF2B5EF4-FFF2-40B4-BE49-F238E27FC236}">
              <a16:creationId xmlns:a16="http://schemas.microsoft.com/office/drawing/2014/main" id="{71867075-BEE1-433B-BE5A-3816FFAD8AFE}"/>
            </a:ext>
          </a:extLst>
        </xdr:cNvPr>
        <xdr:cNvCxnSpPr/>
      </xdr:nvCxnSpPr>
      <xdr:spPr>
        <a:xfrm>
          <a:off x="2908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26" name="楕円 425">
          <a:extLst>
            <a:ext uri="{FF2B5EF4-FFF2-40B4-BE49-F238E27FC236}">
              <a16:creationId xmlns:a16="http://schemas.microsoft.com/office/drawing/2014/main" id="{681A0294-A116-4B4B-860A-CBC99A750B0C}"/>
            </a:ext>
          </a:extLst>
        </xdr:cNvPr>
        <xdr:cNvSpPr/>
      </xdr:nvSpPr>
      <xdr:spPr>
        <a:xfrm>
          <a:off x="1968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159476</xdr:rowOff>
    </xdr:from>
    <xdr:to>
      <xdr:col>15</xdr:col>
      <xdr:colOff>50800</xdr:colOff>
      <xdr:row>105</xdr:row>
      <xdr:rowOff>23949</xdr:rowOff>
    </xdr:to>
    <xdr:cxnSp macro="">
      <xdr:nvCxnSpPr>
        <xdr:cNvPr id="427" name="直線コネクタ 426">
          <a:extLst>
            <a:ext uri="{FF2B5EF4-FFF2-40B4-BE49-F238E27FC236}">
              <a16:creationId xmlns:a16="http://schemas.microsoft.com/office/drawing/2014/main" id="{CAD9FC28-04F2-4016-B6B9-4D973C8590D8}"/>
            </a:ext>
          </a:extLst>
        </xdr:cNvPr>
        <xdr:cNvCxnSpPr/>
      </xdr:nvCxnSpPr>
      <xdr:spPr>
        <a:xfrm>
          <a:off x="2019300" y="1799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72752</xdr:rowOff>
    </xdr:from>
    <xdr:to>
      <xdr:col>6</xdr:col>
      <xdr:colOff>38100</xdr:colOff>
      <xdr:row>105</xdr:row>
      <xdr:rowOff>2902</xdr:rowOff>
    </xdr:to>
    <xdr:sp macro="" textlink="">
      <xdr:nvSpPr>
        <xdr:cNvPr id="428" name="楕円 427">
          <a:extLst>
            <a:ext uri="{FF2B5EF4-FFF2-40B4-BE49-F238E27FC236}">
              <a16:creationId xmlns:a16="http://schemas.microsoft.com/office/drawing/2014/main" id="{5E490BFB-EA25-42F2-832C-9246A47959EA}"/>
            </a:ext>
          </a:extLst>
        </xdr:cNvPr>
        <xdr:cNvSpPr/>
      </xdr:nvSpPr>
      <xdr:spPr>
        <a:xfrm>
          <a:off x="1079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123552</xdr:rowOff>
    </xdr:from>
    <xdr:to>
      <xdr:col>10</xdr:col>
      <xdr:colOff>114300</xdr:colOff>
      <xdr:row>104</xdr:row>
      <xdr:rowOff>159476</xdr:rowOff>
    </xdr:to>
    <xdr:cxnSp macro="">
      <xdr:nvCxnSpPr>
        <xdr:cNvPr id="429" name="直線コネクタ 428">
          <a:extLst>
            <a:ext uri="{FF2B5EF4-FFF2-40B4-BE49-F238E27FC236}">
              <a16:creationId xmlns:a16="http://schemas.microsoft.com/office/drawing/2014/main" id="{1DEDBFA2-D24D-4380-A443-EDE4F9F9F2B5}"/>
            </a:ext>
          </a:extLst>
        </xdr:cNvPr>
        <xdr:cNvCxnSpPr/>
      </xdr:nvCxnSpPr>
      <xdr:spPr>
        <a:xfrm>
          <a:off x="1130300" y="179543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a:extLst>
            <a:ext uri="{FF2B5EF4-FFF2-40B4-BE49-F238E27FC236}">
              <a16:creationId xmlns:a16="http://schemas.microsoft.com/office/drawing/2014/main" id="{48F38402-EE5E-4CA3-B40B-BE7036057E5A}"/>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1" name="n_2aveValue【市民会館】&#10;有形固定資産減価償却率">
          <a:extLst>
            <a:ext uri="{FF2B5EF4-FFF2-40B4-BE49-F238E27FC236}">
              <a16:creationId xmlns:a16="http://schemas.microsoft.com/office/drawing/2014/main" id="{E54F9EE6-CD71-41E3-B4AE-AC3AD3380015}"/>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32" name="n_3aveValue【市民会館】&#10;有形固定資産減価償却率">
          <a:extLst>
            <a:ext uri="{FF2B5EF4-FFF2-40B4-BE49-F238E27FC236}">
              <a16:creationId xmlns:a16="http://schemas.microsoft.com/office/drawing/2014/main" id="{FD7F83EA-AADA-4E20-B31A-EC8D64E73311}"/>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3" name="n_4aveValue【市民会館】&#10;有形固定資産減価償却率">
          <a:extLst>
            <a:ext uri="{FF2B5EF4-FFF2-40B4-BE49-F238E27FC236}">
              <a16:creationId xmlns:a16="http://schemas.microsoft.com/office/drawing/2014/main" id="{1F44E4BB-74EE-4530-B528-3EDA3688F908}"/>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34" name="n_1mainValue【市民会館】&#10;有形固定資産減価償却率">
          <a:extLst>
            <a:ext uri="{FF2B5EF4-FFF2-40B4-BE49-F238E27FC236}">
              <a16:creationId xmlns:a16="http://schemas.microsoft.com/office/drawing/2014/main" id="{745454A2-4DDA-417D-8E9A-B6EC6B4C44B4}"/>
            </a:ext>
          </a:extLst>
        </xdr:cNvPr>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35" name="n_2mainValue【市民会館】&#10;有形固定資産減価償却率">
          <a:extLst>
            <a:ext uri="{FF2B5EF4-FFF2-40B4-BE49-F238E27FC236}">
              <a16:creationId xmlns:a16="http://schemas.microsoft.com/office/drawing/2014/main" id="{AA329204-9217-45AB-A2E9-F2A8F9FA6A11}"/>
            </a:ext>
          </a:extLst>
        </xdr:cNvPr>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36" name="n_3mainValue【市民会館】&#10;有形固定資産減価償却率">
          <a:extLst>
            <a:ext uri="{FF2B5EF4-FFF2-40B4-BE49-F238E27FC236}">
              <a16:creationId xmlns:a16="http://schemas.microsoft.com/office/drawing/2014/main" id="{3674845C-4F36-4FF7-9498-A6490A487E19}"/>
            </a:ext>
          </a:extLst>
        </xdr:cNvPr>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37" name="n_4mainValue【市民会館】&#10;有形固定資産減価償却率">
          <a:extLst>
            <a:ext uri="{FF2B5EF4-FFF2-40B4-BE49-F238E27FC236}">
              <a16:creationId xmlns:a16="http://schemas.microsoft.com/office/drawing/2014/main" id="{87681FB8-E18D-40F8-8D7E-005B5D9CC37E}"/>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D33D878-B38E-4F74-B891-03B8122328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EA3EE6A-A8F1-40D1-B369-BDF7E0AE98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8B97549-C509-4706-9BA4-A711FFE695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AAD2017-647C-4A2C-A770-FE401B3882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1B6556E-2363-45B6-9A17-D426305969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CC01287-8D87-45C4-BFD6-1C5F4BF335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388D9CB-7A85-4E65-9B6C-F1BDAE6E6A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9290F88-0EE7-4BFB-97BD-8891AF2BF9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C17A441-E845-4A4C-9FEA-508F93695C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1E5088C-31ED-425A-B4FC-53EF4AD725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B1559C6-7193-4FDA-87EF-13FA8285E35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92B7E77C-B13C-450D-8ECF-134501A2042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0ECEB6B-7D3E-4869-A39F-B7842F21FBA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BA5C7688-4443-4748-B59B-EC42B917ED4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65A6258-A7B0-462F-8196-54184AD4C29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BB8CB56-EB8F-4E03-93DA-4FA37A9DA8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F637E6F-B0B0-4F52-A817-48B93FA1015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8170663-DEA1-4872-81F0-944C01AB15F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AE9C56F-EA16-4725-B3A5-8558330AC78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D1EF09E-AF93-4EDB-958A-23145C621C6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972A372-8E3D-4300-A09D-AA50B416B7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2A82E22B-6974-4E46-B81F-7563A90F288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B52192E-C488-4E47-8091-E2135BA1BF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C4A8AB35-A5F1-44CC-90E5-A6324ABFF7B4}"/>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4C80CD28-57DB-4438-992C-B579A35C9CBF}"/>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21ED8C7E-0537-4D5C-8814-AD80805621CF}"/>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0F5C17A1-4C94-4D8B-B131-2AFC425C3E15}"/>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7A861D8F-76A4-4405-8B01-B6FC65269218}"/>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a:extLst>
            <a:ext uri="{FF2B5EF4-FFF2-40B4-BE49-F238E27FC236}">
              <a16:creationId xmlns:a16="http://schemas.microsoft.com/office/drawing/2014/main" id="{56CB8A6D-7CE7-4146-9E02-BAFE66B834B5}"/>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11F9ECDA-7B0F-452A-A370-A4C2A478B972}"/>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8E35BA31-39F7-4BE1-A3D7-692286C90051}"/>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69" name="フローチャート: 判断 468">
          <a:extLst>
            <a:ext uri="{FF2B5EF4-FFF2-40B4-BE49-F238E27FC236}">
              <a16:creationId xmlns:a16="http://schemas.microsoft.com/office/drawing/2014/main" id="{7B229D66-4286-426A-A993-65ED5F92BA6B}"/>
            </a:ext>
          </a:extLst>
        </xdr:cNvPr>
        <xdr:cNvSpPr/>
      </xdr:nvSpPr>
      <xdr:spPr>
        <a:xfrm>
          <a:off x="8699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70" name="フローチャート: 判断 469">
          <a:extLst>
            <a:ext uri="{FF2B5EF4-FFF2-40B4-BE49-F238E27FC236}">
              <a16:creationId xmlns:a16="http://schemas.microsoft.com/office/drawing/2014/main" id="{4746B0CA-E3C9-46F6-85E1-A83662877895}"/>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71" name="フローチャート: 判断 470">
          <a:extLst>
            <a:ext uri="{FF2B5EF4-FFF2-40B4-BE49-F238E27FC236}">
              <a16:creationId xmlns:a16="http://schemas.microsoft.com/office/drawing/2014/main" id="{628A458F-352E-4201-918D-F565A0CCE279}"/>
            </a:ext>
          </a:extLst>
        </xdr:cNvPr>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EE47430-DF1D-45E3-A9E8-72230AB496E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D6C13EC-9EFC-41B8-A27D-7AFDAEC4E0F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9B98722-82A8-426B-B1F6-6F5CCAAC689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1A65423-E088-4977-A70B-F484FAA3DF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067C889-7F14-4335-A679-6EB6E599BD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162561</xdr:rowOff>
    </xdr:from>
    <xdr:to>
      <xdr:col>55</xdr:col>
      <xdr:colOff>50800</xdr:colOff>
      <xdr:row>108</xdr:row>
      <xdr:rowOff>92711</xdr:rowOff>
    </xdr:to>
    <xdr:sp macro="" textlink="">
      <xdr:nvSpPr>
        <xdr:cNvPr id="477" name="楕円 476">
          <a:extLst>
            <a:ext uri="{FF2B5EF4-FFF2-40B4-BE49-F238E27FC236}">
              <a16:creationId xmlns:a16="http://schemas.microsoft.com/office/drawing/2014/main" id="{187166C0-5B87-46A0-B259-6ACF3EC20230}"/>
            </a:ext>
          </a:extLst>
        </xdr:cNvPr>
        <xdr:cNvSpPr/>
      </xdr:nvSpPr>
      <xdr:spPr>
        <a:xfrm>
          <a:off x="10426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77488</xdr:rowOff>
    </xdr:from>
    <xdr:ext cx="469744" cy="259045"/>
    <xdr:sp macro="" textlink="">
      <xdr:nvSpPr>
        <xdr:cNvPr id="478" name="【市民会館】&#10;一人当たり面積該当値テキスト">
          <a:extLst>
            <a:ext uri="{FF2B5EF4-FFF2-40B4-BE49-F238E27FC236}">
              <a16:creationId xmlns:a16="http://schemas.microsoft.com/office/drawing/2014/main" id="{8130C099-7C3F-4605-9700-EAF676D01145}"/>
            </a:ext>
          </a:extLst>
        </xdr:cNvPr>
        <xdr:cNvSpPr txBox="1"/>
      </xdr:nvSpPr>
      <xdr:spPr>
        <a:xfrm>
          <a:off x="10515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162561</xdr:rowOff>
    </xdr:from>
    <xdr:to>
      <xdr:col>50</xdr:col>
      <xdr:colOff>165100</xdr:colOff>
      <xdr:row>108</xdr:row>
      <xdr:rowOff>92711</xdr:rowOff>
    </xdr:to>
    <xdr:sp macro="" textlink="">
      <xdr:nvSpPr>
        <xdr:cNvPr id="479" name="楕円 478">
          <a:extLst>
            <a:ext uri="{FF2B5EF4-FFF2-40B4-BE49-F238E27FC236}">
              <a16:creationId xmlns:a16="http://schemas.microsoft.com/office/drawing/2014/main" id="{BBC42A36-3138-448E-9A57-6E12B546FF0D}"/>
            </a:ext>
          </a:extLst>
        </xdr:cNvPr>
        <xdr:cNvSpPr/>
      </xdr:nvSpPr>
      <xdr:spPr>
        <a:xfrm>
          <a:off x="958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41911</xdr:rowOff>
    </xdr:from>
    <xdr:to>
      <xdr:col>55</xdr:col>
      <xdr:colOff>0</xdr:colOff>
      <xdr:row>108</xdr:row>
      <xdr:rowOff>41911</xdr:rowOff>
    </xdr:to>
    <xdr:cxnSp macro="">
      <xdr:nvCxnSpPr>
        <xdr:cNvPr id="480" name="直線コネクタ 479">
          <a:extLst>
            <a:ext uri="{FF2B5EF4-FFF2-40B4-BE49-F238E27FC236}">
              <a16:creationId xmlns:a16="http://schemas.microsoft.com/office/drawing/2014/main" id="{B86B40EB-D141-4899-9F6C-273B8669AA88}"/>
            </a:ext>
          </a:extLst>
        </xdr:cNvPr>
        <xdr:cNvCxnSpPr/>
      </xdr:nvCxnSpPr>
      <xdr:spPr>
        <a:xfrm>
          <a:off x="9639300" y="1855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160020</xdr:rowOff>
    </xdr:from>
    <xdr:to>
      <xdr:col>46</xdr:col>
      <xdr:colOff>38100</xdr:colOff>
      <xdr:row>108</xdr:row>
      <xdr:rowOff>90170</xdr:rowOff>
    </xdr:to>
    <xdr:sp macro="" textlink="">
      <xdr:nvSpPr>
        <xdr:cNvPr id="481" name="楕円 480">
          <a:extLst>
            <a:ext uri="{FF2B5EF4-FFF2-40B4-BE49-F238E27FC236}">
              <a16:creationId xmlns:a16="http://schemas.microsoft.com/office/drawing/2014/main" id="{B1FDCBBB-A2DA-467B-BF67-885FEB01CBD2}"/>
            </a:ext>
          </a:extLst>
        </xdr:cNvPr>
        <xdr:cNvSpPr/>
      </xdr:nvSpPr>
      <xdr:spPr>
        <a:xfrm>
          <a:off x="8699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39370</xdr:rowOff>
    </xdr:from>
    <xdr:to>
      <xdr:col>50</xdr:col>
      <xdr:colOff>114300</xdr:colOff>
      <xdr:row>108</xdr:row>
      <xdr:rowOff>41911</xdr:rowOff>
    </xdr:to>
    <xdr:cxnSp macro="">
      <xdr:nvCxnSpPr>
        <xdr:cNvPr id="482" name="直線コネクタ 481">
          <a:extLst>
            <a:ext uri="{FF2B5EF4-FFF2-40B4-BE49-F238E27FC236}">
              <a16:creationId xmlns:a16="http://schemas.microsoft.com/office/drawing/2014/main" id="{47B6A379-D994-48EE-AA72-BC41B6E5D61B}"/>
            </a:ext>
          </a:extLst>
        </xdr:cNvPr>
        <xdr:cNvCxnSpPr/>
      </xdr:nvCxnSpPr>
      <xdr:spPr>
        <a:xfrm>
          <a:off x="8750300" y="18555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3" name="楕円 482">
          <a:extLst>
            <a:ext uri="{FF2B5EF4-FFF2-40B4-BE49-F238E27FC236}">
              <a16:creationId xmlns:a16="http://schemas.microsoft.com/office/drawing/2014/main" id="{8CE6B66C-0FD8-45CC-AB31-BE9CA53D9C2C}"/>
            </a:ext>
          </a:extLst>
        </xdr:cNvPr>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39370</xdr:rowOff>
    </xdr:to>
    <xdr:cxnSp macro="">
      <xdr:nvCxnSpPr>
        <xdr:cNvPr id="484" name="直線コネクタ 483">
          <a:extLst>
            <a:ext uri="{FF2B5EF4-FFF2-40B4-BE49-F238E27FC236}">
              <a16:creationId xmlns:a16="http://schemas.microsoft.com/office/drawing/2014/main" id="{CAC6599B-AB82-491E-9362-E062DE440858}"/>
            </a:ext>
          </a:extLst>
        </xdr:cNvPr>
        <xdr:cNvCxnSpPr/>
      </xdr:nvCxnSpPr>
      <xdr:spPr>
        <a:xfrm>
          <a:off x="7861300" y="1855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157480</xdr:rowOff>
    </xdr:from>
    <xdr:to>
      <xdr:col>36</xdr:col>
      <xdr:colOff>165100</xdr:colOff>
      <xdr:row>108</xdr:row>
      <xdr:rowOff>87630</xdr:rowOff>
    </xdr:to>
    <xdr:sp macro="" textlink="">
      <xdr:nvSpPr>
        <xdr:cNvPr id="485" name="楕円 484">
          <a:extLst>
            <a:ext uri="{FF2B5EF4-FFF2-40B4-BE49-F238E27FC236}">
              <a16:creationId xmlns:a16="http://schemas.microsoft.com/office/drawing/2014/main" id="{D6865755-4826-415F-B8B5-5E185423D0BA}"/>
            </a:ext>
          </a:extLst>
        </xdr:cNvPr>
        <xdr:cNvSpPr/>
      </xdr:nvSpPr>
      <xdr:spPr>
        <a:xfrm>
          <a:off x="692150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36830</xdr:rowOff>
    </xdr:from>
    <xdr:to>
      <xdr:col>41</xdr:col>
      <xdr:colOff>50800</xdr:colOff>
      <xdr:row>108</xdr:row>
      <xdr:rowOff>38100</xdr:rowOff>
    </xdr:to>
    <xdr:cxnSp macro="">
      <xdr:nvCxnSpPr>
        <xdr:cNvPr id="486" name="直線コネクタ 485">
          <a:extLst>
            <a:ext uri="{FF2B5EF4-FFF2-40B4-BE49-F238E27FC236}">
              <a16:creationId xmlns:a16="http://schemas.microsoft.com/office/drawing/2014/main" id="{9D3F1863-E4A9-4771-9801-D779C697E959}"/>
            </a:ext>
          </a:extLst>
        </xdr:cNvPr>
        <xdr:cNvCxnSpPr/>
      </xdr:nvCxnSpPr>
      <xdr:spPr>
        <a:xfrm>
          <a:off x="6972300" y="18553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a:extLst>
            <a:ext uri="{FF2B5EF4-FFF2-40B4-BE49-F238E27FC236}">
              <a16:creationId xmlns:a16="http://schemas.microsoft.com/office/drawing/2014/main" id="{EBBC3A4E-8D91-4AEF-9E66-445192908F20}"/>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88" name="n_2aveValue【市民会館】&#10;一人当たり面積">
          <a:extLst>
            <a:ext uri="{FF2B5EF4-FFF2-40B4-BE49-F238E27FC236}">
              <a16:creationId xmlns:a16="http://schemas.microsoft.com/office/drawing/2014/main" id="{DC3A46D7-9606-44F2-A1DB-56A5AAF76F9D}"/>
            </a:ext>
          </a:extLst>
        </xdr:cNvPr>
        <xdr:cNvSpPr txBox="1"/>
      </xdr:nvSpPr>
      <xdr:spPr>
        <a:xfrm>
          <a:off x="8515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a:extLst>
            <a:ext uri="{FF2B5EF4-FFF2-40B4-BE49-F238E27FC236}">
              <a16:creationId xmlns:a16="http://schemas.microsoft.com/office/drawing/2014/main" id="{F0E11221-7820-4B4F-8EBA-C86003F29438}"/>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170197</xdr:rowOff>
    </xdr:from>
    <xdr:ext cx="469744" cy="259045"/>
    <xdr:sp macro="" textlink="">
      <xdr:nvSpPr>
        <xdr:cNvPr id="490" name="n_4aveValue【市民会館】&#10;一人当たり面積">
          <a:extLst>
            <a:ext uri="{FF2B5EF4-FFF2-40B4-BE49-F238E27FC236}">
              <a16:creationId xmlns:a16="http://schemas.microsoft.com/office/drawing/2014/main" id="{A3C73E9A-A67D-4FFE-B3FD-F058127AB99E}"/>
            </a:ext>
          </a:extLst>
        </xdr:cNvPr>
        <xdr:cNvSpPr txBox="1"/>
      </xdr:nvSpPr>
      <xdr:spPr>
        <a:xfrm>
          <a:off x="6737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83838</xdr:rowOff>
    </xdr:from>
    <xdr:ext cx="469744" cy="259045"/>
    <xdr:sp macro="" textlink="">
      <xdr:nvSpPr>
        <xdr:cNvPr id="491" name="n_1mainValue【市民会館】&#10;一人当たり面積">
          <a:extLst>
            <a:ext uri="{FF2B5EF4-FFF2-40B4-BE49-F238E27FC236}">
              <a16:creationId xmlns:a16="http://schemas.microsoft.com/office/drawing/2014/main" id="{BF6B628A-7D84-4851-9E9F-329BD2A35B63}"/>
            </a:ext>
          </a:extLst>
        </xdr:cNvPr>
        <xdr:cNvSpPr txBox="1"/>
      </xdr:nvSpPr>
      <xdr:spPr>
        <a:xfrm>
          <a:off x="9391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81297</xdr:rowOff>
    </xdr:from>
    <xdr:ext cx="469744" cy="259045"/>
    <xdr:sp macro="" textlink="">
      <xdr:nvSpPr>
        <xdr:cNvPr id="492" name="n_2mainValue【市民会館】&#10;一人当たり面積">
          <a:extLst>
            <a:ext uri="{FF2B5EF4-FFF2-40B4-BE49-F238E27FC236}">
              <a16:creationId xmlns:a16="http://schemas.microsoft.com/office/drawing/2014/main" id="{7B14588B-C2B6-489C-8A20-FFA8331DBF47}"/>
            </a:ext>
          </a:extLst>
        </xdr:cNvPr>
        <xdr:cNvSpPr txBox="1"/>
      </xdr:nvSpPr>
      <xdr:spPr>
        <a:xfrm>
          <a:off x="8515427" y="185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3" name="n_3mainValue【市民会館】&#10;一人当たり面積">
          <a:extLst>
            <a:ext uri="{FF2B5EF4-FFF2-40B4-BE49-F238E27FC236}">
              <a16:creationId xmlns:a16="http://schemas.microsoft.com/office/drawing/2014/main" id="{FB9AB5C5-E8E6-43C0-BC1E-68BEFF25AC91}"/>
            </a:ext>
          </a:extLst>
        </xdr:cNvPr>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78757</xdr:rowOff>
    </xdr:from>
    <xdr:ext cx="469744" cy="259045"/>
    <xdr:sp macro="" textlink="">
      <xdr:nvSpPr>
        <xdr:cNvPr id="494" name="n_4mainValue【市民会館】&#10;一人当たり面積">
          <a:extLst>
            <a:ext uri="{FF2B5EF4-FFF2-40B4-BE49-F238E27FC236}">
              <a16:creationId xmlns:a16="http://schemas.microsoft.com/office/drawing/2014/main" id="{D87FA648-9010-4789-8C94-5766CB28E260}"/>
            </a:ext>
          </a:extLst>
        </xdr:cNvPr>
        <xdr:cNvSpPr txBox="1"/>
      </xdr:nvSpPr>
      <xdr:spPr>
        <a:xfrm>
          <a:off x="6737427" y="18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4DB614A-0623-4226-AF0C-5D2B6D171E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998BAB7-B31C-41C5-B89E-F18012AB8B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29E7A5E-801C-4991-A9AB-1E320CAFE2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433F8B6-FA1A-4875-BBC0-42AEB8DA85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04AFAFC-69FC-48CC-9479-4128CC738A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B972889-AA2A-432E-AD46-476BF28EA2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9B79E84-E2AE-407C-8D44-4B7BD3E598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4246C46-EFDD-4E22-A95D-ACE3760B03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F31C49A-74A0-4A21-9318-F92258DDAA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DF45973-829A-4464-B50E-D831621231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BFDBF24-2B71-4DE4-B6FE-3A65832086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7BA0C86-CFF1-4127-ACDD-73374B8D26C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23318F17-F3DB-4B8B-A3FB-742138A116E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DF4795-EA90-43DD-A27F-642ADFD46E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7F722B5-8FD1-4C08-B603-70DDF3E5C29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DE9BEF2-DD12-4999-B8DC-CD776F6826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2D141207-A852-4504-8995-D4283BF9693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34E1D46E-62C2-445B-8FEC-E925E80BA3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F8951804-61BD-4BFA-9156-07FE7F4044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776E1B7D-1DFC-4742-B333-5BE1942D56E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6597ECF4-D4DB-4F44-AA3C-9D901E94476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201A5E3-B47E-47F4-B16A-3D6B3C2669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F8E3FD8C-7012-4555-B61D-D098F0E38A8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752B710-FF16-4EDC-AD12-BECF43EAD6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2115FA8C-F9EE-4EAB-8CBE-FA4005148A49}"/>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52FDCA92-0910-477B-A6F0-7445634773A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5BD19458-361E-481E-A8BF-502967D2A86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CA50C97-D01B-4575-A405-4A2CB2054711}"/>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5FD0682D-1173-44EF-BDE0-EF594F825B9B}"/>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88EA941-1784-4D4A-B453-3C9DF93736DD}"/>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D3F569EA-ECB9-4DD4-BDDE-CA8EFA20F1AE}"/>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AF0F90AF-F845-4B8D-9447-2522A7468897}"/>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a:extLst>
            <a:ext uri="{FF2B5EF4-FFF2-40B4-BE49-F238E27FC236}">
              <a16:creationId xmlns:a16="http://schemas.microsoft.com/office/drawing/2014/main" id="{0902BE33-107F-4510-BAB5-8AB346541F8F}"/>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893EB512-628E-4962-B80D-75E696625866}"/>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9" name="フローチャート: 判断 528">
          <a:extLst>
            <a:ext uri="{FF2B5EF4-FFF2-40B4-BE49-F238E27FC236}">
              <a16:creationId xmlns:a16="http://schemas.microsoft.com/office/drawing/2014/main" id="{90BB5D0A-F1C9-42E5-803E-874BDE91CA5A}"/>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2301A71-0D3F-4E87-B778-FAFF9461BB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747F05A-90F3-4314-94A4-3543BC716D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6535109-220F-4C52-B1EF-476E7AE84A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B8C8A71-F80E-45C8-9534-04F5B1E26D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3C0DEA0-20C4-4771-8A31-686DFAD368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535" name="楕円 534">
          <a:extLst>
            <a:ext uri="{FF2B5EF4-FFF2-40B4-BE49-F238E27FC236}">
              <a16:creationId xmlns:a16="http://schemas.microsoft.com/office/drawing/2014/main" id="{81793D77-CAE7-4F9D-A9C6-3C26E8BE4190}"/>
            </a:ext>
          </a:extLst>
        </xdr:cNvPr>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DDC84E0-7752-499A-8038-F2EA7080C940}"/>
            </a:ext>
          </a:extLst>
        </xdr:cNvPr>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7" name="楕円 536">
          <a:extLst>
            <a:ext uri="{FF2B5EF4-FFF2-40B4-BE49-F238E27FC236}">
              <a16:creationId xmlns:a16="http://schemas.microsoft.com/office/drawing/2014/main" id="{CF666ADB-F820-4E61-A097-0F318EF6C138}"/>
            </a:ext>
          </a:extLst>
        </xdr:cNvPr>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100965</xdr:rowOff>
    </xdr:to>
    <xdr:cxnSp macro="">
      <xdr:nvCxnSpPr>
        <xdr:cNvPr id="538" name="直線コネクタ 537">
          <a:extLst>
            <a:ext uri="{FF2B5EF4-FFF2-40B4-BE49-F238E27FC236}">
              <a16:creationId xmlns:a16="http://schemas.microsoft.com/office/drawing/2014/main" id="{2D35AB45-B40E-4F02-B182-10AAB6349D0E}"/>
            </a:ext>
          </a:extLst>
        </xdr:cNvPr>
        <xdr:cNvCxnSpPr/>
      </xdr:nvCxnSpPr>
      <xdr:spPr>
        <a:xfrm>
          <a:off x="15481300" y="669036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23495</xdr:rowOff>
    </xdr:from>
    <xdr:to>
      <xdr:col>76</xdr:col>
      <xdr:colOff>165100</xdr:colOff>
      <xdr:row>35</xdr:row>
      <xdr:rowOff>125095</xdr:rowOff>
    </xdr:to>
    <xdr:sp macro="" textlink="">
      <xdr:nvSpPr>
        <xdr:cNvPr id="539" name="楕円 538">
          <a:extLst>
            <a:ext uri="{FF2B5EF4-FFF2-40B4-BE49-F238E27FC236}">
              <a16:creationId xmlns:a16="http://schemas.microsoft.com/office/drawing/2014/main" id="{0C5C16CB-8FB5-4FB9-940D-6B2FA6063C2C}"/>
            </a:ext>
          </a:extLst>
        </xdr:cNvPr>
        <xdr:cNvSpPr/>
      </xdr:nvSpPr>
      <xdr:spPr>
        <a:xfrm>
          <a:off x="14541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74295</xdr:rowOff>
    </xdr:from>
    <xdr:to>
      <xdr:col>81</xdr:col>
      <xdr:colOff>50800</xdr:colOff>
      <xdr:row>39</xdr:row>
      <xdr:rowOff>3810</xdr:rowOff>
    </xdr:to>
    <xdr:cxnSp macro="">
      <xdr:nvCxnSpPr>
        <xdr:cNvPr id="540" name="直線コネクタ 539">
          <a:extLst>
            <a:ext uri="{FF2B5EF4-FFF2-40B4-BE49-F238E27FC236}">
              <a16:creationId xmlns:a16="http://schemas.microsoft.com/office/drawing/2014/main" id="{BDE3B7A8-7840-426A-9FBF-C2E0F911819F}"/>
            </a:ext>
          </a:extLst>
        </xdr:cNvPr>
        <xdr:cNvCxnSpPr/>
      </xdr:nvCxnSpPr>
      <xdr:spPr>
        <a:xfrm>
          <a:off x="14592300" y="6075045"/>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149225</xdr:rowOff>
    </xdr:from>
    <xdr:to>
      <xdr:col>72</xdr:col>
      <xdr:colOff>38100</xdr:colOff>
      <xdr:row>35</xdr:row>
      <xdr:rowOff>79375</xdr:rowOff>
    </xdr:to>
    <xdr:sp macro="" textlink="">
      <xdr:nvSpPr>
        <xdr:cNvPr id="541" name="楕円 540">
          <a:extLst>
            <a:ext uri="{FF2B5EF4-FFF2-40B4-BE49-F238E27FC236}">
              <a16:creationId xmlns:a16="http://schemas.microsoft.com/office/drawing/2014/main" id="{91776C63-9BE2-4910-BEF8-3DF3C81C8FC1}"/>
            </a:ext>
          </a:extLst>
        </xdr:cNvPr>
        <xdr:cNvSpPr/>
      </xdr:nvSpPr>
      <xdr:spPr>
        <a:xfrm>
          <a:off x="13652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28575</xdr:rowOff>
    </xdr:from>
    <xdr:to>
      <xdr:col>76</xdr:col>
      <xdr:colOff>114300</xdr:colOff>
      <xdr:row>35</xdr:row>
      <xdr:rowOff>74295</xdr:rowOff>
    </xdr:to>
    <xdr:cxnSp macro="">
      <xdr:nvCxnSpPr>
        <xdr:cNvPr id="542" name="直線コネクタ 541">
          <a:extLst>
            <a:ext uri="{FF2B5EF4-FFF2-40B4-BE49-F238E27FC236}">
              <a16:creationId xmlns:a16="http://schemas.microsoft.com/office/drawing/2014/main" id="{F5C4570C-0690-4B8E-A528-529018157C2B}"/>
            </a:ext>
          </a:extLst>
        </xdr:cNvPr>
        <xdr:cNvCxnSpPr/>
      </xdr:nvCxnSpPr>
      <xdr:spPr>
        <a:xfrm>
          <a:off x="13703300" y="6029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135890</xdr:rowOff>
    </xdr:from>
    <xdr:to>
      <xdr:col>67</xdr:col>
      <xdr:colOff>101600</xdr:colOff>
      <xdr:row>35</xdr:row>
      <xdr:rowOff>66040</xdr:rowOff>
    </xdr:to>
    <xdr:sp macro="" textlink="">
      <xdr:nvSpPr>
        <xdr:cNvPr id="543" name="楕円 542">
          <a:extLst>
            <a:ext uri="{FF2B5EF4-FFF2-40B4-BE49-F238E27FC236}">
              <a16:creationId xmlns:a16="http://schemas.microsoft.com/office/drawing/2014/main" id="{53D757B3-EC0F-47C0-8DE5-7FDAF25B184F}"/>
            </a:ext>
          </a:extLst>
        </xdr:cNvPr>
        <xdr:cNvSpPr/>
      </xdr:nvSpPr>
      <xdr:spPr>
        <a:xfrm>
          <a:off x="12763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35</xdr:row>
      <xdr:rowOff>28575</xdr:rowOff>
    </xdr:to>
    <xdr:cxnSp macro="">
      <xdr:nvCxnSpPr>
        <xdr:cNvPr id="544" name="直線コネクタ 543">
          <a:extLst>
            <a:ext uri="{FF2B5EF4-FFF2-40B4-BE49-F238E27FC236}">
              <a16:creationId xmlns:a16="http://schemas.microsoft.com/office/drawing/2014/main" id="{24587904-5166-4376-919B-3B497F26B173}"/>
            </a:ext>
          </a:extLst>
        </xdr:cNvPr>
        <xdr:cNvCxnSpPr/>
      </xdr:nvCxnSpPr>
      <xdr:spPr>
        <a:xfrm>
          <a:off x="12814300" y="6015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0A6FD77-B1D3-49BD-9FBD-9B52209D96F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1E59FC5-76B8-434B-8650-D6A413F2DC57}"/>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B0E5615-DC5B-41EA-BA40-F21AA191E672}"/>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BCE45A7-8E8B-4DB0-A090-D6D51D1733E5}"/>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3F47FCB-4579-419C-8E23-876646B55EFA}"/>
            </a:ext>
          </a:extLst>
        </xdr:cNvPr>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141622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9323863-D795-4788-8605-D9DD6CB55517}"/>
            </a:ext>
          </a:extLst>
        </xdr:cNvPr>
        <xdr:cNvSpPr txBox="1"/>
      </xdr:nvSpPr>
      <xdr:spPr>
        <a:xfrm>
          <a:off x="14389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95902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70F3A34-BA03-4F5A-B9A0-FE17B48505DD}"/>
            </a:ext>
          </a:extLst>
        </xdr:cNvPr>
        <xdr:cNvSpPr txBox="1"/>
      </xdr:nvSpPr>
      <xdr:spPr>
        <a:xfrm>
          <a:off x="13500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82567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BDE8E53-7477-4892-9E9D-DFE42C3F9F66}"/>
            </a:ext>
          </a:extLst>
        </xdr:cNvPr>
        <xdr:cNvSpPr txBox="1"/>
      </xdr:nvSpPr>
      <xdr:spPr>
        <a:xfrm>
          <a:off x="12611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3A3CA9C-3471-489F-B100-C515C7BCB9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548D472-43D8-410E-B041-5B4AB9DF78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1F57AFB-97BE-44AC-9731-01AA10475A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E1E2424-FF7B-4D35-9E12-FE344B11A3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14883F1-2ED1-422C-9F93-F32BE6B41E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1BD2EE5-7EE5-472C-BC34-265B359B2B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EEDBA82-4F34-4EC9-81B4-05E90357B6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6B17EB87-5BFF-459E-89D9-7CA6B494EA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B41D0FC-DDA2-4B85-AE31-863A9123AC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7305995-8B10-4E94-8F3D-33B28709D5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F14657E2-CBA1-4792-A039-1E20D59B18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BB32CB7-12CF-4BA4-8995-BCED6573429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E4288C7A-A841-40D3-886C-F777DBE7081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3C861CB3-0011-4C35-A82E-79FCB55BE42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A4DDE137-1A0A-46F0-AC03-30E9C1FE243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268A9BF5-3BF5-4886-8E5B-214BF0ADF70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E6A97BF3-5939-4175-86ED-8B7D23530BF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D53E1865-E217-44D8-902B-4817F58262B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43098C16-F846-40FB-838B-F104D763CC4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1921318-616E-4E81-ACD1-DDF08B5138C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BFDAE735-EA77-458B-B7A3-C626201F35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ECC6CA96-8126-46FC-A567-4244063BE73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721EA28C-947F-48C1-AA9D-33A54EA2E7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8CB139C5-2783-445B-BD27-4E44FA5E2DD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7AA7BF35-1174-45AF-8F1E-E8339C2CFC29}"/>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696126DE-CA8E-42E0-BD4D-4B4F89E9363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742A4F93-CC87-4F1D-BC0C-F217B19FF475}"/>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A030E963-5E07-4E09-A8BD-430D26943CE6}"/>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8C841784-E40E-4F5C-8FDD-D2793ECBA47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789A170F-1FE3-4981-B696-7A9F0BB444A8}"/>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C7C8931F-555F-46F7-AA8B-F7D1AB34C619}"/>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584" name="フローチャート: 判断 583">
          <a:extLst>
            <a:ext uri="{FF2B5EF4-FFF2-40B4-BE49-F238E27FC236}">
              <a16:creationId xmlns:a16="http://schemas.microsoft.com/office/drawing/2014/main" id="{75FAFEE1-3E3D-4EF3-BEEC-52E9493CC0E2}"/>
            </a:ext>
          </a:extLst>
        </xdr:cNvPr>
        <xdr:cNvSpPr/>
      </xdr:nvSpPr>
      <xdr:spPr>
        <a:xfrm>
          <a:off x="20383500" y="69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585" name="フローチャート: 判断 584">
          <a:extLst>
            <a:ext uri="{FF2B5EF4-FFF2-40B4-BE49-F238E27FC236}">
              <a16:creationId xmlns:a16="http://schemas.microsoft.com/office/drawing/2014/main" id="{5C89C624-D99D-46E3-B2DD-D026FEB9ED4F}"/>
            </a:ext>
          </a:extLst>
        </xdr:cNvPr>
        <xdr:cNvSpPr/>
      </xdr:nvSpPr>
      <xdr:spPr>
        <a:xfrm>
          <a:off x="19494500" y="697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586" name="フローチャート: 判断 585">
          <a:extLst>
            <a:ext uri="{FF2B5EF4-FFF2-40B4-BE49-F238E27FC236}">
              <a16:creationId xmlns:a16="http://schemas.microsoft.com/office/drawing/2014/main" id="{3CF63126-9F6B-4303-AC87-4A55507B7376}"/>
            </a:ext>
          </a:extLst>
        </xdr:cNvPr>
        <xdr:cNvSpPr/>
      </xdr:nvSpPr>
      <xdr:spPr>
        <a:xfrm>
          <a:off x="18605500" y="698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4081FE0-8174-4BF8-AE80-FFC14ECFC6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E029FA9-B5E4-4386-9E95-9322D98530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B944286-828F-45E4-A673-16BF5BBA54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B9AFF2F-FED1-4FDA-BE22-7C06256B49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502B9F4-92A0-4CDC-9A79-AF019B9125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91223</xdr:rowOff>
    </xdr:from>
    <xdr:to>
      <xdr:col>116</xdr:col>
      <xdr:colOff>114300</xdr:colOff>
      <xdr:row>42</xdr:row>
      <xdr:rowOff>21373</xdr:rowOff>
    </xdr:to>
    <xdr:sp macro="" textlink="">
      <xdr:nvSpPr>
        <xdr:cNvPr id="592" name="楕円 591">
          <a:extLst>
            <a:ext uri="{FF2B5EF4-FFF2-40B4-BE49-F238E27FC236}">
              <a16:creationId xmlns:a16="http://schemas.microsoft.com/office/drawing/2014/main" id="{D44BC752-D2B5-414A-8375-5EBF99AA74AD}"/>
            </a:ext>
          </a:extLst>
        </xdr:cNvPr>
        <xdr:cNvSpPr/>
      </xdr:nvSpPr>
      <xdr:spPr>
        <a:xfrm>
          <a:off x="22110700" y="71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6150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A6BAE477-BB16-48A6-8BFA-5D9310EB2BC6}"/>
            </a:ext>
          </a:extLst>
        </xdr:cNvPr>
        <xdr:cNvSpPr txBox="1"/>
      </xdr:nvSpPr>
      <xdr:spPr>
        <a:xfrm>
          <a:off x="22199600" y="70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91330</xdr:rowOff>
    </xdr:from>
    <xdr:to>
      <xdr:col>112</xdr:col>
      <xdr:colOff>38100</xdr:colOff>
      <xdr:row>42</xdr:row>
      <xdr:rowOff>21480</xdr:rowOff>
    </xdr:to>
    <xdr:sp macro="" textlink="">
      <xdr:nvSpPr>
        <xdr:cNvPr id="594" name="楕円 593">
          <a:extLst>
            <a:ext uri="{FF2B5EF4-FFF2-40B4-BE49-F238E27FC236}">
              <a16:creationId xmlns:a16="http://schemas.microsoft.com/office/drawing/2014/main" id="{071C2F27-AF7B-44C6-90B3-087D6B9C769B}"/>
            </a:ext>
          </a:extLst>
        </xdr:cNvPr>
        <xdr:cNvSpPr/>
      </xdr:nvSpPr>
      <xdr:spPr>
        <a:xfrm>
          <a:off x="21272500" y="71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142023</xdr:rowOff>
    </xdr:from>
    <xdr:to>
      <xdr:col>116</xdr:col>
      <xdr:colOff>63500</xdr:colOff>
      <xdr:row>41</xdr:row>
      <xdr:rowOff>142130</xdr:rowOff>
    </xdr:to>
    <xdr:cxnSp macro="">
      <xdr:nvCxnSpPr>
        <xdr:cNvPr id="595" name="直線コネクタ 594">
          <a:extLst>
            <a:ext uri="{FF2B5EF4-FFF2-40B4-BE49-F238E27FC236}">
              <a16:creationId xmlns:a16="http://schemas.microsoft.com/office/drawing/2014/main" id="{66972415-4EAB-4E93-BAD6-667214675705}"/>
            </a:ext>
          </a:extLst>
        </xdr:cNvPr>
        <xdr:cNvCxnSpPr/>
      </xdr:nvCxnSpPr>
      <xdr:spPr>
        <a:xfrm flipV="1">
          <a:off x="21323300" y="7171473"/>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27448</xdr:rowOff>
    </xdr:from>
    <xdr:to>
      <xdr:col>107</xdr:col>
      <xdr:colOff>101600</xdr:colOff>
      <xdr:row>41</xdr:row>
      <xdr:rowOff>129048</xdr:rowOff>
    </xdr:to>
    <xdr:sp macro="" textlink="">
      <xdr:nvSpPr>
        <xdr:cNvPr id="596" name="楕円 595">
          <a:extLst>
            <a:ext uri="{FF2B5EF4-FFF2-40B4-BE49-F238E27FC236}">
              <a16:creationId xmlns:a16="http://schemas.microsoft.com/office/drawing/2014/main" id="{9F1E820C-D840-4632-9C47-485033C1D0E1}"/>
            </a:ext>
          </a:extLst>
        </xdr:cNvPr>
        <xdr:cNvSpPr/>
      </xdr:nvSpPr>
      <xdr:spPr>
        <a:xfrm>
          <a:off x="20383500" y="70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78248</xdr:rowOff>
    </xdr:from>
    <xdr:to>
      <xdr:col>111</xdr:col>
      <xdr:colOff>177800</xdr:colOff>
      <xdr:row>41</xdr:row>
      <xdr:rowOff>142130</xdr:rowOff>
    </xdr:to>
    <xdr:cxnSp macro="">
      <xdr:nvCxnSpPr>
        <xdr:cNvPr id="597" name="直線コネクタ 596">
          <a:extLst>
            <a:ext uri="{FF2B5EF4-FFF2-40B4-BE49-F238E27FC236}">
              <a16:creationId xmlns:a16="http://schemas.microsoft.com/office/drawing/2014/main" id="{00093908-03B5-4418-92F9-2EA3544BBFC4}"/>
            </a:ext>
          </a:extLst>
        </xdr:cNvPr>
        <xdr:cNvCxnSpPr/>
      </xdr:nvCxnSpPr>
      <xdr:spPr>
        <a:xfrm>
          <a:off x="20434300" y="7107698"/>
          <a:ext cx="889000" cy="6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56951</xdr:rowOff>
    </xdr:from>
    <xdr:to>
      <xdr:col>102</xdr:col>
      <xdr:colOff>165100</xdr:colOff>
      <xdr:row>41</xdr:row>
      <xdr:rowOff>158551</xdr:rowOff>
    </xdr:to>
    <xdr:sp macro="" textlink="">
      <xdr:nvSpPr>
        <xdr:cNvPr id="598" name="楕円 597">
          <a:extLst>
            <a:ext uri="{FF2B5EF4-FFF2-40B4-BE49-F238E27FC236}">
              <a16:creationId xmlns:a16="http://schemas.microsoft.com/office/drawing/2014/main" id="{0A49EBF5-3B6A-4462-BDEF-18E545816C34}"/>
            </a:ext>
          </a:extLst>
        </xdr:cNvPr>
        <xdr:cNvSpPr/>
      </xdr:nvSpPr>
      <xdr:spPr>
        <a:xfrm>
          <a:off x="19494500" y="70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78248</xdr:rowOff>
    </xdr:from>
    <xdr:to>
      <xdr:col>107</xdr:col>
      <xdr:colOff>50800</xdr:colOff>
      <xdr:row>41</xdr:row>
      <xdr:rowOff>107751</xdr:rowOff>
    </xdr:to>
    <xdr:cxnSp macro="">
      <xdr:nvCxnSpPr>
        <xdr:cNvPr id="599" name="直線コネクタ 598">
          <a:extLst>
            <a:ext uri="{FF2B5EF4-FFF2-40B4-BE49-F238E27FC236}">
              <a16:creationId xmlns:a16="http://schemas.microsoft.com/office/drawing/2014/main" id="{6F38BC73-539B-4B20-8F10-8417EBCF1AF5}"/>
            </a:ext>
          </a:extLst>
        </xdr:cNvPr>
        <xdr:cNvCxnSpPr/>
      </xdr:nvCxnSpPr>
      <xdr:spPr>
        <a:xfrm flipV="1">
          <a:off x="19545300" y="7107698"/>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72816</xdr:rowOff>
    </xdr:from>
    <xdr:to>
      <xdr:col>98</xdr:col>
      <xdr:colOff>38100</xdr:colOff>
      <xdr:row>42</xdr:row>
      <xdr:rowOff>2966</xdr:rowOff>
    </xdr:to>
    <xdr:sp macro="" textlink="">
      <xdr:nvSpPr>
        <xdr:cNvPr id="600" name="楕円 599">
          <a:extLst>
            <a:ext uri="{FF2B5EF4-FFF2-40B4-BE49-F238E27FC236}">
              <a16:creationId xmlns:a16="http://schemas.microsoft.com/office/drawing/2014/main" id="{48F4B114-E17B-4F4B-BAFD-ACE67519CFC6}"/>
            </a:ext>
          </a:extLst>
        </xdr:cNvPr>
        <xdr:cNvSpPr/>
      </xdr:nvSpPr>
      <xdr:spPr>
        <a:xfrm>
          <a:off x="18605500" y="7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107751</xdr:rowOff>
    </xdr:from>
    <xdr:to>
      <xdr:col>102</xdr:col>
      <xdr:colOff>114300</xdr:colOff>
      <xdr:row>41</xdr:row>
      <xdr:rowOff>123616</xdr:rowOff>
    </xdr:to>
    <xdr:cxnSp macro="">
      <xdr:nvCxnSpPr>
        <xdr:cNvPr id="601" name="直線コネクタ 600">
          <a:extLst>
            <a:ext uri="{FF2B5EF4-FFF2-40B4-BE49-F238E27FC236}">
              <a16:creationId xmlns:a16="http://schemas.microsoft.com/office/drawing/2014/main" id="{C7CC8729-2A86-454D-A15F-05B56EA67BED}"/>
            </a:ext>
          </a:extLst>
        </xdr:cNvPr>
        <xdr:cNvCxnSpPr/>
      </xdr:nvCxnSpPr>
      <xdr:spPr>
        <a:xfrm flipV="1">
          <a:off x="18656300" y="7137201"/>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93C2D93-FF87-4B30-897F-6C37D92C77A3}"/>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4B41A771-7D75-4DF1-AAC2-F71B9F44CCFA}"/>
            </a:ext>
          </a:extLst>
        </xdr:cNvPr>
        <xdr:cNvSpPr txBox="1"/>
      </xdr:nvSpPr>
      <xdr:spPr>
        <a:xfrm>
          <a:off x="20134795" y="6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4BA9F339-82AE-41D6-9D72-274D1E4D2445}"/>
            </a:ext>
          </a:extLst>
        </xdr:cNvPr>
        <xdr:cNvSpPr txBox="1"/>
      </xdr:nvSpPr>
      <xdr:spPr>
        <a:xfrm>
          <a:off x="19245795" y="67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099136C8-77D7-4B08-AA04-5484287090C2}"/>
            </a:ext>
          </a:extLst>
        </xdr:cNvPr>
        <xdr:cNvSpPr txBox="1"/>
      </xdr:nvSpPr>
      <xdr:spPr>
        <a:xfrm>
          <a:off x="18356795" y="67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12607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A1D744EA-560C-4E57-AC5F-4E894CAA011E}"/>
            </a:ext>
          </a:extLst>
        </xdr:cNvPr>
        <xdr:cNvSpPr txBox="1"/>
      </xdr:nvSpPr>
      <xdr:spPr>
        <a:xfrm>
          <a:off x="21043411" y="721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120175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85EC65A8-08CA-4F52-9D85-52BFF46B894E}"/>
            </a:ext>
          </a:extLst>
        </xdr:cNvPr>
        <xdr:cNvSpPr txBox="1"/>
      </xdr:nvSpPr>
      <xdr:spPr>
        <a:xfrm>
          <a:off x="20167111" y="71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149678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C538EFDB-6640-489E-9B89-1005B409E0BC}"/>
            </a:ext>
          </a:extLst>
        </xdr:cNvPr>
        <xdr:cNvSpPr txBox="1"/>
      </xdr:nvSpPr>
      <xdr:spPr>
        <a:xfrm>
          <a:off x="19278111" y="71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165543</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68BA9390-C30E-4AD3-85DC-2F071F76BE61}"/>
            </a:ext>
          </a:extLst>
        </xdr:cNvPr>
        <xdr:cNvSpPr txBox="1"/>
      </xdr:nvSpPr>
      <xdr:spPr>
        <a:xfrm>
          <a:off x="18389111" y="71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FD7E1CA-82CB-464E-9CF8-509CDA475F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7884651-4D94-486B-A714-83C4B35FA1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CDB9793-2798-4660-8FDA-F53841B67F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8AA607E1-43BB-4AD2-9EA6-F5FE8A2859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9B8DBE8E-47B4-4A68-AF78-7080525DC1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117C491D-1DF8-4895-BF16-9FB54FD3CA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2C8A4BB-028A-46F0-85F1-218FD418C7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9FB402F1-AE5B-44C9-8DF3-8B59E71B16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27E7739-7163-4B76-8AAD-9254C5EF47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6B186B8-C9C9-46C3-B39F-859136A149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45BE62C-E9E3-4988-A9B7-9E78E00C36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77B1C2EF-BD62-4EDE-AB40-7E9B300977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738EE873-02F7-43FF-B732-0F1156A462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8FEF5857-4FAE-4123-BBC2-63B3778CF2D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E848286C-37FF-4185-828F-C0F025E907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DF323FEA-F86A-464B-B435-E8D89BD711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628AD146-85D2-4262-9A4B-970561B402D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D2840C3-8395-42AF-8A97-B4A92FC30A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7F9EEE77-156E-40CD-B69C-C09B34DDF2A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93802B2-BAE7-41D8-841C-B68472C7242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71488D6C-D1F7-4544-810E-52674944CF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15266F32-D7AD-4294-94C0-0D2B5DAF100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CDC025E2-DD67-46B2-B6F6-524F72E6E3E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A2B71CAD-2606-4B1E-9202-E37675E0AA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B07A6C8C-49BD-4198-AF75-1CDF368DCE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741EF347-C4E6-4733-97AD-837548FECA14}"/>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423FFF7C-1F79-4525-A426-0753DCFDA6A5}"/>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46439735-4313-4234-A032-2D0A024967F6}"/>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FF7B81A7-E304-48A1-9C39-32202136026F}"/>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350EC277-D60F-458D-B86D-DCE28FBAED16}"/>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3282F88B-F5E5-4E13-A502-0DB5D39F9D3D}"/>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155F00FD-34D0-4422-A86E-9C07F8D713D6}"/>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92C62CF6-7141-4304-B223-8E04789FFF67}"/>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FF9B2D92-3B71-416D-8B78-EA33AA8F587B}"/>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44" name="フローチャート: 判断 643">
          <a:extLst>
            <a:ext uri="{FF2B5EF4-FFF2-40B4-BE49-F238E27FC236}">
              <a16:creationId xmlns:a16="http://schemas.microsoft.com/office/drawing/2014/main" id="{816CE8ED-67EB-4585-92A0-AB928C0A54DE}"/>
            </a:ext>
          </a:extLst>
        </xdr:cNvPr>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FE2F8699-DA38-48C4-BEF2-8DB1FC056AD2}"/>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FB91DB3-C21A-41FE-AAC2-2A9144953B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97C494D-B3EA-47F0-8765-DB82980A93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A0490E8-505E-4CF3-9565-09F6CBE779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E4637AB-3CBC-4F08-B735-256F8AFEB5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CD7DC08-B87C-41EB-813C-47A68C7BAD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120650</xdr:rowOff>
    </xdr:from>
    <xdr:to>
      <xdr:col>76</xdr:col>
      <xdr:colOff>165100</xdr:colOff>
      <xdr:row>60</xdr:row>
      <xdr:rowOff>50800</xdr:rowOff>
    </xdr:to>
    <xdr:sp macro="" textlink="">
      <xdr:nvSpPr>
        <xdr:cNvPr id="651" name="楕円 650">
          <a:extLst>
            <a:ext uri="{FF2B5EF4-FFF2-40B4-BE49-F238E27FC236}">
              <a16:creationId xmlns:a16="http://schemas.microsoft.com/office/drawing/2014/main" id="{B9C06E53-D97F-4E94-A7AF-880E3A89204E}"/>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2" name="楕円 651">
          <a:extLst>
            <a:ext uri="{FF2B5EF4-FFF2-40B4-BE49-F238E27FC236}">
              <a16:creationId xmlns:a16="http://schemas.microsoft.com/office/drawing/2014/main" id="{F4768A35-F3E8-45D0-9306-250431CB013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653" name="直線コネクタ 652">
          <a:extLst>
            <a:ext uri="{FF2B5EF4-FFF2-40B4-BE49-F238E27FC236}">
              <a16:creationId xmlns:a16="http://schemas.microsoft.com/office/drawing/2014/main" id="{5A3610EC-20A9-4E7C-B8D0-2C0E8A2FB092}"/>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54" name="楕円 653">
          <a:extLst>
            <a:ext uri="{FF2B5EF4-FFF2-40B4-BE49-F238E27FC236}">
              <a16:creationId xmlns:a16="http://schemas.microsoft.com/office/drawing/2014/main" id="{2DA61AB0-627A-4DD2-9C1D-1C0D687D37C2}"/>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55" name="直線コネクタ 654">
          <a:extLst>
            <a:ext uri="{FF2B5EF4-FFF2-40B4-BE49-F238E27FC236}">
              <a16:creationId xmlns:a16="http://schemas.microsoft.com/office/drawing/2014/main" id="{91DC62F1-826C-4289-A1A0-2E3193E91E34}"/>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C657F168-F8A8-43EC-9F5E-AB2CE478B35B}"/>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F2889A84-BA1E-424F-83DF-7DE9D41AFCBB}"/>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5F6BC8A3-B14D-4D8C-AF25-EF64FBCAF492}"/>
            </a:ext>
          </a:extLst>
        </xdr:cNvPr>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8EB02B3E-C265-49F2-B47B-3036C87309A5}"/>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E4C6A65D-6877-48C0-929E-67231E36342F}"/>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1FA6914E-555C-4933-9C2F-6ECAF91DA7DF}"/>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43B7863E-D29F-4B1D-987C-FE5A774938F6}"/>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97241D4-3B70-4DB0-9FE7-CDF0AF3BC8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3175687-FC18-4265-8955-C3E28BBCF4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DDB4608C-5329-4A27-8125-F59CC7D7C0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69A8077-B73B-4430-A2C2-56C22EC58B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1528CB22-DC9C-4F82-8155-6EF727EAC28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E14DF75-6810-4AEB-916D-BF85D0149E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3305307A-53A2-41DB-A4F6-42259B5439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3426FF1C-D6F0-46CB-9F76-90DC18B500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C3A424F-CA60-430E-BFB8-32C58F9FA7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A06844A-ACD4-4AB5-8937-90D484B480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F76BF91C-3D1E-4914-99CA-B9FD470CE61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EB5279EA-4961-401F-B0F5-822ED231585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BD518542-8F75-404E-8785-C1429148857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FC3C0BD5-8D72-4DA1-AD66-E7A89751B0F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E9B815CD-D8F1-4BED-AB78-0353AD8BD16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DBF04842-5F70-4385-8EA3-261C37EA776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ECBD460F-56FC-42E9-B394-97409808074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DDF6E657-BB39-47E4-8EFD-83165F3706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D05460B6-52D3-4D82-9270-E59E6D2FDC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2BF6243F-BDFE-4038-A0A2-DCBA1699AA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A38EF0E-9778-4764-8C12-E5FAE927AF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84" name="直線コネクタ 683">
          <a:extLst>
            <a:ext uri="{FF2B5EF4-FFF2-40B4-BE49-F238E27FC236}">
              <a16:creationId xmlns:a16="http://schemas.microsoft.com/office/drawing/2014/main" id="{B49DD140-66A6-4E4F-953E-CDCBA8923585}"/>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B27B320-F789-47E4-A6FB-7B08188D1DEB}"/>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6" name="直線コネクタ 685">
          <a:extLst>
            <a:ext uri="{FF2B5EF4-FFF2-40B4-BE49-F238E27FC236}">
              <a16:creationId xmlns:a16="http://schemas.microsoft.com/office/drawing/2014/main" id="{7DC7F094-B594-48E3-8BD2-0B3ADAB3BC55}"/>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5968CCAA-1912-4763-8E4C-8FC980BB0B2B}"/>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88" name="直線コネクタ 687">
          <a:extLst>
            <a:ext uri="{FF2B5EF4-FFF2-40B4-BE49-F238E27FC236}">
              <a16:creationId xmlns:a16="http://schemas.microsoft.com/office/drawing/2014/main" id="{BE1A827B-480D-4540-BF56-799F2DAFD19C}"/>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E7EB81F6-2728-40B8-84C2-CF91F365EB6B}"/>
            </a:ext>
          </a:extLst>
        </xdr:cNvPr>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0" name="フローチャート: 判断 689">
          <a:extLst>
            <a:ext uri="{FF2B5EF4-FFF2-40B4-BE49-F238E27FC236}">
              <a16:creationId xmlns:a16="http://schemas.microsoft.com/office/drawing/2014/main" id="{EB8CB987-5752-47D8-B254-A5DE42B4B12C}"/>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1" name="フローチャート: 判断 690">
          <a:extLst>
            <a:ext uri="{FF2B5EF4-FFF2-40B4-BE49-F238E27FC236}">
              <a16:creationId xmlns:a16="http://schemas.microsoft.com/office/drawing/2014/main" id="{FB55B21A-6FC8-4343-B651-C2CD86797914}"/>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2" name="フローチャート: 判断 691">
          <a:extLst>
            <a:ext uri="{FF2B5EF4-FFF2-40B4-BE49-F238E27FC236}">
              <a16:creationId xmlns:a16="http://schemas.microsoft.com/office/drawing/2014/main" id="{4544E836-D743-4828-81B1-9AB6E4BB3EDC}"/>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693" name="フローチャート: 判断 692">
          <a:extLst>
            <a:ext uri="{FF2B5EF4-FFF2-40B4-BE49-F238E27FC236}">
              <a16:creationId xmlns:a16="http://schemas.microsoft.com/office/drawing/2014/main" id="{CFA4312A-3E56-4C92-8F80-0211807FCED5}"/>
            </a:ext>
          </a:extLst>
        </xdr:cNvPr>
        <xdr:cNvSpPr/>
      </xdr:nvSpPr>
      <xdr:spPr>
        <a:xfrm>
          <a:off x="19494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94" name="フローチャート: 判断 693">
          <a:extLst>
            <a:ext uri="{FF2B5EF4-FFF2-40B4-BE49-F238E27FC236}">
              <a16:creationId xmlns:a16="http://schemas.microsoft.com/office/drawing/2014/main" id="{A60DA9C6-8B9A-40D5-A17F-AE6DF046E418}"/>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E3B949A-05FA-45D5-8123-6E1335364D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34F2FD5-D43D-411E-89BF-A83763AC1F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E1F2ED8-6F09-44AD-9282-A333F5B647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7B697B8-F74B-4AB1-9545-0C43EB350C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2C4FF24-16EB-4F0F-B839-D008A62B7C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42926</xdr:rowOff>
    </xdr:from>
    <xdr:to>
      <xdr:col>107</xdr:col>
      <xdr:colOff>101600</xdr:colOff>
      <xdr:row>63</xdr:row>
      <xdr:rowOff>144526</xdr:rowOff>
    </xdr:to>
    <xdr:sp macro="" textlink="">
      <xdr:nvSpPr>
        <xdr:cNvPr id="700" name="楕円 699">
          <a:extLst>
            <a:ext uri="{FF2B5EF4-FFF2-40B4-BE49-F238E27FC236}">
              <a16:creationId xmlns:a16="http://schemas.microsoft.com/office/drawing/2014/main" id="{934E3557-DEFE-4999-A1A4-8FA1A01AD0B7}"/>
            </a:ext>
          </a:extLst>
        </xdr:cNvPr>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701" name="楕円 700">
          <a:extLst>
            <a:ext uri="{FF2B5EF4-FFF2-40B4-BE49-F238E27FC236}">
              <a16:creationId xmlns:a16="http://schemas.microsoft.com/office/drawing/2014/main" id="{31AB797E-6021-427D-8F9A-84144A76C56A}"/>
            </a:ext>
          </a:extLst>
        </xdr:cNvPr>
        <xdr:cNvSpPr/>
      </xdr:nvSpPr>
      <xdr:spPr>
        <a:xfrm>
          <a:off x="19494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702" name="直線コネクタ 701">
          <a:extLst>
            <a:ext uri="{FF2B5EF4-FFF2-40B4-BE49-F238E27FC236}">
              <a16:creationId xmlns:a16="http://schemas.microsoft.com/office/drawing/2014/main" id="{952D1C49-0D04-4923-9A2E-902D523C521B}"/>
            </a:ext>
          </a:extLst>
        </xdr:cNvPr>
        <xdr:cNvCxnSpPr/>
      </xdr:nvCxnSpPr>
      <xdr:spPr>
        <a:xfrm>
          <a:off x="19545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03" name="楕円 702">
          <a:extLst>
            <a:ext uri="{FF2B5EF4-FFF2-40B4-BE49-F238E27FC236}">
              <a16:creationId xmlns:a16="http://schemas.microsoft.com/office/drawing/2014/main" id="{BC719438-3CE0-46A2-98DF-C54EBE142AB2}"/>
            </a:ext>
          </a:extLst>
        </xdr:cNvPr>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93726</xdr:rowOff>
    </xdr:to>
    <xdr:cxnSp macro="">
      <xdr:nvCxnSpPr>
        <xdr:cNvPr id="704" name="直線コネクタ 703">
          <a:extLst>
            <a:ext uri="{FF2B5EF4-FFF2-40B4-BE49-F238E27FC236}">
              <a16:creationId xmlns:a16="http://schemas.microsoft.com/office/drawing/2014/main" id="{5627D40A-0C53-4B1B-8E71-D93C57632A9A}"/>
            </a:ext>
          </a:extLst>
        </xdr:cNvPr>
        <xdr:cNvCxnSpPr/>
      </xdr:nvCxnSpPr>
      <xdr:spPr>
        <a:xfrm>
          <a:off x="18656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05" name="n_1aveValue【保健センター・保健所】&#10;一人当たり面積">
          <a:extLst>
            <a:ext uri="{FF2B5EF4-FFF2-40B4-BE49-F238E27FC236}">
              <a16:creationId xmlns:a16="http://schemas.microsoft.com/office/drawing/2014/main" id="{5484F9DF-D9C5-4EBB-AB5C-C71CF8D96347}"/>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06" name="n_2aveValue【保健センター・保健所】&#10;一人当たり面積">
          <a:extLst>
            <a:ext uri="{FF2B5EF4-FFF2-40B4-BE49-F238E27FC236}">
              <a16:creationId xmlns:a16="http://schemas.microsoft.com/office/drawing/2014/main" id="{5E15E074-099F-4DA3-98DF-69F9895F14D7}"/>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707" name="n_3aveValue【保健センター・保健所】&#10;一人当たり面積">
          <a:extLst>
            <a:ext uri="{FF2B5EF4-FFF2-40B4-BE49-F238E27FC236}">
              <a16:creationId xmlns:a16="http://schemas.microsoft.com/office/drawing/2014/main" id="{C33C59C6-E535-4A24-B690-AED180392D15}"/>
            </a:ext>
          </a:extLst>
        </xdr:cNvPr>
        <xdr:cNvSpPr txBox="1"/>
      </xdr:nvSpPr>
      <xdr:spPr>
        <a:xfrm>
          <a:off x="19310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8" name="n_4aveValue【保健センター・保健所】&#10;一人当たり面積">
          <a:extLst>
            <a:ext uri="{FF2B5EF4-FFF2-40B4-BE49-F238E27FC236}">
              <a16:creationId xmlns:a16="http://schemas.microsoft.com/office/drawing/2014/main" id="{254ADA76-2897-46B8-ADD0-7087238E2AE7}"/>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709" name="n_2mainValue【保健センター・保健所】&#10;一人当たり面積">
          <a:extLst>
            <a:ext uri="{FF2B5EF4-FFF2-40B4-BE49-F238E27FC236}">
              <a16:creationId xmlns:a16="http://schemas.microsoft.com/office/drawing/2014/main" id="{4150DBF7-E83A-4A01-BB5B-00B12A415375}"/>
            </a:ext>
          </a:extLst>
        </xdr:cNvPr>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710" name="n_3mainValue【保健センター・保健所】&#10;一人当たり面積">
          <a:extLst>
            <a:ext uri="{FF2B5EF4-FFF2-40B4-BE49-F238E27FC236}">
              <a16:creationId xmlns:a16="http://schemas.microsoft.com/office/drawing/2014/main" id="{F949A455-FBD2-4463-B898-F510FE94691D}"/>
            </a:ext>
          </a:extLst>
        </xdr:cNvPr>
        <xdr:cNvSpPr txBox="1"/>
      </xdr:nvSpPr>
      <xdr:spPr>
        <a:xfrm>
          <a:off x="19310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11" name="n_4mainValue【保健センター・保健所】&#10;一人当たり面積">
          <a:extLst>
            <a:ext uri="{FF2B5EF4-FFF2-40B4-BE49-F238E27FC236}">
              <a16:creationId xmlns:a16="http://schemas.microsoft.com/office/drawing/2014/main" id="{68AAA7A9-813D-4BBB-934D-0F32E79B48F1}"/>
            </a:ext>
          </a:extLst>
        </xdr:cNvPr>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3F3207D8-197F-4E2A-8906-F756E7ECBB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6980778F-EA5D-42DB-9AF5-89C3D2073E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A95DAE33-4072-452E-A14B-2D50D6538F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3E9D1F37-9EBB-48EA-8B73-5D582E14B9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16119701-FC96-48DA-936B-5846364A41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EB5CD35F-08F4-4D9A-A1B6-FC9DED7C08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9CC4E998-E7FD-42E5-9EEB-523EF0C9B8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20A03E7F-DDFB-4304-AD28-306C8D319E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5FCA13F1-3D5C-4E1C-9C34-77225D835F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26703832-CA66-489E-85C7-5B058FE74E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E1762491-07D4-4B4C-B0F5-F4F6EF0C5D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D25807E4-636C-431F-9F98-D77EDC93343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1CFD2B74-A6C6-4065-8DA0-17B0FAB15E3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B6705396-70CF-4228-B407-7E74F517A1E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B873C5EC-24A7-4A1A-A849-FC92B2CEC8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7BA3CF13-1891-4D16-A530-76547B0A411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9627B5CA-4A34-4A06-8079-BD7434844C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7CC12A80-12DE-4A4C-9440-AEE0BC9649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64D302F3-5EBC-4A75-A518-33B9518DA31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D5077A90-4B71-49EB-BD6F-C75F24827A2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770A16E8-2423-4D8F-BABA-9E2AC272B6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8F41DC7C-3F40-4E78-A73A-47C9914F7F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DD7E6DC2-B33E-4A55-8F5D-C7ACB8D9DFF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BB7F4A6C-F0FD-430D-9FAC-3617E861CF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8BDAA6B1-1B0C-48F1-A182-DD5D14CB0C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C4174850-BE5C-427D-82E0-6049A7EAEAE2}"/>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a:extLst>
            <a:ext uri="{FF2B5EF4-FFF2-40B4-BE49-F238E27FC236}">
              <a16:creationId xmlns:a16="http://schemas.microsoft.com/office/drawing/2014/main" id="{D6F3220F-D2A5-4970-99C1-DB8ABE4227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B4B4837C-128A-47E5-9B47-EF7FEB0D092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CB6BC4A5-D647-4FA0-B579-E97350EFD215}"/>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41" name="直線コネクタ 740">
          <a:extLst>
            <a:ext uri="{FF2B5EF4-FFF2-40B4-BE49-F238E27FC236}">
              <a16:creationId xmlns:a16="http://schemas.microsoft.com/office/drawing/2014/main" id="{7A2F342D-B005-408B-8F16-31DBB25E2708}"/>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D11DC11D-B478-4341-9A6F-12B5653D6837}"/>
            </a:ext>
          </a:extLst>
        </xdr:cNvPr>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43" name="フローチャート: 判断 742">
          <a:extLst>
            <a:ext uri="{FF2B5EF4-FFF2-40B4-BE49-F238E27FC236}">
              <a16:creationId xmlns:a16="http://schemas.microsoft.com/office/drawing/2014/main" id="{1B354F9F-3AAC-4C2A-9F21-D0D90FBB9381}"/>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44" name="フローチャート: 判断 743">
          <a:extLst>
            <a:ext uri="{FF2B5EF4-FFF2-40B4-BE49-F238E27FC236}">
              <a16:creationId xmlns:a16="http://schemas.microsoft.com/office/drawing/2014/main" id="{2B7C8FE6-F573-4BCD-B4C7-31955BBF5C41}"/>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745" name="フローチャート: 判断 744">
          <a:extLst>
            <a:ext uri="{FF2B5EF4-FFF2-40B4-BE49-F238E27FC236}">
              <a16:creationId xmlns:a16="http://schemas.microsoft.com/office/drawing/2014/main" id="{CBD1994D-40E5-4C12-8B1F-3079E3A6D557}"/>
            </a:ext>
          </a:extLst>
        </xdr:cNvPr>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746" name="フローチャート: 判断 745">
          <a:extLst>
            <a:ext uri="{FF2B5EF4-FFF2-40B4-BE49-F238E27FC236}">
              <a16:creationId xmlns:a16="http://schemas.microsoft.com/office/drawing/2014/main" id="{7F81FB83-F28F-4E52-883B-0BFEAC38AF16}"/>
            </a:ext>
          </a:extLst>
        </xdr:cNvPr>
        <xdr:cNvSpPr/>
      </xdr:nvSpPr>
      <xdr:spPr>
        <a:xfrm>
          <a:off x="13652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747" name="フローチャート: 判断 746">
          <a:extLst>
            <a:ext uri="{FF2B5EF4-FFF2-40B4-BE49-F238E27FC236}">
              <a16:creationId xmlns:a16="http://schemas.microsoft.com/office/drawing/2014/main" id="{DFA53336-694C-4C91-8765-7E0D82206AEB}"/>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5CEF0D8-63BA-4E7A-82CD-F7A27FBAC1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879CBFC-01F7-4734-B3CD-1CD8D55792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AE61B03-C66D-455A-846C-1CCB7F6ECC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75D2C5B-0F58-4616-9934-4292E801932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0EF40EB-E985-46E2-B9E3-AE228AB72B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753" name="楕円 752">
          <a:extLst>
            <a:ext uri="{FF2B5EF4-FFF2-40B4-BE49-F238E27FC236}">
              <a16:creationId xmlns:a16="http://schemas.microsoft.com/office/drawing/2014/main" id="{3E601800-DA80-451B-A516-FF662D3A4532}"/>
            </a:ext>
          </a:extLst>
        </xdr:cNvPr>
        <xdr:cNvSpPr/>
      </xdr:nvSpPr>
      <xdr:spPr>
        <a:xfrm>
          <a:off x="162687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23240</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B19E00B7-684E-4C0C-825D-95B258882D42}"/>
            </a:ext>
          </a:extLst>
        </xdr:cNvPr>
        <xdr:cNvSpPr txBox="1"/>
      </xdr:nvSpPr>
      <xdr:spPr>
        <a:xfrm>
          <a:off x="16357600" y="1373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755" name="楕円 754">
          <a:extLst>
            <a:ext uri="{FF2B5EF4-FFF2-40B4-BE49-F238E27FC236}">
              <a16:creationId xmlns:a16="http://schemas.microsoft.com/office/drawing/2014/main" id="{4C6186E5-2A51-467C-9752-2C27B53ECB31}"/>
            </a:ext>
          </a:extLst>
        </xdr:cNvPr>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29936</xdr:rowOff>
    </xdr:from>
    <xdr:to>
      <xdr:col>85</xdr:col>
      <xdr:colOff>127000</xdr:colOff>
      <xdr:row>81</xdr:row>
      <xdr:rowOff>51163</xdr:rowOff>
    </xdr:to>
    <xdr:cxnSp macro="">
      <xdr:nvCxnSpPr>
        <xdr:cNvPr id="756" name="直線コネクタ 755">
          <a:extLst>
            <a:ext uri="{FF2B5EF4-FFF2-40B4-BE49-F238E27FC236}">
              <a16:creationId xmlns:a16="http://schemas.microsoft.com/office/drawing/2014/main" id="{ABD7A711-1478-4DDB-A49C-2B86DD881608}"/>
            </a:ext>
          </a:extLst>
        </xdr:cNvPr>
        <xdr:cNvCxnSpPr/>
      </xdr:nvCxnSpPr>
      <xdr:spPr>
        <a:xfrm>
          <a:off x="15481300" y="139173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114663</xdr:rowOff>
    </xdr:from>
    <xdr:to>
      <xdr:col>76</xdr:col>
      <xdr:colOff>165100</xdr:colOff>
      <xdr:row>81</xdr:row>
      <xdr:rowOff>44813</xdr:rowOff>
    </xdr:to>
    <xdr:sp macro="" textlink="">
      <xdr:nvSpPr>
        <xdr:cNvPr id="757" name="楕円 756">
          <a:extLst>
            <a:ext uri="{FF2B5EF4-FFF2-40B4-BE49-F238E27FC236}">
              <a16:creationId xmlns:a16="http://schemas.microsoft.com/office/drawing/2014/main" id="{CE997B17-321A-46C3-859F-3BC848306ECB}"/>
            </a:ext>
          </a:extLst>
        </xdr:cNvPr>
        <xdr:cNvSpPr/>
      </xdr:nvSpPr>
      <xdr:spPr>
        <a:xfrm>
          <a:off x="14541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29936</xdr:rowOff>
    </xdr:to>
    <xdr:cxnSp macro="">
      <xdr:nvCxnSpPr>
        <xdr:cNvPr id="758" name="直線コネクタ 757">
          <a:extLst>
            <a:ext uri="{FF2B5EF4-FFF2-40B4-BE49-F238E27FC236}">
              <a16:creationId xmlns:a16="http://schemas.microsoft.com/office/drawing/2014/main" id="{C232CAC8-21C8-4DBA-BF28-41B2BE3499A3}"/>
            </a:ext>
          </a:extLst>
        </xdr:cNvPr>
        <xdr:cNvCxnSpPr/>
      </xdr:nvCxnSpPr>
      <xdr:spPr>
        <a:xfrm>
          <a:off x="14592300" y="1388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83638</xdr:rowOff>
    </xdr:from>
    <xdr:to>
      <xdr:col>72</xdr:col>
      <xdr:colOff>38100</xdr:colOff>
      <xdr:row>81</xdr:row>
      <xdr:rowOff>13788</xdr:rowOff>
    </xdr:to>
    <xdr:sp macro="" textlink="">
      <xdr:nvSpPr>
        <xdr:cNvPr id="759" name="楕円 758">
          <a:extLst>
            <a:ext uri="{FF2B5EF4-FFF2-40B4-BE49-F238E27FC236}">
              <a16:creationId xmlns:a16="http://schemas.microsoft.com/office/drawing/2014/main" id="{20B04203-7B36-4156-8764-7993C34CA48A}"/>
            </a:ext>
          </a:extLst>
        </xdr:cNvPr>
        <xdr:cNvSpPr/>
      </xdr:nvSpPr>
      <xdr:spPr>
        <a:xfrm>
          <a:off x="13652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134438</xdr:rowOff>
    </xdr:from>
    <xdr:to>
      <xdr:col>76</xdr:col>
      <xdr:colOff>114300</xdr:colOff>
      <xdr:row>80</xdr:row>
      <xdr:rowOff>165463</xdr:rowOff>
    </xdr:to>
    <xdr:cxnSp macro="">
      <xdr:nvCxnSpPr>
        <xdr:cNvPr id="760" name="直線コネクタ 759">
          <a:extLst>
            <a:ext uri="{FF2B5EF4-FFF2-40B4-BE49-F238E27FC236}">
              <a16:creationId xmlns:a16="http://schemas.microsoft.com/office/drawing/2014/main" id="{9C11E143-61FC-40CE-9F6C-EE5B75681630}"/>
            </a:ext>
          </a:extLst>
        </xdr:cNvPr>
        <xdr:cNvCxnSpPr/>
      </xdr:nvCxnSpPr>
      <xdr:spPr>
        <a:xfrm>
          <a:off x="13703300" y="138504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86905</xdr:rowOff>
    </xdr:from>
    <xdr:to>
      <xdr:col>67</xdr:col>
      <xdr:colOff>101600</xdr:colOff>
      <xdr:row>81</xdr:row>
      <xdr:rowOff>17055</xdr:rowOff>
    </xdr:to>
    <xdr:sp macro="" textlink="">
      <xdr:nvSpPr>
        <xdr:cNvPr id="761" name="楕円 760">
          <a:extLst>
            <a:ext uri="{FF2B5EF4-FFF2-40B4-BE49-F238E27FC236}">
              <a16:creationId xmlns:a16="http://schemas.microsoft.com/office/drawing/2014/main" id="{E7C2A05C-E920-425D-8672-40495111169D}"/>
            </a:ext>
          </a:extLst>
        </xdr:cNvPr>
        <xdr:cNvSpPr/>
      </xdr:nvSpPr>
      <xdr:spPr>
        <a:xfrm>
          <a:off x="12763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134438</xdr:rowOff>
    </xdr:from>
    <xdr:to>
      <xdr:col>71</xdr:col>
      <xdr:colOff>177800</xdr:colOff>
      <xdr:row>80</xdr:row>
      <xdr:rowOff>137705</xdr:rowOff>
    </xdr:to>
    <xdr:cxnSp macro="">
      <xdr:nvCxnSpPr>
        <xdr:cNvPr id="762" name="直線コネクタ 761">
          <a:extLst>
            <a:ext uri="{FF2B5EF4-FFF2-40B4-BE49-F238E27FC236}">
              <a16:creationId xmlns:a16="http://schemas.microsoft.com/office/drawing/2014/main" id="{1F5AF7BC-AA06-47B7-9551-4EB6609CEB1B}"/>
            </a:ext>
          </a:extLst>
        </xdr:cNvPr>
        <xdr:cNvCxnSpPr/>
      </xdr:nvCxnSpPr>
      <xdr:spPr>
        <a:xfrm flipV="1">
          <a:off x="12814300" y="138504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63" name="n_1aveValue【消防施設】&#10;有形固定資産減価償却率">
          <a:extLst>
            <a:ext uri="{FF2B5EF4-FFF2-40B4-BE49-F238E27FC236}">
              <a16:creationId xmlns:a16="http://schemas.microsoft.com/office/drawing/2014/main" id="{6EA09C3A-B895-46E2-BDF9-B58FFD08B355}"/>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764" name="n_2aveValue【消防施設】&#10;有形固定資産減価償却率">
          <a:extLst>
            <a:ext uri="{FF2B5EF4-FFF2-40B4-BE49-F238E27FC236}">
              <a16:creationId xmlns:a16="http://schemas.microsoft.com/office/drawing/2014/main" id="{2C8E4C0A-1DB2-44CF-977B-FDBC98B82277}"/>
            </a:ext>
          </a:extLst>
        </xdr:cNvPr>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765" name="n_3aveValue【消防施設】&#10;有形固定資産減価償却率">
          <a:extLst>
            <a:ext uri="{FF2B5EF4-FFF2-40B4-BE49-F238E27FC236}">
              <a16:creationId xmlns:a16="http://schemas.microsoft.com/office/drawing/2014/main" id="{E7A97A6F-D2F5-47C7-94C6-33D1D82F1AEF}"/>
            </a:ext>
          </a:extLst>
        </xdr:cNvPr>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766" name="n_4aveValue【消防施設】&#10;有形固定資産減価償却率">
          <a:extLst>
            <a:ext uri="{FF2B5EF4-FFF2-40B4-BE49-F238E27FC236}">
              <a16:creationId xmlns:a16="http://schemas.microsoft.com/office/drawing/2014/main" id="{AE038B8B-3FC9-49B8-B155-38CA17CD5809}"/>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97263</xdr:rowOff>
    </xdr:from>
    <xdr:ext cx="405111" cy="259045"/>
    <xdr:sp macro="" textlink="">
      <xdr:nvSpPr>
        <xdr:cNvPr id="767" name="n_1mainValue【消防施設】&#10;有形固定資産減価償却率">
          <a:extLst>
            <a:ext uri="{FF2B5EF4-FFF2-40B4-BE49-F238E27FC236}">
              <a16:creationId xmlns:a16="http://schemas.microsoft.com/office/drawing/2014/main" id="{A0549376-9A29-43E4-8F8A-42C74CFF7269}"/>
            </a:ext>
          </a:extLst>
        </xdr:cNvPr>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61340</xdr:rowOff>
    </xdr:from>
    <xdr:ext cx="405111" cy="259045"/>
    <xdr:sp macro="" textlink="">
      <xdr:nvSpPr>
        <xdr:cNvPr id="768" name="n_2mainValue【消防施設】&#10;有形固定資産減価償却率">
          <a:extLst>
            <a:ext uri="{FF2B5EF4-FFF2-40B4-BE49-F238E27FC236}">
              <a16:creationId xmlns:a16="http://schemas.microsoft.com/office/drawing/2014/main" id="{35DEC821-9156-48D6-B385-17EE4DF804A3}"/>
            </a:ext>
          </a:extLst>
        </xdr:cNvPr>
        <xdr:cNvSpPr txBox="1"/>
      </xdr:nvSpPr>
      <xdr:spPr>
        <a:xfrm>
          <a:off x="14389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30315</xdr:rowOff>
    </xdr:from>
    <xdr:ext cx="405111" cy="259045"/>
    <xdr:sp macro="" textlink="">
      <xdr:nvSpPr>
        <xdr:cNvPr id="769" name="n_3mainValue【消防施設】&#10;有形固定資産減価償却率">
          <a:extLst>
            <a:ext uri="{FF2B5EF4-FFF2-40B4-BE49-F238E27FC236}">
              <a16:creationId xmlns:a16="http://schemas.microsoft.com/office/drawing/2014/main" id="{C1122AED-C0BA-478B-B9CA-A8A4491E6C06}"/>
            </a:ext>
          </a:extLst>
        </xdr:cNvPr>
        <xdr:cNvSpPr txBox="1"/>
      </xdr:nvSpPr>
      <xdr:spPr>
        <a:xfrm>
          <a:off x="13500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33582</xdr:rowOff>
    </xdr:from>
    <xdr:ext cx="405111" cy="259045"/>
    <xdr:sp macro="" textlink="">
      <xdr:nvSpPr>
        <xdr:cNvPr id="770" name="n_4mainValue【消防施設】&#10;有形固定資産減価償却率">
          <a:extLst>
            <a:ext uri="{FF2B5EF4-FFF2-40B4-BE49-F238E27FC236}">
              <a16:creationId xmlns:a16="http://schemas.microsoft.com/office/drawing/2014/main" id="{267F88E6-A015-412C-9C71-7D4213D40491}"/>
            </a:ext>
          </a:extLst>
        </xdr:cNvPr>
        <xdr:cNvSpPr txBox="1"/>
      </xdr:nvSpPr>
      <xdr:spPr>
        <a:xfrm>
          <a:off x="12611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F2AD0666-3761-47C4-9C54-A174F67D71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D0FA09DC-1862-4EE8-A0E8-2001C3EF96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ED932DC7-D1C4-45D0-8FC1-E943F5505C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5607967A-E3BE-4D3D-BAF2-E056E69312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40E95C80-B145-4B33-9B43-7B0CDDBC5F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24E7BEE8-B048-4765-A091-3667312963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E4B2BEDF-6F61-4604-85CB-4A898E3C9A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141832E2-5B64-4E43-B871-5F39D4ED35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1FFE0CDC-125A-4B81-B528-281A3B6D19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EE21060A-F216-46E2-805B-75EDDA3FD6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8FA31FB9-4674-440B-9E77-1F770D0647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75B4F588-86FB-456C-AB4F-C9144FA6FCC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E5E08BF0-2391-45CC-8CDA-BA12638C44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41DB883C-0A3A-4412-8D9B-E45F68C8145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8B2040A6-5F28-4D51-ACC5-A0FFEF15972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CF91270A-68F4-415A-8901-D45F438235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D1584654-E225-4B65-9B66-81FA3F93207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5B929D46-8E8A-42D0-BDF9-98E7CBE7FC7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B7E9FBFC-661E-4C77-8B9A-9FED2B6406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77597C25-DB23-4608-8E1D-19A3369DC46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F736A7F1-E77E-4120-A6E5-C29BB0747A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DF25972A-50AF-405C-900D-D62E686692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19D147F5-C3C3-4165-8522-129926F444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794" name="直線コネクタ 793">
          <a:extLst>
            <a:ext uri="{FF2B5EF4-FFF2-40B4-BE49-F238E27FC236}">
              <a16:creationId xmlns:a16="http://schemas.microsoft.com/office/drawing/2014/main" id="{60B86B56-D594-427E-BD15-DF8B475E125D}"/>
            </a:ext>
          </a:extLst>
        </xdr:cNvPr>
        <xdr:cNvCxnSpPr/>
      </xdr:nvCxnSpPr>
      <xdr:spPr>
        <a:xfrm flipV="1">
          <a:off x="22160864" y="14354556"/>
          <a:ext cx="0" cy="5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95" name="【消防施設】&#10;一人当たり面積最小値テキスト">
          <a:extLst>
            <a:ext uri="{FF2B5EF4-FFF2-40B4-BE49-F238E27FC236}">
              <a16:creationId xmlns:a16="http://schemas.microsoft.com/office/drawing/2014/main" id="{23128E4A-D1D6-4553-8F63-6B9AD4547441}"/>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96" name="直線コネクタ 795">
          <a:extLst>
            <a:ext uri="{FF2B5EF4-FFF2-40B4-BE49-F238E27FC236}">
              <a16:creationId xmlns:a16="http://schemas.microsoft.com/office/drawing/2014/main" id="{70F4AACD-770B-4D48-A4FD-762DA61917E6}"/>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797" name="【消防施設】&#10;一人当たり面積最大値テキスト">
          <a:extLst>
            <a:ext uri="{FF2B5EF4-FFF2-40B4-BE49-F238E27FC236}">
              <a16:creationId xmlns:a16="http://schemas.microsoft.com/office/drawing/2014/main" id="{419E4610-FC88-4E9E-924C-FE08F38CD0F3}"/>
            </a:ext>
          </a:extLst>
        </xdr:cNvPr>
        <xdr:cNvSpPr txBox="1"/>
      </xdr:nvSpPr>
      <xdr:spPr>
        <a:xfrm>
          <a:off x="221996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798" name="直線コネクタ 797">
          <a:extLst>
            <a:ext uri="{FF2B5EF4-FFF2-40B4-BE49-F238E27FC236}">
              <a16:creationId xmlns:a16="http://schemas.microsoft.com/office/drawing/2014/main" id="{E7D37F55-F573-4F0A-9273-6B81F296649E}"/>
            </a:ext>
          </a:extLst>
        </xdr:cNvPr>
        <xdr:cNvCxnSpPr/>
      </xdr:nvCxnSpPr>
      <xdr:spPr>
        <a:xfrm>
          <a:off x="22072600" y="1435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799" name="【消防施設】&#10;一人当たり面積平均値テキスト">
          <a:extLst>
            <a:ext uri="{FF2B5EF4-FFF2-40B4-BE49-F238E27FC236}">
              <a16:creationId xmlns:a16="http://schemas.microsoft.com/office/drawing/2014/main" id="{852A26BA-DAC9-4983-933B-10938C6E7F57}"/>
            </a:ext>
          </a:extLst>
        </xdr:cNvPr>
        <xdr:cNvSpPr txBox="1"/>
      </xdr:nvSpPr>
      <xdr:spPr>
        <a:xfrm>
          <a:off x="22199600" y="14586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00" name="フローチャート: 判断 799">
          <a:extLst>
            <a:ext uri="{FF2B5EF4-FFF2-40B4-BE49-F238E27FC236}">
              <a16:creationId xmlns:a16="http://schemas.microsoft.com/office/drawing/2014/main" id="{B0D2E076-C0AB-4BEB-A044-3479CD3EE1F5}"/>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801" name="フローチャート: 判断 800">
          <a:extLst>
            <a:ext uri="{FF2B5EF4-FFF2-40B4-BE49-F238E27FC236}">
              <a16:creationId xmlns:a16="http://schemas.microsoft.com/office/drawing/2014/main" id="{D537129C-75C2-4A86-985B-9E2B2EA32B2D}"/>
            </a:ext>
          </a:extLst>
        </xdr:cNvPr>
        <xdr:cNvSpPr/>
      </xdr:nvSpPr>
      <xdr:spPr>
        <a:xfrm>
          <a:off x="21272500" y="1473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02" name="フローチャート: 判断 801">
          <a:extLst>
            <a:ext uri="{FF2B5EF4-FFF2-40B4-BE49-F238E27FC236}">
              <a16:creationId xmlns:a16="http://schemas.microsoft.com/office/drawing/2014/main" id="{1CD7B820-8196-4081-BBA8-58AB846289D8}"/>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03" name="フローチャート: 判断 802">
          <a:extLst>
            <a:ext uri="{FF2B5EF4-FFF2-40B4-BE49-F238E27FC236}">
              <a16:creationId xmlns:a16="http://schemas.microsoft.com/office/drawing/2014/main" id="{AF020E0E-A301-4073-88D4-C316F4092643}"/>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04" name="フローチャート: 判断 803">
          <a:extLst>
            <a:ext uri="{FF2B5EF4-FFF2-40B4-BE49-F238E27FC236}">
              <a16:creationId xmlns:a16="http://schemas.microsoft.com/office/drawing/2014/main" id="{EBBBEC3C-2162-43D1-A115-A45EA3923874}"/>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DFCCDC98-038B-4844-AE3E-BA0D3F14F9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38D6C53-CABF-4E2B-8082-A3F3CAB3739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DF7008F-6901-4411-82B3-0BBC120389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08406B4-9DC4-4CAA-B24A-30F470E1EF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B98D305-A1ED-41EE-B473-0376F31DFA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26924</xdr:rowOff>
    </xdr:from>
    <xdr:to>
      <xdr:col>116</xdr:col>
      <xdr:colOff>114300</xdr:colOff>
      <xdr:row>86</xdr:row>
      <xdr:rowOff>128524</xdr:rowOff>
    </xdr:to>
    <xdr:sp macro="" textlink="">
      <xdr:nvSpPr>
        <xdr:cNvPr id="810" name="楕円 809">
          <a:extLst>
            <a:ext uri="{FF2B5EF4-FFF2-40B4-BE49-F238E27FC236}">
              <a16:creationId xmlns:a16="http://schemas.microsoft.com/office/drawing/2014/main" id="{B2B8AB9D-1E2F-4A2E-AA08-4F357BEBFEBA}"/>
            </a:ext>
          </a:extLst>
        </xdr:cNvPr>
        <xdr:cNvSpPr/>
      </xdr:nvSpPr>
      <xdr:spPr>
        <a:xfrm>
          <a:off x="221107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140225</xdr:rowOff>
    </xdr:from>
    <xdr:ext cx="469744" cy="259045"/>
    <xdr:sp macro="" textlink="">
      <xdr:nvSpPr>
        <xdr:cNvPr id="811" name="【消防施設】&#10;一人当たり面積該当値テキスト">
          <a:extLst>
            <a:ext uri="{FF2B5EF4-FFF2-40B4-BE49-F238E27FC236}">
              <a16:creationId xmlns:a16="http://schemas.microsoft.com/office/drawing/2014/main" id="{60DE087B-5D32-4861-AFC3-1249988B2A2A}"/>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26924</xdr:rowOff>
    </xdr:from>
    <xdr:to>
      <xdr:col>112</xdr:col>
      <xdr:colOff>38100</xdr:colOff>
      <xdr:row>86</xdr:row>
      <xdr:rowOff>128524</xdr:rowOff>
    </xdr:to>
    <xdr:sp macro="" textlink="">
      <xdr:nvSpPr>
        <xdr:cNvPr id="812" name="楕円 811">
          <a:extLst>
            <a:ext uri="{FF2B5EF4-FFF2-40B4-BE49-F238E27FC236}">
              <a16:creationId xmlns:a16="http://schemas.microsoft.com/office/drawing/2014/main" id="{A3688FEA-67FB-4700-A59B-41BDCD205683}"/>
            </a:ext>
          </a:extLst>
        </xdr:cNvPr>
        <xdr:cNvSpPr/>
      </xdr:nvSpPr>
      <xdr:spPr>
        <a:xfrm>
          <a:off x="21272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77724</xdr:rowOff>
    </xdr:from>
    <xdr:to>
      <xdr:col>116</xdr:col>
      <xdr:colOff>63500</xdr:colOff>
      <xdr:row>86</xdr:row>
      <xdr:rowOff>77724</xdr:rowOff>
    </xdr:to>
    <xdr:cxnSp macro="">
      <xdr:nvCxnSpPr>
        <xdr:cNvPr id="813" name="直線コネクタ 812">
          <a:extLst>
            <a:ext uri="{FF2B5EF4-FFF2-40B4-BE49-F238E27FC236}">
              <a16:creationId xmlns:a16="http://schemas.microsoft.com/office/drawing/2014/main" id="{FCDDD1AE-85EB-474F-A260-922723CC922E}"/>
            </a:ext>
          </a:extLst>
        </xdr:cNvPr>
        <xdr:cNvCxnSpPr/>
      </xdr:nvCxnSpPr>
      <xdr:spPr>
        <a:xfrm>
          <a:off x="21323300" y="14822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xdr:rowOff>
    </xdr:from>
    <xdr:to>
      <xdr:col>107</xdr:col>
      <xdr:colOff>101600</xdr:colOff>
      <xdr:row>86</xdr:row>
      <xdr:rowOff>101854</xdr:rowOff>
    </xdr:to>
    <xdr:sp macro="" textlink="">
      <xdr:nvSpPr>
        <xdr:cNvPr id="814" name="楕円 813">
          <a:extLst>
            <a:ext uri="{FF2B5EF4-FFF2-40B4-BE49-F238E27FC236}">
              <a16:creationId xmlns:a16="http://schemas.microsoft.com/office/drawing/2014/main" id="{654F60A0-7387-419D-87C4-28E35451ADD4}"/>
            </a:ext>
          </a:extLst>
        </xdr:cNvPr>
        <xdr:cNvSpPr/>
      </xdr:nvSpPr>
      <xdr:spPr>
        <a:xfrm>
          <a:off x="20383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51054</xdr:rowOff>
    </xdr:from>
    <xdr:to>
      <xdr:col>111</xdr:col>
      <xdr:colOff>177800</xdr:colOff>
      <xdr:row>86</xdr:row>
      <xdr:rowOff>77724</xdr:rowOff>
    </xdr:to>
    <xdr:cxnSp macro="">
      <xdr:nvCxnSpPr>
        <xdr:cNvPr id="815" name="直線コネクタ 814">
          <a:extLst>
            <a:ext uri="{FF2B5EF4-FFF2-40B4-BE49-F238E27FC236}">
              <a16:creationId xmlns:a16="http://schemas.microsoft.com/office/drawing/2014/main" id="{8918BF92-A2F3-497E-9D44-D51B15DE1B34}"/>
            </a:ext>
          </a:extLst>
        </xdr:cNvPr>
        <xdr:cNvCxnSpPr/>
      </xdr:nvCxnSpPr>
      <xdr:spPr>
        <a:xfrm>
          <a:off x="20434300" y="1479575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816" name="楕円 815">
          <a:extLst>
            <a:ext uri="{FF2B5EF4-FFF2-40B4-BE49-F238E27FC236}">
              <a16:creationId xmlns:a16="http://schemas.microsoft.com/office/drawing/2014/main" id="{6C283DD0-91E4-470A-9985-CE198296203C}"/>
            </a:ext>
          </a:extLst>
        </xdr:cNvPr>
        <xdr:cNvSpPr/>
      </xdr:nvSpPr>
      <xdr:spPr>
        <a:xfrm>
          <a:off x="19494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51054</xdr:rowOff>
    </xdr:to>
    <xdr:cxnSp macro="">
      <xdr:nvCxnSpPr>
        <xdr:cNvPr id="817" name="直線コネクタ 816">
          <a:extLst>
            <a:ext uri="{FF2B5EF4-FFF2-40B4-BE49-F238E27FC236}">
              <a16:creationId xmlns:a16="http://schemas.microsoft.com/office/drawing/2014/main" id="{74651DBB-CAAE-47CE-B427-31FF228893B1}"/>
            </a:ext>
          </a:extLst>
        </xdr:cNvPr>
        <xdr:cNvCxnSpPr/>
      </xdr:nvCxnSpPr>
      <xdr:spPr>
        <a:xfrm>
          <a:off x="19545300" y="14794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164085</xdr:rowOff>
    </xdr:from>
    <xdr:to>
      <xdr:col>98</xdr:col>
      <xdr:colOff>38100</xdr:colOff>
      <xdr:row>86</xdr:row>
      <xdr:rowOff>94235</xdr:rowOff>
    </xdr:to>
    <xdr:sp macro="" textlink="">
      <xdr:nvSpPr>
        <xdr:cNvPr id="818" name="楕円 817">
          <a:extLst>
            <a:ext uri="{FF2B5EF4-FFF2-40B4-BE49-F238E27FC236}">
              <a16:creationId xmlns:a16="http://schemas.microsoft.com/office/drawing/2014/main" id="{82DD33E8-83B0-4905-8D9F-EF9C89E30974}"/>
            </a:ext>
          </a:extLst>
        </xdr:cNvPr>
        <xdr:cNvSpPr/>
      </xdr:nvSpPr>
      <xdr:spPr>
        <a:xfrm>
          <a:off x="18605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43435</xdr:rowOff>
    </xdr:from>
    <xdr:to>
      <xdr:col>102</xdr:col>
      <xdr:colOff>114300</xdr:colOff>
      <xdr:row>86</xdr:row>
      <xdr:rowOff>49530</xdr:rowOff>
    </xdr:to>
    <xdr:cxnSp macro="">
      <xdr:nvCxnSpPr>
        <xdr:cNvPr id="819" name="直線コネクタ 818">
          <a:extLst>
            <a:ext uri="{FF2B5EF4-FFF2-40B4-BE49-F238E27FC236}">
              <a16:creationId xmlns:a16="http://schemas.microsoft.com/office/drawing/2014/main" id="{E264BC63-B128-4E96-A89A-409CDE5E14E5}"/>
            </a:ext>
          </a:extLst>
        </xdr:cNvPr>
        <xdr:cNvCxnSpPr/>
      </xdr:nvCxnSpPr>
      <xdr:spPr>
        <a:xfrm>
          <a:off x="18656300" y="1478813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109238</xdr:rowOff>
    </xdr:from>
    <xdr:ext cx="469744" cy="259045"/>
    <xdr:sp macro="" textlink="">
      <xdr:nvSpPr>
        <xdr:cNvPr id="820" name="n_1aveValue【消防施設】&#10;一人当たり面積">
          <a:extLst>
            <a:ext uri="{FF2B5EF4-FFF2-40B4-BE49-F238E27FC236}">
              <a16:creationId xmlns:a16="http://schemas.microsoft.com/office/drawing/2014/main" id="{2B0D43BC-5989-4609-96AF-5D3CB6E1666D}"/>
            </a:ext>
          </a:extLst>
        </xdr:cNvPr>
        <xdr:cNvSpPr txBox="1"/>
      </xdr:nvSpPr>
      <xdr:spPr>
        <a:xfrm>
          <a:off x="21075727" y="145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21" name="n_2aveValue【消防施設】&#10;一人当たり面積">
          <a:extLst>
            <a:ext uri="{FF2B5EF4-FFF2-40B4-BE49-F238E27FC236}">
              <a16:creationId xmlns:a16="http://schemas.microsoft.com/office/drawing/2014/main" id="{E034B733-BD8F-4ACE-9D4E-328C250CF5EE}"/>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22" name="n_3aveValue【消防施設】&#10;一人当たり面積">
          <a:extLst>
            <a:ext uri="{FF2B5EF4-FFF2-40B4-BE49-F238E27FC236}">
              <a16:creationId xmlns:a16="http://schemas.microsoft.com/office/drawing/2014/main" id="{94E7FB11-2768-40F0-A724-D8F75A0230A4}"/>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23" name="n_4aveValue【消防施設】&#10;一人当たり面積">
          <a:extLst>
            <a:ext uri="{FF2B5EF4-FFF2-40B4-BE49-F238E27FC236}">
              <a16:creationId xmlns:a16="http://schemas.microsoft.com/office/drawing/2014/main" id="{E4E268A8-7785-4D91-BBE4-E567DACF815D}"/>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119651</xdr:rowOff>
    </xdr:from>
    <xdr:ext cx="469744" cy="259045"/>
    <xdr:sp macro="" textlink="">
      <xdr:nvSpPr>
        <xdr:cNvPr id="824" name="n_1mainValue【消防施設】&#10;一人当たり面積">
          <a:extLst>
            <a:ext uri="{FF2B5EF4-FFF2-40B4-BE49-F238E27FC236}">
              <a16:creationId xmlns:a16="http://schemas.microsoft.com/office/drawing/2014/main" id="{36787317-E6D7-4610-9705-1A35EF2523AF}"/>
            </a:ext>
          </a:extLst>
        </xdr:cNvPr>
        <xdr:cNvSpPr txBox="1"/>
      </xdr:nvSpPr>
      <xdr:spPr>
        <a:xfrm>
          <a:off x="21075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92981</xdr:rowOff>
    </xdr:from>
    <xdr:ext cx="469744" cy="259045"/>
    <xdr:sp macro="" textlink="">
      <xdr:nvSpPr>
        <xdr:cNvPr id="825" name="n_2mainValue【消防施設】&#10;一人当たり面積">
          <a:extLst>
            <a:ext uri="{FF2B5EF4-FFF2-40B4-BE49-F238E27FC236}">
              <a16:creationId xmlns:a16="http://schemas.microsoft.com/office/drawing/2014/main" id="{8E206E0D-C06A-4C7B-99B6-0F97B3E59393}"/>
            </a:ext>
          </a:extLst>
        </xdr:cNvPr>
        <xdr:cNvSpPr txBox="1"/>
      </xdr:nvSpPr>
      <xdr:spPr>
        <a:xfrm>
          <a:off x="20199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91457</xdr:rowOff>
    </xdr:from>
    <xdr:ext cx="469744" cy="259045"/>
    <xdr:sp macro="" textlink="">
      <xdr:nvSpPr>
        <xdr:cNvPr id="826" name="n_3mainValue【消防施設】&#10;一人当たり面積">
          <a:extLst>
            <a:ext uri="{FF2B5EF4-FFF2-40B4-BE49-F238E27FC236}">
              <a16:creationId xmlns:a16="http://schemas.microsoft.com/office/drawing/2014/main" id="{C44B0CFA-B6C2-4D79-AB73-84F095B538D4}"/>
            </a:ext>
          </a:extLst>
        </xdr:cNvPr>
        <xdr:cNvSpPr txBox="1"/>
      </xdr:nvSpPr>
      <xdr:spPr>
        <a:xfrm>
          <a:off x="19310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85362</xdr:rowOff>
    </xdr:from>
    <xdr:ext cx="469744" cy="259045"/>
    <xdr:sp macro="" textlink="">
      <xdr:nvSpPr>
        <xdr:cNvPr id="827" name="n_4mainValue【消防施設】&#10;一人当たり面積">
          <a:extLst>
            <a:ext uri="{FF2B5EF4-FFF2-40B4-BE49-F238E27FC236}">
              <a16:creationId xmlns:a16="http://schemas.microsoft.com/office/drawing/2014/main" id="{160DA894-3475-456B-84CE-0AABA636D776}"/>
            </a:ext>
          </a:extLst>
        </xdr:cNvPr>
        <xdr:cNvSpPr txBox="1"/>
      </xdr:nvSpPr>
      <xdr:spPr>
        <a:xfrm>
          <a:off x="18421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CCE5B616-F6A2-440C-9D26-B02022F6EE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49D3756-432A-4E57-844A-D103AB7A85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9BE69E53-3DEA-4793-8C8E-894A9B800D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EAD4ACFB-5B67-4B6D-A26E-185DAF8732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5B842C18-0DAB-43C7-B8C8-160680457C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F7EC159C-FCA4-4076-992B-0A94C6CBB4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6600AAD-23C7-4BB6-A500-489C10651A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EAD05B7E-B2D7-4FA3-94B5-51AD247675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32AEFD75-59B4-4DA6-AC8B-64C69614D7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F64CFEC1-9CDF-475A-9CBC-64A5C284C6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DDD4A66E-5355-4447-88CB-BE59D9D660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299DE68E-5747-45A5-B7C1-855B645A21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C432D37D-C5BF-4E9C-BF0A-D7CE3CBC8C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238E40AE-3401-4F6F-A3D3-6D46D4219C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707D6EDD-9AB9-4FFC-9493-F90B474CE3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583CDD98-44DC-4DBA-ADBD-118D3ED8621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B286269E-9570-4F81-8A5F-E0F3DBAFF8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51136FA1-B987-46F3-AD3E-CDE753EB65F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FBB701EE-D875-425E-ADD1-444DDEEABE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1C7A2E4C-4D27-40C2-8D31-6A0ECCFFBF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DDF891C5-BF5E-4D56-933F-5772751A41B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BE8C4A23-A1B0-4E63-8A30-E7024B6391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199702E5-394B-4775-B2D7-4F0C4A5A1FB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3A59DB8B-BC10-4EB0-A9A0-99704F3E35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761BA599-31A2-4960-B760-27EF3E476F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53" name="直線コネクタ 852">
          <a:extLst>
            <a:ext uri="{FF2B5EF4-FFF2-40B4-BE49-F238E27FC236}">
              <a16:creationId xmlns:a16="http://schemas.microsoft.com/office/drawing/2014/main" id="{111E0146-AF2E-49FE-95EF-348FE7BC25B3}"/>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54" name="【庁舎】&#10;有形固定資産減価償却率最小値テキスト">
          <a:extLst>
            <a:ext uri="{FF2B5EF4-FFF2-40B4-BE49-F238E27FC236}">
              <a16:creationId xmlns:a16="http://schemas.microsoft.com/office/drawing/2014/main" id="{2FF98173-DD57-46E4-843F-09F1EECE750C}"/>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55" name="直線コネクタ 854">
          <a:extLst>
            <a:ext uri="{FF2B5EF4-FFF2-40B4-BE49-F238E27FC236}">
              <a16:creationId xmlns:a16="http://schemas.microsoft.com/office/drawing/2014/main" id="{08C0F56B-4C65-47D0-A074-12613F110EF9}"/>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56" name="【庁舎】&#10;有形固定資産減価償却率最大値テキスト">
          <a:extLst>
            <a:ext uri="{FF2B5EF4-FFF2-40B4-BE49-F238E27FC236}">
              <a16:creationId xmlns:a16="http://schemas.microsoft.com/office/drawing/2014/main" id="{C2AF4ACF-9D4D-426D-B766-67F5C128498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57" name="直線コネクタ 856">
          <a:extLst>
            <a:ext uri="{FF2B5EF4-FFF2-40B4-BE49-F238E27FC236}">
              <a16:creationId xmlns:a16="http://schemas.microsoft.com/office/drawing/2014/main" id="{183B56D7-1784-49E9-9FF5-BCA25494EB9C}"/>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58" name="【庁舎】&#10;有形固定資産減価償却率平均値テキスト">
          <a:extLst>
            <a:ext uri="{FF2B5EF4-FFF2-40B4-BE49-F238E27FC236}">
              <a16:creationId xmlns:a16="http://schemas.microsoft.com/office/drawing/2014/main" id="{683168B4-FEB2-4540-8463-B4A4BD6EE4FE}"/>
            </a:ext>
          </a:extLst>
        </xdr:cNvPr>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59" name="フローチャート: 判断 858">
          <a:extLst>
            <a:ext uri="{FF2B5EF4-FFF2-40B4-BE49-F238E27FC236}">
              <a16:creationId xmlns:a16="http://schemas.microsoft.com/office/drawing/2014/main" id="{3D534A75-123A-4264-834A-F62A12203B97}"/>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60" name="フローチャート: 判断 859">
          <a:extLst>
            <a:ext uri="{FF2B5EF4-FFF2-40B4-BE49-F238E27FC236}">
              <a16:creationId xmlns:a16="http://schemas.microsoft.com/office/drawing/2014/main" id="{4CA9D16D-EDA2-4A02-ADC6-59A25CEECB38}"/>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1" name="フローチャート: 判断 860">
          <a:extLst>
            <a:ext uri="{FF2B5EF4-FFF2-40B4-BE49-F238E27FC236}">
              <a16:creationId xmlns:a16="http://schemas.microsoft.com/office/drawing/2014/main" id="{505D07EF-6B00-49EA-8918-C0C4D16C484A}"/>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2" name="フローチャート: 判断 861">
          <a:extLst>
            <a:ext uri="{FF2B5EF4-FFF2-40B4-BE49-F238E27FC236}">
              <a16:creationId xmlns:a16="http://schemas.microsoft.com/office/drawing/2014/main" id="{A05CB583-4C3A-4D9A-90CE-F9C35FFAC60A}"/>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3" name="フローチャート: 判断 862">
          <a:extLst>
            <a:ext uri="{FF2B5EF4-FFF2-40B4-BE49-F238E27FC236}">
              <a16:creationId xmlns:a16="http://schemas.microsoft.com/office/drawing/2014/main" id="{414A0617-264C-4CA0-9299-6B760510234E}"/>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67202DF-88D6-4BC5-8362-96B1180F9F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139E702-3621-426A-B80C-AF20B50E60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D594C49-919D-4652-97EE-C6072318A0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5502953-18A1-4501-BA8F-E4BBCA17A6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0A1964B-D4CA-41EF-8B2B-AD8D48C45B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54792</xdr:rowOff>
    </xdr:from>
    <xdr:to>
      <xdr:col>85</xdr:col>
      <xdr:colOff>177800</xdr:colOff>
      <xdr:row>100</xdr:row>
      <xdr:rowOff>156392</xdr:rowOff>
    </xdr:to>
    <xdr:sp macro="" textlink="">
      <xdr:nvSpPr>
        <xdr:cNvPr id="869" name="楕円 868">
          <a:extLst>
            <a:ext uri="{FF2B5EF4-FFF2-40B4-BE49-F238E27FC236}">
              <a16:creationId xmlns:a16="http://schemas.microsoft.com/office/drawing/2014/main" id="{E9625FC8-DAC3-419B-BE5C-F45AADF64552}"/>
            </a:ext>
          </a:extLst>
        </xdr:cNvPr>
        <xdr:cNvSpPr/>
      </xdr:nvSpPr>
      <xdr:spPr>
        <a:xfrm>
          <a:off x="162687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141169</xdr:rowOff>
    </xdr:from>
    <xdr:ext cx="340478" cy="259045"/>
    <xdr:sp macro="" textlink="">
      <xdr:nvSpPr>
        <xdr:cNvPr id="870" name="【庁舎】&#10;有形固定資産減価償却率該当値テキスト">
          <a:extLst>
            <a:ext uri="{FF2B5EF4-FFF2-40B4-BE49-F238E27FC236}">
              <a16:creationId xmlns:a16="http://schemas.microsoft.com/office/drawing/2014/main" id="{12CE5A39-47A4-4958-B2C5-27606A0376F1}"/>
            </a:ext>
          </a:extLst>
        </xdr:cNvPr>
        <xdr:cNvSpPr txBox="1"/>
      </xdr:nvSpPr>
      <xdr:spPr>
        <a:xfrm>
          <a:off x="16357600" y="17114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xdr:rowOff>
    </xdr:from>
    <xdr:to>
      <xdr:col>81</xdr:col>
      <xdr:colOff>101600</xdr:colOff>
      <xdr:row>100</xdr:row>
      <xdr:rowOff>113937</xdr:rowOff>
    </xdr:to>
    <xdr:sp macro="" textlink="">
      <xdr:nvSpPr>
        <xdr:cNvPr id="871" name="楕円 870">
          <a:extLst>
            <a:ext uri="{FF2B5EF4-FFF2-40B4-BE49-F238E27FC236}">
              <a16:creationId xmlns:a16="http://schemas.microsoft.com/office/drawing/2014/main" id="{95DE807C-CD63-44C4-8995-18483D6383BC}"/>
            </a:ext>
          </a:extLst>
        </xdr:cNvPr>
        <xdr:cNvSpPr/>
      </xdr:nvSpPr>
      <xdr:spPr>
        <a:xfrm>
          <a:off x="15430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63137</xdr:rowOff>
    </xdr:from>
    <xdr:to>
      <xdr:col>85</xdr:col>
      <xdr:colOff>127000</xdr:colOff>
      <xdr:row>100</xdr:row>
      <xdr:rowOff>105592</xdr:rowOff>
    </xdr:to>
    <xdr:cxnSp macro="">
      <xdr:nvCxnSpPr>
        <xdr:cNvPr id="872" name="直線コネクタ 871">
          <a:extLst>
            <a:ext uri="{FF2B5EF4-FFF2-40B4-BE49-F238E27FC236}">
              <a16:creationId xmlns:a16="http://schemas.microsoft.com/office/drawing/2014/main" id="{078843D1-1B0E-4BD6-A5EC-9D74AFF57AC7}"/>
            </a:ext>
          </a:extLst>
        </xdr:cNvPr>
        <xdr:cNvCxnSpPr/>
      </xdr:nvCxnSpPr>
      <xdr:spPr>
        <a:xfrm>
          <a:off x="15481300" y="1720813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139700</xdr:rowOff>
    </xdr:from>
    <xdr:to>
      <xdr:col>76</xdr:col>
      <xdr:colOff>165100</xdr:colOff>
      <xdr:row>100</xdr:row>
      <xdr:rowOff>69850</xdr:rowOff>
    </xdr:to>
    <xdr:sp macro="" textlink="">
      <xdr:nvSpPr>
        <xdr:cNvPr id="873" name="楕円 872">
          <a:extLst>
            <a:ext uri="{FF2B5EF4-FFF2-40B4-BE49-F238E27FC236}">
              <a16:creationId xmlns:a16="http://schemas.microsoft.com/office/drawing/2014/main" id="{371907DA-BED6-43AE-A829-749827E98174}"/>
            </a:ext>
          </a:extLst>
        </xdr:cNvPr>
        <xdr:cNvSpPr/>
      </xdr:nvSpPr>
      <xdr:spPr>
        <a:xfrm>
          <a:off x="14541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19050</xdr:rowOff>
    </xdr:from>
    <xdr:to>
      <xdr:col>81</xdr:col>
      <xdr:colOff>50800</xdr:colOff>
      <xdr:row>100</xdr:row>
      <xdr:rowOff>63137</xdr:rowOff>
    </xdr:to>
    <xdr:cxnSp macro="">
      <xdr:nvCxnSpPr>
        <xdr:cNvPr id="874" name="直線コネクタ 873">
          <a:extLst>
            <a:ext uri="{FF2B5EF4-FFF2-40B4-BE49-F238E27FC236}">
              <a16:creationId xmlns:a16="http://schemas.microsoft.com/office/drawing/2014/main" id="{C201E551-46A7-480B-85AC-28D0DEB5C220}"/>
            </a:ext>
          </a:extLst>
        </xdr:cNvPr>
        <xdr:cNvCxnSpPr/>
      </xdr:nvCxnSpPr>
      <xdr:spPr>
        <a:xfrm>
          <a:off x="14592300" y="171640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97245</xdr:rowOff>
    </xdr:from>
    <xdr:to>
      <xdr:col>72</xdr:col>
      <xdr:colOff>38100</xdr:colOff>
      <xdr:row>100</xdr:row>
      <xdr:rowOff>27395</xdr:rowOff>
    </xdr:to>
    <xdr:sp macro="" textlink="">
      <xdr:nvSpPr>
        <xdr:cNvPr id="875" name="楕円 874">
          <a:extLst>
            <a:ext uri="{FF2B5EF4-FFF2-40B4-BE49-F238E27FC236}">
              <a16:creationId xmlns:a16="http://schemas.microsoft.com/office/drawing/2014/main" id="{10962CED-2444-4C7D-B5E0-3C24F4EE9994}"/>
            </a:ext>
          </a:extLst>
        </xdr:cNvPr>
        <xdr:cNvSpPr/>
      </xdr:nvSpPr>
      <xdr:spPr>
        <a:xfrm>
          <a:off x="13652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148045</xdr:rowOff>
    </xdr:from>
    <xdr:to>
      <xdr:col>76</xdr:col>
      <xdr:colOff>114300</xdr:colOff>
      <xdr:row>100</xdr:row>
      <xdr:rowOff>19050</xdr:rowOff>
    </xdr:to>
    <xdr:cxnSp macro="">
      <xdr:nvCxnSpPr>
        <xdr:cNvPr id="876" name="直線コネクタ 875">
          <a:extLst>
            <a:ext uri="{FF2B5EF4-FFF2-40B4-BE49-F238E27FC236}">
              <a16:creationId xmlns:a16="http://schemas.microsoft.com/office/drawing/2014/main" id="{E9409FE7-0631-451C-A241-C90D958E885B}"/>
            </a:ext>
          </a:extLst>
        </xdr:cNvPr>
        <xdr:cNvCxnSpPr/>
      </xdr:nvCxnSpPr>
      <xdr:spPr>
        <a:xfrm>
          <a:off x="13703300" y="171215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66221</xdr:rowOff>
    </xdr:from>
    <xdr:to>
      <xdr:col>67</xdr:col>
      <xdr:colOff>101600</xdr:colOff>
      <xdr:row>99</xdr:row>
      <xdr:rowOff>167821</xdr:rowOff>
    </xdr:to>
    <xdr:sp macro="" textlink="">
      <xdr:nvSpPr>
        <xdr:cNvPr id="877" name="楕円 876">
          <a:extLst>
            <a:ext uri="{FF2B5EF4-FFF2-40B4-BE49-F238E27FC236}">
              <a16:creationId xmlns:a16="http://schemas.microsoft.com/office/drawing/2014/main" id="{5382611E-D624-4DBC-8C10-DDC22C44E48F}"/>
            </a:ext>
          </a:extLst>
        </xdr:cNvPr>
        <xdr:cNvSpPr/>
      </xdr:nvSpPr>
      <xdr:spPr>
        <a:xfrm>
          <a:off x="12763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99</xdr:row>
      <xdr:rowOff>148045</xdr:rowOff>
    </xdr:to>
    <xdr:cxnSp macro="">
      <xdr:nvCxnSpPr>
        <xdr:cNvPr id="878" name="直線コネクタ 877">
          <a:extLst>
            <a:ext uri="{FF2B5EF4-FFF2-40B4-BE49-F238E27FC236}">
              <a16:creationId xmlns:a16="http://schemas.microsoft.com/office/drawing/2014/main" id="{1086A488-9B0E-4703-A5E2-2DB9F3A021FE}"/>
            </a:ext>
          </a:extLst>
        </xdr:cNvPr>
        <xdr:cNvCxnSpPr/>
      </xdr:nvCxnSpPr>
      <xdr:spPr>
        <a:xfrm>
          <a:off x="12814300" y="17090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879" name="n_1aveValue【庁舎】&#10;有形固定資産減価償却率">
          <a:extLst>
            <a:ext uri="{FF2B5EF4-FFF2-40B4-BE49-F238E27FC236}">
              <a16:creationId xmlns:a16="http://schemas.microsoft.com/office/drawing/2014/main" id="{4DB045F7-738A-495E-90FA-8D3E9E66D4BB}"/>
            </a:ext>
          </a:extLst>
        </xdr:cNvPr>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0" name="n_2aveValue【庁舎】&#10;有形固定資産減価償却率">
          <a:extLst>
            <a:ext uri="{FF2B5EF4-FFF2-40B4-BE49-F238E27FC236}">
              <a16:creationId xmlns:a16="http://schemas.microsoft.com/office/drawing/2014/main" id="{F4AF00C2-1EDD-4819-9282-0BBDB6D6FEEA}"/>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81" name="n_3aveValue【庁舎】&#10;有形固定資産減価償却率">
          <a:extLst>
            <a:ext uri="{FF2B5EF4-FFF2-40B4-BE49-F238E27FC236}">
              <a16:creationId xmlns:a16="http://schemas.microsoft.com/office/drawing/2014/main" id="{C1270B34-576E-4216-8703-7B229E6B5A4A}"/>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2" name="n_4aveValue【庁舎】&#10;有形固定資産減価償却率">
          <a:extLst>
            <a:ext uri="{FF2B5EF4-FFF2-40B4-BE49-F238E27FC236}">
              <a16:creationId xmlns:a16="http://schemas.microsoft.com/office/drawing/2014/main" id="{22396A3A-4C0E-4DDD-9E01-2D7202139F3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130464</xdr:rowOff>
    </xdr:from>
    <xdr:ext cx="340478" cy="259045"/>
    <xdr:sp macro="" textlink="">
      <xdr:nvSpPr>
        <xdr:cNvPr id="883" name="n_1mainValue【庁舎】&#10;有形固定資産減価償却率">
          <a:extLst>
            <a:ext uri="{FF2B5EF4-FFF2-40B4-BE49-F238E27FC236}">
              <a16:creationId xmlns:a16="http://schemas.microsoft.com/office/drawing/2014/main" id="{C552B01E-BDA4-4820-B3E3-0A683B98789F}"/>
            </a:ext>
          </a:extLst>
        </xdr:cNvPr>
        <xdr:cNvSpPr txBox="1"/>
      </xdr:nvSpPr>
      <xdr:spPr>
        <a:xfrm>
          <a:off x="15298361" y="1693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86377</xdr:rowOff>
    </xdr:from>
    <xdr:ext cx="340478" cy="259045"/>
    <xdr:sp macro="" textlink="">
      <xdr:nvSpPr>
        <xdr:cNvPr id="884" name="n_2mainValue【庁舎】&#10;有形固定資産減価償却率">
          <a:extLst>
            <a:ext uri="{FF2B5EF4-FFF2-40B4-BE49-F238E27FC236}">
              <a16:creationId xmlns:a16="http://schemas.microsoft.com/office/drawing/2014/main" id="{73F3319A-192A-4263-A6B8-A5F436A40B0A}"/>
            </a:ext>
          </a:extLst>
        </xdr:cNvPr>
        <xdr:cNvSpPr txBox="1"/>
      </xdr:nvSpPr>
      <xdr:spPr>
        <a:xfrm>
          <a:off x="144220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43922</xdr:rowOff>
    </xdr:from>
    <xdr:ext cx="340478" cy="259045"/>
    <xdr:sp macro="" textlink="">
      <xdr:nvSpPr>
        <xdr:cNvPr id="885" name="n_3mainValue【庁舎】&#10;有形固定資産減価償却率">
          <a:extLst>
            <a:ext uri="{FF2B5EF4-FFF2-40B4-BE49-F238E27FC236}">
              <a16:creationId xmlns:a16="http://schemas.microsoft.com/office/drawing/2014/main" id="{4E1E731B-825D-4F45-A5EB-B9B1FB2E1C9E}"/>
            </a:ext>
          </a:extLst>
        </xdr:cNvPr>
        <xdr:cNvSpPr txBox="1"/>
      </xdr:nvSpPr>
      <xdr:spPr>
        <a:xfrm>
          <a:off x="13533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12898</xdr:rowOff>
    </xdr:from>
    <xdr:ext cx="340478" cy="259045"/>
    <xdr:sp macro="" textlink="">
      <xdr:nvSpPr>
        <xdr:cNvPr id="886" name="n_4mainValue【庁舎】&#10;有形固定資産減価償却率">
          <a:extLst>
            <a:ext uri="{FF2B5EF4-FFF2-40B4-BE49-F238E27FC236}">
              <a16:creationId xmlns:a16="http://schemas.microsoft.com/office/drawing/2014/main" id="{7FD25853-B253-434D-93D1-3651BA95DCEA}"/>
            </a:ext>
          </a:extLst>
        </xdr:cNvPr>
        <xdr:cNvSpPr txBox="1"/>
      </xdr:nvSpPr>
      <xdr:spPr>
        <a:xfrm>
          <a:off x="12644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6F9B11B7-26BF-4FD9-990E-C8B54DE17F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8A1FF4C3-ABFA-4C5A-AFDF-EF8701997F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F763775F-D598-4291-9714-DEAA24A4FF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9BCB2155-1E16-4AB4-877B-D5F5F9E4E1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21D6F6D-8BAA-48CF-80F5-66617E7A2F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6B17C723-2413-40B4-AB44-DD069D2D3C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D0F03C73-82C4-4610-8B8A-6622A586A8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92B7465B-9C1A-4985-9978-B1D10B1FF0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7E5ED6EC-8771-44FC-B0B5-AFE189F0DC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CD155FA9-3E9A-474D-9124-B86BA1E16C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A90881AE-00EB-4CE0-AA66-B49569912CC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BCB6C770-6380-4D23-A99F-5EBE7468A5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A65ACAE8-CB16-46D7-AF2D-B22D2E7E6E9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6B2A270C-CBF5-4A61-97A9-A6E4AB4E0CE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3034159B-4397-49E4-BD3D-DD9943B20F1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E0391AE3-61ED-4A6A-A1C9-212C12C9490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8AF3EAE4-51DF-4754-B7DB-57C782B480E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84540CAF-C01A-4491-8792-095236A0AE0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52C5D49D-4EE5-4FFC-B79E-AAF5531D517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A62CF679-85D6-4083-BBB8-AA47EDF419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3B36C47D-FF19-406A-A491-731BEC73593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7BD03F4A-9B27-4EE5-B138-95F1190047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F2BE5DE9-EF72-4942-91E5-DCA170569F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FA34E04-C333-467E-9BE9-677A3C6A0D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2C8F811D-E15F-4E06-BC5F-1823635B8A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12" name="直線コネクタ 911">
          <a:extLst>
            <a:ext uri="{FF2B5EF4-FFF2-40B4-BE49-F238E27FC236}">
              <a16:creationId xmlns:a16="http://schemas.microsoft.com/office/drawing/2014/main" id="{8B1D2278-1647-46CA-BC5D-4EC68644F5AF}"/>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13" name="【庁舎】&#10;一人当たり面積最小値テキスト">
          <a:extLst>
            <a:ext uri="{FF2B5EF4-FFF2-40B4-BE49-F238E27FC236}">
              <a16:creationId xmlns:a16="http://schemas.microsoft.com/office/drawing/2014/main" id="{FC6BCBD0-FE69-4D2E-9CF1-1EFE79F4D914}"/>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14" name="直線コネクタ 913">
          <a:extLst>
            <a:ext uri="{FF2B5EF4-FFF2-40B4-BE49-F238E27FC236}">
              <a16:creationId xmlns:a16="http://schemas.microsoft.com/office/drawing/2014/main" id="{1A923056-C00B-4FD3-B8D2-A0DFD234245A}"/>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15" name="【庁舎】&#10;一人当たり面積最大値テキスト">
          <a:extLst>
            <a:ext uri="{FF2B5EF4-FFF2-40B4-BE49-F238E27FC236}">
              <a16:creationId xmlns:a16="http://schemas.microsoft.com/office/drawing/2014/main" id="{ABCAC202-48C2-44C9-B893-D5F57468539A}"/>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16" name="直線コネクタ 915">
          <a:extLst>
            <a:ext uri="{FF2B5EF4-FFF2-40B4-BE49-F238E27FC236}">
              <a16:creationId xmlns:a16="http://schemas.microsoft.com/office/drawing/2014/main" id="{20D051AA-2DAA-4838-BF07-DC937AB5214F}"/>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17" name="【庁舎】&#10;一人当たり面積平均値テキスト">
          <a:extLst>
            <a:ext uri="{FF2B5EF4-FFF2-40B4-BE49-F238E27FC236}">
              <a16:creationId xmlns:a16="http://schemas.microsoft.com/office/drawing/2014/main" id="{27FD2E3D-E02B-499B-A64D-F77B6BF0E79A}"/>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18" name="フローチャート: 判断 917">
          <a:extLst>
            <a:ext uri="{FF2B5EF4-FFF2-40B4-BE49-F238E27FC236}">
              <a16:creationId xmlns:a16="http://schemas.microsoft.com/office/drawing/2014/main" id="{CC1DF11E-FE56-4C7F-A347-4974ED89F5EF}"/>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19" name="フローチャート: 判断 918">
          <a:extLst>
            <a:ext uri="{FF2B5EF4-FFF2-40B4-BE49-F238E27FC236}">
              <a16:creationId xmlns:a16="http://schemas.microsoft.com/office/drawing/2014/main" id="{089F8646-B176-4D4B-8736-CA54EEB488B8}"/>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920" name="フローチャート: 判断 919">
          <a:extLst>
            <a:ext uri="{FF2B5EF4-FFF2-40B4-BE49-F238E27FC236}">
              <a16:creationId xmlns:a16="http://schemas.microsoft.com/office/drawing/2014/main" id="{983E358C-14B0-4A94-A7D3-A15CACCCC1CA}"/>
            </a:ext>
          </a:extLst>
        </xdr:cNvPr>
        <xdr:cNvSpPr/>
      </xdr:nvSpPr>
      <xdr:spPr>
        <a:xfrm>
          <a:off x="2038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21" name="フローチャート: 判断 920">
          <a:extLst>
            <a:ext uri="{FF2B5EF4-FFF2-40B4-BE49-F238E27FC236}">
              <a16:creationId xmlns:a16="http://schemas.microsoft.com/office/drawing/2014/main" id="{3CF301F4-0BE1-4651-A46C-F03C23DA0035}"/>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922" name="フローチャート: 判断 921">
          <a:extLst>
            <a:ext uri="{FF2B5EF4-FFF2-40B4-BE49-F238E27FC236}">
              <a16:creationId xmlns:a16="http://schemas.microsoft.com/office/drawing/2014/main" id="{A9FF15D7-F2FC-4C14-B893-EFB1D32FE73C}"/>
            </a:ext>
          </a:extLst>
        </xdr:cNvPr>
        <xdr:cNvSpPr/>
      </xdr:nvSpPr>
      <xdr:spPr>
        <a:xfrm>
          <a:off x="18605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D192174-5A9B-48AD-9875-47A040C921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3BA14560-D6BD-414F-8CAD-87D7DD6763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1F4A172-43B1-4301-947D-3EA2CBE553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7D6B250-96E1-4B90-AA11-7D4060D352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DD98C08-7EF7-4266-9ADF-1019AF380C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103777</xdr:rowOff>
    </xdr:from>
    <xdr:to>
      <xdr:col>116</xdr:col>
      <xdr:colOff>114300</xdr:colOff>
      <xdr:row>106</xdr:row>
      <xdr:rowOff>33927</xdr:rowOff>
    </xdr:to>
    <xdr:sp macro="" textlink="">
      <xdr:nvSpPr>
        <xdr:cNvPr id="928" name="楕円 927">
          <a:extLst>
            <a:ext uri="{FF2B5EF4-FFF2-40B4-BE49-F238E27FC236}">
              <a16:creationId xmlns:a16="http://schemas.microsoft.com/office/drawing/2014/main" id="{69510F45-C8D2-4E12-8F39-BB59821C28D5}"/>
            </a:ext>
          </a:extLst>
        </xdr:cNvPr>
        <xdr:cNvSpPr/>
      </xdr:nvSpPr>
      <xdr:spPr>
        <a:xfrm>
          <a:off x="22110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126654</xdr:rowOff>
    </xdr:from>
    <xdr:ext cx="469744" cy="259045"/>
    <xdr:sp macro="" textlink="">
      <xdr:nvSpPr>
        <xdr:cNvPr id="929" name="【庁舎】&#10;一人当たり面積該当値テキスト">
          <a:extLst>
            <a:ext uri="{FF2B5EF4-FFF2-40B4-BE49-F238E27FC236}">
              <a16:creationId xmlns:a16="http://schemas.microsoft.com/office/drawing/2014/main" id="{C4C25B7F-E89B-44A5-9169-7A581C3D1D6C}"/>
            </a:ext>
          </a:extLst>
        </xdr:cNvPr>
        <xdr:cNvSpPr txBox="1"/>
      </xdr:nvSpPr>
      <xdr:spPr>
        <a:xfrm>
          <a:off x="22199600" y="179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30" name="楕円 929">
          <a:extLst>
            <a:ext uri="{FF2B5EF4-FFF2-40B4-BE49-F238E27FC236}">
              <a16:creationId xmlns:a16="http://schemas.microsoft.com/office/drawing/2014/main" id="{73128452-4B69-4E70-A3DC-BCA55B44AEAA}"/>
            </a:ext>
          </a:extLst>
        </xdr:cNvPr>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154577</xdr:rowOff>
    </xdr:to>
    <xdr:cxnSp macro="">
      <xdr:nvCxnSpPr>
        <xdr:cNvPr id="931" name="直線コネクタ 930">
          <a:extLst>
            <a:ext uri="{FF2B5EF4-FFF2-40B4-BE49-F238E27FC236}">
              <a16:creationId xmlns:a16="http://schemas.microsoft.com/office/drawing/2014/main" id="{F3D1AAA8-8C08-494E-AE2B-1AD723520FB9}"/>
            </a:ext>
          </a:extLst>
        </xdr:cNvPr>
        <xdr:cNvCxnSpPr/>
      </xdr:nvCxnSpPr>
      <xdr:spPr>
        <a:xfrm>
          <a:off x="21323300" y="1815192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90714</xdr:rowOff>
    </xdr:from>
    <xdr:to>
      <xdr:col>107</xdr:col>
      <xdr:colOff>101600</xdr:colOff>
      <xdr:row>106</xdr:row>
      <xdr:rowOff>20864</xdr:rowOff>
    </xdr:to>
    <xdr:sp macro="" textlink="">
      <xdr:nvSpPr>
        <xdr:cNvPr id="932" name="楕円 931">
          <a:extLst>
            <a:ext uri="{FF2B5EF4-FFF2-40B4-BE49-F238E27FC236}">
              <a16:creationId xmlns:a16="http://schemas.microsoft.com/office/drawing/2014/main" id="{E957C160-CAB7-4F44-B04A-8DC5C4BFF128}"/>
            </a:ext>
          </a:extLst>
        </xdr:cNvPr>
        <xdr:cNvSpPr/>
      </xdr:nvSpPr>
      <xdr:spPr>
        <a:xfrm>
          <a:off x="2038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141514</xdr:rowOff>
    </xdr:from>
    <xdr:to>
      <xdr:col>111</xdr:col>
      <xdr:colOff>177800</xdr:colOff>
      <xdr:row>105</xdr:row>
      <xdr:rowOff>149679</xdr:rowOff>
    </xdr:to>
    <xdr:cxnSp macro="">
      <xdr:nvCxnSpPr>
        <xdr:cNvPr id="933" name="直線コネクタ 932">
          <a:extLst>
            <a:ext uri="{FF2B5EF4-FFF2-40B4-BE49-F238E27FC236}">
              <a16:creationId xmlns:a16="http://schemas.microsoft.com/office/drawing/2014/main" id="{F9099E5B-7CF6-409A-816F-B5903A638F4E}"/>
            </a:ext>
          </a:extLst>
        </xdr:cNvPr>
        <xdr:cNvCxnSpPr/>
      </xdr:nvCxnSpPr>
      <xdr:spPr>
        <a:xfrm>
          <a:off x="20434300" y="181437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4" name="楕円 933">
          <a:extLst>
            <a:ext uri="{FF2B5EF4-FFF2-40B4-BE49-F238E27FC236}">
              <a16:creationId xmlns:a16="http://schemas.microsoft.com/office/drawing/2014/main" id="{4DA658A9-5ACD-441F-B067-1DD872CC74BF}"/>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141514</xdr:rowOff>
    </xdr:to>
    <xdr:cxnSp macro="">
      <xdr:nvCxnSpPr>
        <xdr:cNvPr id="935" name="直線コネクタ 934">
          <a:extLst>
            <a:ext uri="{FF2B5EF4-FFF2-40B4-BE49-F238E27FC236}">
              <a16:creationId xmlns:a16="http://schemas.microsoft.com/office/drawing/2014/main" id="{CC1D6912-111C-4469-9092-BD78535AE880}"/>
            </a:ext>
          </a:extLst>
        </xdr:cNvPr>
        <xdr:cNvCxnSpPr/>
      </xdr:nvCxnSpPr>
      <xdr:spPr>
        <a:xfrm>
          <a:off x="19545300" y="181356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77651</xdr:rowOff>
    </xdr:from>
    <xdr:to>
      <xdr:col>98</xdr:col>
      <xdr:colOff>38100</xdr:colOff>
      <xdr:row>106</xdr:row>
      <xdr:rowOff>7801</xdr:rowOff>
    </xdr:to>
    <xdr:sp macro="" textlink="">
      <xdr:nvSpPr>
        <xdr:cNvPr id="936" name="楕円 935">
          <a:extLst>
            <a:ext uri="{FF2B5EF4-FFF2-40B4-BE49-F238E27FC236}">
              <a16:creationId xmlns:a16="http://schemas.microsoft.com/office/drawing/2014/main" id="{3F05373B-B009-4329-8443-60F1310C535D}"/>
            </a:ext>
          </a:extLst>
        </xdr:cNvPr>
        <xdr:cNvSpPr/>
      </xdr:nvSpPr>
      <xdr:spPr>
        <a:xfrm>
          <a:off x="18605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128451</xdr:rowOff>
    </xdr:from>
    <xdr:to>
      <xdr:col>102</xdr:col>
      <xdr:colOff>114300</xdr:colOff>
      <xdr:row>105</xdr:row>
      <xdr:rowOff>133350</xdr:rowOff>
    </xdr:to>
    <xdr:cxnSp macro="">
      <xdr:nvCxnSpPr>
        <xdr:cNvPr id="937" name="直線コネクタ 936">
          <a:extLst>
            <a:ext uri="{FF2B5EF4-FFF2-40B4-BE49-F238E27FC236}">
              <a16:creationId xmlns:a16="http://schemas.microsoft.com/office/drawing/2014/main" id="{E161171D-59D7-4C1A-A7AD-08907E251229}"/>
            </a:ext>
          </a:extLst>
        </xdr:cNvPr>
        <xdr:cNvCxnSpPr/>
      </xdr:nvCxnSpPr>
      <xdr:spPr>
        <a:xfrm>
          <a:off x="18656300" y="1813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38" name="n_1aveValue【庁舎】&#10;一人当たり面積">
          <a:extLst>
            <a:ext uri="{FF2B5EF4-FFF2-40B4-BE49-F238E27FC236}">
              <a16:creationId xmlns:a16="http://schemas.microsoft.com/office/drawing/2014/main" id="{D818AA13-DED2-4D78-A675-FE26E6E20A09}"/>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939" name="n_2aveValue【庁舎】&#10;一人当たり面積">
          <a:extLst>
            <a:ext uri="{FF2B5EF4-FFF2-40B4-BE49-F238E27FC236}">
              <a16:creationId xmlns:a16="http://schemas.microsoft.com/office/drawing/2014/main" id="{60C7CCE8-D7CD-4E19-9B0C-32960386B1B1}"/>
            </a:ext>
          </a:extLst>
        </xdr:cNvPr>
        <xdr:cNvSpPr txBox="1"/>
      </xdr:nvSpPr>
      <xdr:spPr>
        <a:xfrm>
          <a:off x="20199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40" name="n_3aveValue【庁舎】&#10;一人当たり面積">
          <a:extLst>
            <a:ext uri="{FF2B5EF4-FFF2-40B4-BE49-F238E27FC236}">
              <a16:creationId xmlns:a16="http://schemas.microsoft.com/office/drawing/2014/main" id="{37C15F9F-237A-4577-8C59-8A9D9ED31B52}"/>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2195</xdr:rowOff>
    </xdr:from>
    <xdr:ext cx="469744" cy="259045"/>
    <xdr:sp macro="" textlink="">
      <xdr:nvSpPr>
        <xdr:cNvPr id="941" name="n_4aveValue【庁舎】&#10;一人当たり面積">
          <a:extLst>
            <a:ext uri="{FF2B5EF4-FFF2-40B4-BE49-F238E27FC236}">
              <a16:creationId xmlns:a16="http://schemas.microsoft.com/office/drawing/2014/main" id="{5823B02A-CACE-494A-BABA-F9E7DFBFBC3D}"/>
            </a:ext>
          </a:extLst>
        </xdr:cNvPr>
        <xdr:cNvSpPr txBox="1"/>
      </xdr:nvSpPr>
      <xdr:spPr>
        <a:xfrm>
          <a:off x="18421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45556</xdr:rowOff>
    </xdr:from>
    <xdr:ext cx="469744" cy="259045"/>
    <xdr:sp macro="" textlink="">
      <xdr:nvSpPr>
        <xdr:cNvPr id="942" name="n_1mainValue【庁舎】&#10;一人当たり面積">
          <a:extLst>
            <a:ext uri="{FF2B5EF4-FFF2-40B4-BE49-F238E27FC236}">
              <a16:creationId xmlns:a16="http://schemas.microsoft.com/office/drawing/2014/main" id="{6C9E604F-474A-40AA-A4FB-527694F606E7}"/>
            </a:ext>
          </a:extLst>
        </xdr:cNvPr>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mainValue【庁舎】&#10;一人当たり面積">
          <a:extLst>
            <a:ext uri="{FF2B5EF4-FFF2-40B4-BE49-F238E27FC236}">
              <a16:creationId xmlns:a16="http://schemas.microsoft.com/office/drawing/2014/main" id="{2D965E83-6031-4895-85D5-4EC1DD3A7E7F}"/>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4" name="n_3mainValue【庁舎】&#10;一人当たり面積">
          <a:extLst>
            <a:ext uri="{FF2B5EF4-FFF2-40B4-BE49-F238E27FC236}">
              <a16:creationId xmlns:a16="http://schemas.microsoft.com/office/drawing/2014/main" id="{7049EEAE-7EFE-4C04-B7B8-8800A3D0FF9B}"/>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24328</xdr:rowOff>
    </xdr:from>
    <xdr:ext cx="469744" cy="259045"/>
    <xdr:sp macro="" textlink="">
      <xdr:nvSpPr>
        <xdr:cNvPr id="945" name="n_4mainValue【庁舎】&#10;一人当たり面積">
          <a:extLst>
            <a:ext uri="{FF2B5EF4-FFF2-40B4-BE49-F238E27FC236}">
              <a16:creationId xmlns:a16="http://schemas.microsoft.com/office/drawing/2014/main" id="{C1C53B1E-0558-4F86-B680-A055159E9AA4}"/>
            </a:ext>
          </a:extLst>
        </xdr:cNvPr>
        <xdr:cNvSpPr txBox="1"/>
      </xdr:nvSpPr>
      <xdr:spPr>
        <a:xfrm>
          <a:off x="18421427" y="178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F5C3EED-5AEF-4F00-8A25-09035D275D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252D89F7-6C1E-4BD1-9ECF-473B331E93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E8642FCF-4C19-47B3-A9C2-9B4F49C656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有形固定資産減価償却率の状況は、多くの施設類型で類似団体と同等又は下回っている。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年度に新庁舎が竣工したこと及び旧庁舎（出張所含む）の用途を変更したこと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で類似団体に比べ</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が大幅に低くなっている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年度より認定こども園へ施設を転用したことにより保有なしとなった。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福祉施設の一人当たりの面積が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年度に半減している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。これは、個別施設計画において廃止方針と示されていた福祉センターについて、老朽化により施設を廃止したこと、保健福祉センターを大里こども園に転用したことが主な要因である。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福祉施設の有形固定資産減価償却率については、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増えている。これは、転用や廃止により施設数は減っているが、建築年月の古い建物を複数保有していることが主な要因である。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今後も南城市公共施設適正配置計画や個別施設計画等に基づき、財産を適正に管理・活用していく。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80%20&#20844;&#20250;&#35336;&#12395;&#38306;&#12377;&#12427;&#12371;&#12392;/R6&#20844;&#20250;&#35336;/240823&#12304;&#30476;&#12294;&#65306;912(&#26408;)&#12305;&#20196;&#21644;&#65300;&#24180;&#24230;&#36001;&#25919;&#29366;&#27841;&#36039;&#26009;&#38598;&#12398;&#20316;&#25104;&#12395;&#12388;&#12356;&#12390;&#65288;2&#22238;&#30446;&#12539;&#22320;&#26041;&#20844;&#20250;&#35336;&#38306;&#20418;&#65289;/&#24066;&#8594;&#30476;/&#32080;&#21512;&#21069;/&#12304;&#36001;&#25919;&#29366;&#27841;&#36039;&#26009;&#38598;&#12305;_472158_&#21335;&#2247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31.2</v>
          </cell>
          <cell r="BX53">
            <v>49.2</v>
          </cell>
          <cell r="CF53">
            <v>50.7</v>
          </cell>
          <cell r="CN53">
            <v>51.8</v>
          </cell>
          <cell r="CV53">
            <v>53.4</v>
          </cell>
        </row>
        <row r="55">
          <cell r="AN55" t="str">
            <v>類似団体内平均値</v>
          </cell>
          <cell r="BP55">
            <v>48</v>
          </cell>
          <cell r="BX55">
            <v>49.1</v>
          </cell>
          <cell r="CF55">
            <v>41.5</v>
          </cell>
          <cell r="CN55">
            <v>23</v>
          </cell>
          <cell r="CV55">
            <v>15.5</v>
          </cell>
        </row>
        <row r="57">
          <cell r="BP57">
            <v>60.8</v>
          </cell>
          <cell r="BX57">
            <v>61</v>
          </cell>
          <cell r="CF57">
            <v>61.7</v>
          </cell>
          <cell r="CN57">
            <v>62.8</v>
          </cell>
          <cell r="CV57">
            <v>63.9</v>
          </cell>
        </row>
        <row r="72">
          <cell r="BP72" t="str">
            <v>H30</v>
          </cell>
          <cell r="BX72" t="str">
            <v>R01</v>
          </cell>
          <cell r="CF72" t="str">
            <v>R02</v>
          </cell>
          <cell r="CN72" t="str">
            <v>R03</v>
          </cell>
          <cell r="CV72" t="str">
            <v>R04</v>
          </cell>
        </row>
        <row r="73">
          <cell r="AN73" t="str">
            <v>当該団体値</v>
          </cell>
        </row>
        <row r="75">
          <cell r="BP75">
            <v>7.1</v>
          </cell>
          <cell r="BX75">
            <v>7.1</v>
          </cell>
          <cell r="CF75">
            <v>6.8</v>
          </cell>
          <cell r="CN75">
            <v>6.1</v>
          </cell>
          <cell r="CV75">
            <v>5.8</v>
          </cell>
        </row>
        <row r="77">
          <cell r="AN77" t="str">
            <v>類似団体内平均値</v>
          </cell>
          <cell r="BP77">
            <v>48</v>
          </cell>
          <cell r="BX77">
            <v>49.1</v>
          </cell>
          <cell r="CF77">
            <v>41.5</v>
          </cell>
          <cell r="CN77">
            <v>23</v>
          </cell>
          <cell r="CV77">
            <v>15.5</v>
          </cell>
        </row>
        <row r="79">
          <cell r="BP79">
            <v>9.6</v>
          </cell>
          <cell r="BX79">
            <v>9.5</v>
          </cell>
          <cell r="CF79">
            <v>9.1999999999999993</v>
          </cell>
          <cell r="CN79">
            <v>8.1999999999999993</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29479903</v>
      </c>
      <c r="BO4" s="371"/>
      <c r="BP4" s="371"/>
      <c r="BQ4" s="371"/>
      <c r="BR4" s="371"/>
      <c r="BS4" s="371"/>
      <c r="BT4" s="371"/>
      <c r="BU4" s="372"/>
      <c r="BV4" s="370">
        <v>28920981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16</v>
      </c>
      <c r="CU4" s="377"/>
      <c r="CV4" s="377"/>
      <c r="CW4" s="377"/>
      <c r="CX4" s="377"/>
      <c r="CY4" s="377"/>
      <c r="CZ4" s="377"/>
      <c r="DA4" s="378"/>
      <c r="DB4" s="376">
        <v>10.3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27245760</v>
      </c>
      <c r="BO5" s="408"/>
      <c r="BP5" s="408"/>
      <c r="BQ5" s="408"/>
      <c r="BR5" s="408"/>
      <c r="BS5" s="408"/>
      <c r="BT5" s="408"/>
      <c r="BU5" s="409"/>
      <c r="BV5" s="407">
        <v>27322471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85.2</v>
      </c>
      <c r="CU5" s="405"/>
      <c r="CV5" s="405"/>
      <c r="CW5" s="405"/>
      <c r="CX5" s="405"/>
      <c r="CY5" s="405"/>
      <c r="CZ5" s="405"/>
      <c r="DA5" s="406"/>
      <c r="DB5" s="404">
        <v>80.3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2234143</v>
      </c>
      <c r="BO6" s="408"/>
      <c r="BP6" s="408"/>
      <c r="BQ6" s="408"/>
      <c r="BR6" s="408"/>
      <c r="BS6" s="408"/>
      <c r="BT6" s="408"/>
      <c r="BU6" s="409"/>
      <c r="BV6" s="407">
        <v>1598510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86.2</v>
      </c>
      <c r="CU6" s="445"/>
      <c r="CV6" s="445"/>
      <c r="CW6" s="445"/>
      <c r="CX6" s="445"/>
      <c r="CY6" s="445"/>
      <c r="CZ6" s="445"/>
      <c r="DA6" s="446"/>
      <c r="DB6" s="444">
        <v>83.6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272207</v>
      </c>
      <c r="BO7" s="408"/>
      <c r="BP7" s="408"/>
      <c r="BQ7" s="408"/>
      <c r="BR7" s="408"/>
      <c r="BS7" s="408"/>
      <c r="BT7" s="408"/>
      <c r="BU7" s="409"/>
      <c r="BV7" s="407">
        <v>318978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12257712</v>
      </c>
      <c r="CU7" s="408"/>
      <c r="CV7" s="408"/>
      <c r="CW7" s="408"/>
      <c r="CX7" s="408"/>
      <c r="CY7" s="408"/>
      <c r="CZ7" s="408"/>
      <c r="DA7" s="409"/>
      <c r="DB7" s="407">
        <v>12446034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1961936</v>
      </c>
      <c r="BO8" s="408"/>
      <c r="BP8" s="408"/>
      <c r="BQ8" s="408"/>
      <c r="BR8" s="408"/>
      <c r="BS8" s="408"/>
      <c r="BT8" s="408"/>
      <c r="BU8" s="409"/>
      <c r="BV8" s="407">
        <v>1279532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44043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682403</v>
      </c>
      <c r="BO9" s="408"/>
      <c r="BP9" s="408"/>
      <c r="BQ9" s="408"/>
      <c r="BR9" s="408"/>
      <c r="BS9" s="408"/>
      <c r="BT9" s="408"/>
      <c r="BU9" s="409"/>
      <c r="BV9" s="407">
        <v>-208614</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13.1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42016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1321345</v>
      </c>
      <c r="BO10" s="408"/>
      <c r="BP10" s="408"/>
      <c r="BQ10" s="408"/>
      <c r="BR10" s="408"/>
      <c r="BS10" s="408"/>
      <c r="BT10" s="408"/>
      <c r="BU10" s="409"/>
      <c r="BV10" s="407">
        <v>1849914</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226002</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45928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1443533</v>
      </c>
      <c r="BO12" s="408"/>
      <c r="BP12" s="408"/>
      <c r="BQ12" s="408"/>
      <c r="BR12" s="408"/>
      <c r="BS12" s="408"/>
      <c r="BT12" s="408"/>
      <c r="BU12" s="409"/>
      <c r="BV12" s="407">
        <v>948652</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45582</v>
      </c>
      <c r="S13" s="492"/>
      <c r="T13" s="492"/>
      <c r="U13" s="492"/>
      <c r="V13" s="493"/>
      <c r="W13" s="423" t="s">
        <v>140</v>
      </c>
      <c r="X13" s="424"/>
      <c r="Y13" s="424"/>
      <c r="Z13" s="424"/>
      <c r="AA13" s="424"/>
      <c r="AB13" s="414"/>
      <c r="AC13" s="458">
        <v>1470</v>
      </c>
      <c r="AD13" s="459"/>
      <c r="AE13" s="459"/>
      <c r="AF13" s="459"/>
      <c r="AG13" s="501"/>
      <c r="AH13" s="458">
        <v>1719</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560215</v>
      </c>
      <c r="BO13" s="408"/>
      <c r="BP13" s="408"/>
      <c r="BQ13" s="408"/>
      <c r="BR13" s="408"/>
      <c r="BS13" s="408"/>
      <c r="BT13" s="408"/>
      <c r="BU13" s="409"/>
      <c r="BV13" s="407">
        <v>918650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45577</v>
      </c>
      <c r="S14" s="492"/>
      <c r="T14" s="492"/>
      <c r="U14" s="492"/>
      <c r="V14" s="493"/>
      <c r="W14" s="397"/>
      <c r="X14" s="398"/>
      <c r="Y14" s="398"/>
      <c r="Z14" s="398"/>
      <c r="AA14" s="398"/>
      <c r="AB14" s="387"/>
      <c r="AC14" s="494">
        <v>8</v>
      </c>
      <c r="AD14" s="495"/>
      <c r="AE14" s="495"/>
      <c r="AF14" s="495"/>
      <c r="AG14" s="496"/>
      <c r="AH14" s="494">
        <v>9.5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45270</v>
      </c>
      <c r="S15" s="492"/>
      <c r="T15" s="492"/>
      <c r="U15" s="492"/>
      <c r="V15" s="493"/>
      <c r="W15" s="423" t="s">
        <v>148</v>
      </c>
      <c r="X15" s="424"/>
      <c r="Y15" s="424"/>
      <c r="Z15" s="424"/>
      <c r="AA15" s="424"/>
      <c r="AB15" s="414"/>
      <c r="AC15" s="458">
        <v>3223</v>
      </c>
      <c r="AD15" s="459"/>
      <c r="AE15" s="459"/>
      <c r="AF15" s="459"/>
      <c r="AG15" s="501"/>
      <c r="AH15" s="458">
        <v>3230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4083786</v>
      </c>
      <c r="BO15" s="371"/>
      <c r="BP15" s="371"/>
      <c r="BQ15" s="371"/>
      <c r="BR15" s="371"/>
      <c r="BS15" s="371"/>
      <c r="BT15" s="371"/>
      <c r="BU15" s="372"/>
      <c r="BV15" s="370">
        <v>3870138</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17.5</v>
      </c>
      <c r="AD16" s="495"/>
      <c r="AE16" s="495"/>
      <c r="AF16" s="495"/>
      <c r="AG16" s="496"/>
      <c r="AH16" s="494">
        <v>17.8</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11092535</v>
      </c>
      <c r="BO16" s="408"/>
      <c r="BP16" s="408"/>
      <c r="BQ16" s="408"/>
      <c r="BR16" s="408"/>
      <c r="BS16" s="408"/>
      <c r="BT16" s="408"/>
      <c r="BU16" s="409"/>
      <c r="BV16" s="407">
        <v>10875631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13743</v>
      </c>
      <c r="AD17" s="459"/>
      <c r="AE17" s="459"/>
      <c r="AF17" s="459"/>
      <c r="AG17" s="501"/>
      <c r="AH17" s="458">
        <v>13194</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5103289</v>
      </c>
      <c r="BO17" s="408"/>
      <c r="BP17" s="408"/>
      <c r="BQ17" s="408"/>
      <c r="BR17" s="408"/>
      <c r="BS17" s="408"/>
      <c r="BT17" s="408"/>
      <c r="BU17" s="409"/>
      <c r="BV17" s="407">
        <v>4843573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49.94</v>
      </c>
      <c r="M18" s="531"/>
      <c r="N18" s="531"/>
      <c r="O18" s="531"/>
      <c r="P18" s="531"/>
      <c r="Q18" s="531"/>
      <c r="R18" s="532"/>
      <c r="S18" s="532"/>
      <c r="T18" s="532"/>
      <c r="U18" s="532"/>
      <c r="V18" s="533"/>
      <c r="W18" s="425"/>
      <c r="X18" s="426"/>
      <c r="Y18" s="426"/>
      <c r="Z18" s="426"/>
      <c r="AA18" s="426"/>
      <c r="AB18" s="417"/>
      <c r="AC18" s="534">
        <v>74.5</v>
      </c>
      <c r="AD18" s="535"/>
      <c r="AE18" s="535"/>
      <c r="AF18" s="535"/>
      <c r="AG18" s="536"/>
      <c r="AH18" s="534">
        <v>72.7</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10627723</v>
      </c>
      <c r="BO18" s="408"/>
      <c r="BP18" s="408"/>
      <c r="BQ18" s="408"/>
      <c r="BR18" s="408"/>
      <c r="BS18" s="408"/>
      <c r="BT18" s="408"/>
      <c r="BU18" s="409"/>
      <c r="BV18" s="407">
        <v>10266590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882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17930156</v>
      </c>
      <c r="BO19" s="408"/>
      <c r="BP19" s="408"/>
      <c r="BQ19" s="408"/>
      <c r="BR19" s="408"/>
      <c r="BS19" s="408"/>
      <c r="BT19" s="408"/>
      <c r="BU19" s="409"/>
      <c r="BV19" s="407">
        <v>16868926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15895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19710531</v>
      </c>
      <c r="BO22" s="371"/>
      <c r="BP22" s="371"/>
      <c r="BQ22" s="371"/>
      <c r="BR22" s="371"/>
      <c r="BS22" s="371"/>
      <c r="BT22" s="371"/>
      <c r="BU22" s="372"/>
      <c r="BV22" s="370">
        <v>20366911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15313494</v>
      </c>
      <c r="BO23" s="408"/>
      <c r="BP23" s="408"/>
      <c r="BQ23" s="408"/>
      <c r="BR23" s="408"/>
      <c r="BS23" s="408"/>
      <c r="BT23" s="408"/>
      <c r="BU23" s="409"/>
      <c r="BV23" s="407">
        <v>15962997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8600</v>
      </c>
      <c r="R24" s="459"/>
      <c r="S24" s="459"/>
      <c r="T24" s="459"/>
      <c r="U24" s="459"/>
      <c r="V24" s="501"/>
      <c r="W24" s="553"/>
      <c r="X24" s="554"/>
      <c r="Y24" s="555"/>
      <c r="Z24" s="457" t="s">
        <v>173</v>
      </c>
      <c r="AA24" s="437"/>
      <c r="AB24" s="437"/>
      <c r="AC24" s="437"/>
      <c r="AD24" s="437"/>
      <c r="AE24" s="437"/>
      <c r="AF24" s="437"/>
      <c r="AG24" s="438"/>
      <c r="AH24" s="458">
        <v>282</v>
      </c>
      <c r="AI24" s="459"/>
      <c r="AJ24" s="459"/>
      <c r="AK24" s="459"/>
      <c r="AL24" s="501"/>
      <c r="AM24" s="458">
        <v>858408</v>
      </c>
      <c r="AN24" s="459"/>
      <c r="AO24" s="459"/>
      <c r="AP24" s="459"/>
      <c r="AQ24" s="459"/>
      <c r="AR24" s="501"/>
      <c r="AS24" s="458">
        <v>3044</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14774179</v>
      </c>
      <c r="BO24" s="408"/>
      <c r="BP24" s="408"/>
      <c r="BQ24" s="408"/>
      <c r="BR24" s="408"/>
      <c r="BS24" s="408"/>
      <c r="BT24" s="408"/>
      <c r="BU24" s="409"/>
      <c r="BV24" s="407">
        <v>15005315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7120</v>
      </c>
      <c r="R25" s="459"/>
      <c r="S25" s="459"/>
      <c r="T25" s="459"/>
      <c r="U25" s="459"/>
      <c r="V25" s="501"/>
      <c r="W25" s="553"/>
      <c r="X25" s="554"/>
      <c r="Y25" s="555"/>
      <c r="Z25" s="457" t="s">
        <v>176</v>
      </c>
      <c r="AA25" s="437"/>
      <c r="AB25" s="437"/>
      <c r="AC25" s="437"/>
      <c r="AD25" s="437"/>
      <c r="AE25" s="437"/>
      <c r="AF25" s="437"/>
      <c r="AG25" s="438"/>
      <c r="AH25" s="458" t="s">
        <v>130</v>
      </c>
      <c r="AI25" s="459"/>
      <c r="AJ25" s="459"/>
      <c r="AK25" s="459"/>
      <c r="AL25" s="501"/>
      <c r="AM25" s="458" t="s">
        <v>147</v>
      </c>
      <c r="AN25" s="459"/>
      <c r="AO25" s="459"/>
      <c r="AP25" s="459"/>
      <c r="AQ25" s="459"/>
      <c r="AR25" s="501"/>
      <c r="AS25" s="458" t="s">
        <v>147</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6384667</v>
      </c>
      <c r="BO25" s="371"/>
      <c r="BP25" s="371"/>
      <c r="BQ25" s="371"/>
      <c r="BR25" s="371"/>
      <c r="BS25" s="371"/>
      <c r="BT25" s="371"/>
      <c r="BU25" s="372"/>
      <c r="BV25" s="370">
        <v>5540674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6530</v>
      </c>
      <c r="R26" s="459"/>
      <c r="S26" s="459"/>
      <c r="T26" s="459"/>
      <c r="U26" s="459"/>
      <c r="V26" s="501"/>
      <c r="W26" s="553"/>
      <c r="X26" s="554"/>
      <c r="Y26" s="555"/>
      <c r="Z26" s="457" t="s">
        <v>179</v>
      </c>
      <c r="AA26" s="559"/>
      <c r="AB26" s="559"/>
      <c r="AC26" s="559"/>
      <c r="AD26" s="559"/>
      <c r="AE26" s="559"/>
      <c r="AF26" s="559"/>
      <c r="AG26" s="560"/>
      <c r="AH26" s="458" t="s">
        <v>131</v>
      </c>
      <c r="AI26" s="459"/>
      <c r="AJ26" s="459"/>
      <c r="AK26" s="459"/>
      <c r="AL26" s="501"/>
      <c r="AM26" s="458" t="s">
        <v>147</v>
      </c>
      <c r="AN26" s="459"/>
      <c r="AO26" s="459"/>
      <c r="AP26" s="459"/>
      <c r="AQ26" s="459"/>
      <c r="AR26" s="501"/>
      <c r="AS26" s="458" t="s">
        <v>147</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147</v>
      </c>
      <c r="BO26" s="408"/>
      <c r="BP26" s="408"/>
      <c r="BQ26" s="408"/>
      <c r="BR26" s="408"/>
      <c r="BS26" s="408"/>
      <c r="BT26" s="408"/>
      <c r="BU26" s="409"/>
      <c r="BV26" s="407" t="s">
        <v>147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4150</v>
      </c>
      <c r="R27" s="459"/>
      <c r="S27" s="459"/>
      <c r="T27" s="459"/>
      <c r="U27" s="459"/>
      <c r="V27" s="501"/>
      <c r="W27" s="553"/>
      <c r="X27" s="554"/>
      <c r="Y27" s="555"/>
      <c r="Z27" s="457" t="s">
        <v>182</v>
      </c>
      <c r="AA27" s="437"/>
      <c r="AB27" s="437"/>
      <c r="AC27" s="437"/>
      <c r="AD27" s="437"/>
      <c r="AE27" s="437"/>
      <c r="AF27" s="437"/>
      <c r="AG27" s="438"/>
      <c r="AH27" s="458">
        <v>21</v>
      </c>
      <c r="AI27" s="459"/>
      <c r="AJ27" s="459"/>
      <c r="AK27" s="459"/>
      <c r="AL27" s="501"/>
      <c r="AM27" s="458">
        <v>60924</v>
      </c>
      <c r="AN27" s="459"/>
      <c r="AO27" s="459"/>
      <c r="AP27" s="459"/>
      <c r="AQ27" s="459"/>
      <c r="AR27" s="501"/>
      <c r="AS27" s="458">
        <v>2901</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382554</v>
      </c>
      <c r="BO27" s="527"/>
      <c r="BP27" s="527"/>
      <c r="BQ27" s="527"/>
      <c r="BR27" s="527"/>
      <c r="BS27" s="527"/>
      <c r="BT27" s="527"/>
      <c r="BU27" s="528"/>
      <c r="BV27" s="526">
        <v>398326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3630</v>
      </c>
      <c r="R28" s="459"/>
      <c r="S28" s="459"/>
      <c r="T28" s="459"/>
      <c r="U28" s="459"/>
      <c r="V28" s="501"/>
      <c r="W28" s="553"/>
      <c r="X28" s="554"/>
      <c r="Y28" s="555"/>
      <c r="Z28" s="457" t="s">
        <v>185</v>
      </c>
      <c r="AA28" s="437"/>
      <c r="AB28" s="437"/>
      <c r="AC28" s="437"/>
      <c r="AD28" s="437"/>
      <c r="AE28" s="437"/>
      <c r="AF28" s="437"/>
      <c r="AG28" s="438"/>
      <c r="AH28" s="458" t="s">
        <v>147</v>
      </c>
      <c r="AI28" s="459"/>
      <c r="AJ28" s="459"/>
      <c r="AK28" s="459"/>
      <c r="AL28" s="501"/>
      <c r="AM28" s="458" t="s">
        <v>130</v>
      </c>
      <c r="AN28" s="459"/>
      <c r="AO28" s="459"/>
      <c r="AP28" s="459"/>
      <c r="AQ28" s="459"/>
      <c r="AR28" s="501"/>
      <c r="AS28" s="458" t="s">
        <v>131</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3421867</v>
      </c>
      <c r="BO28" s="371"/>
      <c r="BP28" s="371"/>
      <c r="BQ28" s="371"/>
      <c r="BR28" s="371"/>
      <c r="BS28" s="371"/>
      <c r="BT28" s="371"/>
      <c r="BU28" s="372"/>
      <c r="BV28" s="370">
        <v>3544055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18</v>
      </c>
      <c r="M29" s="459"/>
      <c r="N29" s="459"/>
      <c r="O29" s="459"/>
      <c r="P29" s="501"/>
      <c r="Q29" s="458">
        <v>3420</v>
      </c>
      <c r="R29" s="459"/>
      <c r="S29" s="459"/>
      <c r="T29" s="459"/>
      <c r="U29" s="459"/>
      <c r="V29" s="501"/>
      <c r="W29" s="556"/>
      <c r="X29" s="557"/>
      <c r="Y29" s="558"/>
      <c r="Z29" s="457" t="s">
        <v>188</v>
      </c>
      <c r="AA29" s="437"/>
      <c r="AB29" s="437"/>
      <c r="AC29" s="437"/>
      <c r="AD29" s="437"/>
      <c r="AE29" s="437"/>
      <c r="AF29" s="437"/>
      <c r="AG29" s="438"/>
      <c r="AH29" s="458">
        <v>303</v>
      </c>
      <c r="AI29" s="459"/>
      <c r="AJ29" s="459"/>
      <c r="AK29" s="459"/>
      <c r="AL29" s="501"/>
      <c r="AM29" s="458">
        <v>919332</v>
      </c>
      <c r="AN29" s="459"/>
      <c r="AO29" s="459"/>
      <c r="AP29" s="459"/>
      <c r="AQ29" s="459"/>
      <c r="AR29" s="501"/>
      <c r="AS29" s="458">
        <v>3034</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2716009</v>
      </c>
      <c r="BO29" s="408"/>
      <c r="BP29" s="408"/>
      <c r="BQ29" s="408"/>
      <c r="BR29" s="408"/>
      <c r="BS29" s="408"/>
      <c r="BT29" s="408"/>
      <c r="BU29" s="409"/>
      <c r="BV29" s="407">
        <v>2909473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3610123</v>
      </c>
      <c r="BO30" s="527"/>
      <c r="BP30" s="527"/>
      <c r="BQ30" s="527"/>
      <c r="BR30" s="527"/>
      <c r="BS30" s="527"/>
      <c r="BT30" s="527"/>
      <c r="BU30" s="528"/>
      <c r="BV30" s="526">
        <v>3504063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島尻消防組合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沖縄県町村土地開発公社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沖縄県市町村総合事務組合一般会計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(有)板馬養殖センター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南部広域行政組合一般会計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南部広域行政組合公共用地先行取得事業特別会計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南部広域行政組合糸豊環境衛生事業特別会計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南部広域行政組合東部環境衛生事業特別会計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南部広域行政組合島尻環境衛生事業特別会計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沖縄県介護保険広域連合（一般会計）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沖縄県介護保険広域連合（特別会計）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沖縄県後期高齢者医療広域連合（一般会計等）</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cJTkI3QJFwElh1cnwn1jxB6Gw9H7gRl8qYHUDKLrInWdOkssjTlWL3umyXBPst7xYRDDoc0mSs/AoHc5rNfvw==" saltValue="s+Oel4xO1yN81HXa15Vg5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4072809</v>
      </c>
      <c r="S5" s="613"/>
      <c r="T5" s="613"/>
      <c r="U5" s="613"/>
      <c r="V5" s="613"/>
      <c r="W5" s="613"/>
      <c r="X5" s="613"/>
      <c r="Y5" s="614"/>
      <c r="Z5" s="615">
        <v>13.8</v>
      </c>
      <c r="AA5" s="615"/>
      <c r="AB5" s="615"/>
      <c r="AC5" s="615"/>
      <c r="AD5" s="616">
        <v>4072809</v>
      </c>
      <c r="AE5" s="616"/>
      <c r="AF5" s="616"/>
      <c r="AG5" s="616"/>
      <c r="AH5" s="616"/>
      <c r="AI5" s="616"/>
      <c r="AJ5" s="616"/>
      <c r="AK5" s="616"/>
      <c r="AL5" s="617">
        <v>33</v>
      </c>
      <c r="AM5" s="618"/>
      <c r="AN5" s="618"/>
      <c r="AO5" s="619"/>
      <c r="AP5" s="609" t="s">
        <v>229</v>
      </c>
      <c r="AQ5" s="610"/>
      <c r="AR5" s="610"/>
      <c r="AS5" s="610"/>
      <c r="AT5" s="610"/>
      <c r="AU5" s="610"/>
      <c r="AV5" s="610"/>
      <c r="AW5" s="610"/>
      <c r="AX5" s="610"/>
      <c r="AY5" s="610"/>
      <c r="AZ5" s="610"/>
      <c r="BA5" s="610"/>
      <c r="BB5" s="610"/>
      <c r="BC5" s="610"/>
      <c r="BD5" s="610"/>
      <c r="BE5" s="610"/>
      <c r="BF5" s="611"/>
      <c r="BG5" s="623">
        <v>4055032</v>
      </c>
      <c r="BH5" s="624"/>
      <c r="BI5" s="624"/>
      <c r="BJ5" s="624"/>
      <c r="BK5" s="624"/>
      <c r="BL5" s="624"/>
      <c r="BM5" s="624"/>
      <c r="BN5" s="625"/>
      <c r="BO5" s="626">
        <v>99.6</v>
      </c>
      <c r="BP5" s="626"/>
      <c r="BQ5" s="626"/>
      <c r="BR5" s="626"/>
      <c r="BS5" s="627" t="s">
        <v>131</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122613</v>
      </c>
      <c r="S6" s="624"/>
      <c r="T6" s="624"/>
      <c r="U6" s="624"/>
      <c r="V6" s="624"/>
      <c r="W6" s="624"/>
      <c r="X6" s="624"/>
      <c r="Y6" s="625"/>
      <c r="Z6" s="626">
        <v>0.4</v>
      </c>
      <c r="AA6" s="626"/>
      <c r="AB6" s="626"/>
      <c r="AC6" s="626"/>
      <c r="AD6" s="627">
        <v>122613</v>
      </c>
      <c r="AE6" s="627"/>
      <c r="AF6" s="627"/>
      <c r="AG6" s="627"/>
      <c r="AH6" s="627"/>
      <c r="AI6" s="627"/>
      <c r="AJ6" s="627"/>
      <c r="AK6" s="627"/>
      <c r="AL6" s="628">
        <v>1</v>
      </c>
      <c r="AM6" s="629"/>
      <c r="AN6" s="629"/>
      <c r="AO6" s="630"/>
      <c r="AP6" s="620" t="s">
        <v>234</v>
      </c>
      <c r="AQ6" s="621"/>
      <c r="AR6" s="621"/>
      <c r="AS6" s="621"/>
      <c r="AT6" s="621"/>
      <c r="AU6" s="621"/>
      <c r="AV6" s="621"/>
      <c r="AW6" s="621"/>
      <c r="AX6" s="621"/>
      <c r="AY6" s="621"/>
      <c r="AZ6" s="621"/>
      <c r="BA6" s="621"/>
      <c r="BB6" s="621"/>
      <c r="BC6" s="621"/>
      <c r="BD6" s="621"/>
      <c r="BE6" s="621"/>
      <c r="BF6" s="622"/>
      <c r="BG6" s="623">
        <v>4055032</v>
      </c>
      <c r="BH6" s="624"/>
      <c r="BI6" s="624"/>
      <c r="BJ6" s="624"/>
      <c r="BK6" s="624"/>
      <c r="BL6" s="624"/>
      <c r="BM6" s="624"/>
      <c r="BN6" s="625"/>
      <c r="BO6" s="626">
        <v>99.6</v>
      </c>
      <c r="BP6" s="626"/>
      <c r="BQ6" s="626"/>
      <c r="BR6" s="626"/>
      <c r="BS6" s="627" t="s">
        <v>131</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197981</v>
      </c>
      <c r="CS6" s="624"/>
      <c r="CT6" s="624"/>
      <c r="CU6" s="624"/>
      <c r="CV6" s="624"/>
      <c r="CW6" s="624"/>
      <c r="CX6" s="624"/>
      <c r="CY6" s="625"/>
      <c r="CZ6" s="617">
        <v>0.7</v>
      </c>
      <c r="DA6" s="618"/>
      <c r="DB6" s="618"/>
      <c r="DC6" s="634"/>
      <c r="DD6" s="632">
        <v>786</v>
      </c>
      <c r="DE6" s="624"/>
      <c r="DF6" s="624"/>
      <c r="DG6" s="624"/>
      <c r="DH6" s="624"/>
      <c r="DI6" s="624"/>
      <c r="DJ6" s="624"/>
      <c r="DK6" s="624"/>
      <c r="DL6" s="624"/>
      <c r="DM6" s="624"/>
      <c r="DN6" s="624"/>
      <c r="DO6" s="624"/>
      <c r="DP6" s="625"/>
      <c r="DQ6" s="632">
        <v>197974</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778</v>
      </c>
      <c r="S7" s="624"/>
      <c r="T7" s="624"/>
      <c r="U7" s="624"/>
      <c r="V7" s="624"/>
      <c r="W7" s="624"/>
      <c r="X7" s="624"/>
      <c r="Y7" s="625"/>
      <c r="Z7" s="626">
        <v>0</v>
      </c>
      <c r="AA7" s="626"/>
      <c r="AB7" s="626"/>
      <c r="AC7" s="626"/>
      <c r="AD7" s="627">
        <v>778</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1652818</v>
      </c>
      <c r="BH7" s="624"/>
      <c r="BI7" s="624"/>
      <c r="BJ7" s="624"/>
      <c r="BK7" s="624"/>
      <c r="BL7" s="624"/>
      <c r="BM7" s="624"/>
      <c r="BN7" s="625"/>
      <c r="BO7" s="626">
        <v>40.6</v>
      </c>
      <c r="BP7" s="626"/>
      <c r="BQ7" s="626"/>
      <c r="BR7" s="626"/>
      <c r="BS7" s="627" t="s">
        <v>131</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4873570</v>
      </c>
      <c r="CS7" s="624"/>
      <c r="CT7" s="624"/>
      <c r="CU7" s="624"/>
      <c r="CV7" s="624"/>
      <c r="CW7" s="624"/>
      <c r="CX7" s="624"/>
      <c r="CY7" s="625"/>
      <c r="CZ7" s="626">
        <v>17.899999999999999</v>
      </c>
      <c r="DA7" s="626"/>
      <c r="DB7" s="626"/>
      <c r="DC7" s="626"/>
      <c r="DD7" s="632">
        <v>98630</v>
      </c>
      <c r="DE7" s="624"/>
      <c r="DF7" s="624"/>
      <c r="DG7" s="624"/>
      <c r="DH7" s="624"/>
      <c r="DI7" s="624"/>
      <c r="DJ7" s="624"/>
      <c r="DK7" s="624"/>
      <c r="DL7" s="624"/>
      <c r="DM7" s="624"/>
      <c r="DN7" s="624"/>
      <c r="DO7" s="624"/>
      <c r="DP7" s="625"/>
      <c r="DQ7" s="632">
        <v>3548996</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6876</v>
      </c>
      <c r="S8" s="624"/>
      <c r="T8" s="624"/>
      <c r="U8" s="624"/>
      <c r="V8" s="624"/>
      <c r="W8" s="624"/>
      <c r="X8" s="624"/>
      <c r="Y8" s="625"/>
      <c r="Z8" s="626">
        <v>0</v>
      </c>
      <c r="AA8" s="626"/>
      <c r="AB8" s="626"/>
      <c r="AC8" s="626"/>
      <c r="AD8" s="627">
        <v>6876</v>
      </c>
      <c r="AE8" s="627"/>
      <c r="AF8" s="627"/>
      <c r="AG8" s="627"/>
      <c r="AH8" s="627"/>
      <c r="AI8" s="627"/>
      <c r="AJ8" s="627"/>
      <c r="AK8" s="627"/>
      <c r="AL8" s="628">
        <v>0.1</v>
      </c>
      <c r="AM8" s="629"/>
      <c r="AN8" s="629"/>
      <c r="AO8" s="630"/>
      <c r="AP8" s="620" t="s">
        <v>240</v>
      </c>
      <c r="AQ8" s="621"/>
      <c r="AR8" s="621"/>
      <c r="AS8" s="621"/>
      <c r="AT8" s="621"/>
      <c r="AU8" s="621"/>
      <c r="AV8" s="621"/>
      <c r="AW8" s="621"/>
      <c r="AX8" s="621"/>
      <c r="AY8" s="621"/>
      <c r="AZ8" s="621"/>
      <c r="BA8" s="621"/>
      <c r="BB8" s="621"/>
      <c r="BC8" s="621"/>
      <c r="BD8" s="621"/>
      <c r="BE8" s="621"/>
      <c r="BF8" s="622"/>
      <c r="BG8" s="623">
        <v>70143</v>
      </c>
      <c r="BH8" s="624"/>
      <c r="BI8" s="624"/>
      <c r="BJ8" s="624"/>
      <c r="BK8" s="624"/>
      <c r="BL8" s="624"/>
      <c r="BM8" s="624"/>
      <c r="BN8" s="625"/>
      <c r="BO8" s="626">
        <v>1.7</v>
      </c>
      <c r="BP8" s="626"/>
      <c r="BQ8" s="626"/>
      <c r="BR8" s="626"/>
      <c r="BS8" s="627" t="s">
        <v>131</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11588250</v>
      </c>
      <c r="CS8" s="624"/>
      <c r="CT8" s="624"/>
      <c r="CU8" s="624"/>
      <c r="CV8" s="624"/>
      <c r="CW8" s="624"/>
      <c r="CX8" s="624"/>
      <c r="CY8" s="625"/>
      <c r="CZ8" s="626">
        <v>42.5</v>
      </c>
      <c r="DA8" s="626"/>
      <c r="DB8" s="626"/>
      <c r="DC8" s="626"/>
      <c r="DD8" s="632">
        <v>177293</v>
      </c>
      <c r="DE8" s="624"/>
      <c r="DF8" s="624"/>
      <c r="DG8" s="624"/>
      <c r="DH8" s="624"/>
      <c r="DI8" s="624"/>
      <c r="DJ8" s="624"/>
      <c r="DK8" s="624"/>
      <c r="DL8" s="624"/>
      <c r="DM8" s="624"/>
      <c r="DN8" s="624"/>
      <c r="DO8" s="624"/>
      <c r="DP8" s="625"/>
      <c r="DQ8" s="632">
        <v>5006698</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6637</v>
      </c>
      <c r="S9" s="624"/>
      <c r="T9" s="624"/>
      <c r="U9" s="624"/>
      <c r="V9" s="624"/>
      <c r="W9" s="624"/>
      <c r="X9" s="624"/>
      <c r="Y9" s="625"/>
      <c r="Z9" s="626">
        <v>0</v>
      </c>
      <c r="AA9" s="626"/>
      <c r="AB9" s="626"/>
      <c r="AC9" s="626"/>
      <c r="AD9" s="627">
        <v>6637</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1455519</v>
      </c>
      <c r="BH9" s="624"/>
      <c r="BI9" s="624"/>
      <c r="BJ9" s="624"/>
      <c r="BK9" s="624"/>
      <c r="BL9" s="624"/>
      <c r="BM9" s="624"/>
      <c r="BN9" s="625"/>
      <c r="BO9" s="626">
        <v>35.700000000000003</v>
      </c>
      <c r="BP9" s="626"/>
      <c r="BQ9" s="626"/>
      <c r="BR9" s="626"/>
      <c r="BS9" s="627" t="s">
        <v>131</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1284733</v>
      </c>
      <c r="CS9" s="624"/>
      <c r="CT9" s="624"/>
      <c r="CU9" s="624"/>
      <c r="CV9" s="624"/>
      <c r="CW9" s="624"/>
      <c r="CX9" s="624"/>
      <c r="CY9" s="625"/>
      <c r="CZ9" s="626">
        <v>4.7</v>
      </c>
      <c r="DA9" s="626"/>
      <c r="DB9" s="626"/>
      <c r="DC9" s="626"/>
      <c r="DD9" s="632">
        <v>31443</v>
      </c>
      <c r="DE9" s="624"/>
      <c r="DF9" s="624"/>
      <c r="DG9" s="624"/>
      <c r="DH9" s="624"/>
      <c r="DI9" s="624"/>
      <c r="DJ9" s="624"/>
      <c r="DK9" s="624"/>
      <c r="DL9" s="624"/>
      <c r="DM9" s="624"/>
      <c r="DN9" s="624"/>
      <c r="DO9" s="624"/>
      <c r="DP9" s="625"/>
      <c r="DQ9" s="632">
        <v>906367</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79260</v>
      </c>
      <c r="BH10" s="624"/>
      <c r="BI10" s="624"/>
      <c r="BJ10" s="624"/>
      <c r="BK10" s="624"/>
      <c r="BL10" s="624"/>
      <c r="BM10" s="624"/>
      <c r="BN10" s="625"/>
      <c r="BO10" s="626">
        <v>1.9</v>
      </c>
      <c r="BP10" s="626"/>
      <c r="BQ10" s="626"/>
      <c r="BR10" s="626"/>
      <c r="BS10" s="627" t="s">
        <v>131</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18263</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7763</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922200</v>
      </c>
      <c r="S11" s="624"/>
      <c r="T11" s="624"/>
      <c r="U11" s="624"/>
      <c r="V11" s="624"/>
      <c r="W11" s="624"/>
      <c r="X11" s="624"/>
      <c r="Y11" s="625"/>
      <c r="Z11" s="628">
        <v>3.1</v>
      </c>
      <c r="AA11" s="629"/>
      <c r="AB11" s="629"/>
      <c r="AC11" s="635"/>
      <c r="AD11" s="632">
        <v>922200</v>
      </c>
      <c r="AE11" s="624"/>
      <c r="AF11" s="624"/>
      <c r="AG11" s="624"/>
      <c r="AH11" s="624"/>
      <c r="AI11" s="624"/>
      <c r="AJ11" s="624"/>
      <c r="AK11" s="625"/>
      <c r="AL11" s="628">
        <v>7.5</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47896</v>
      </c>
      <c r="BH11" s="624"/>
      <c r="BI11" s="624"/>
      <c r="BJ11" s="624"/>
      <c r="BK11" s="624"/>
      <c r="BL11" s="624"/>
      <c r="BM11" s="624"/>
      <c r="BN11" s="625"/>
      <c r="BO11" s="626">
        <v>1.2</v>
      </c>
      <c r="BP11" s="626"/>
      <c r="BQ11" s="626"/>
      <c r="BR11" s="626"/>
      <c r="BS11" s="627" t="s">
        <v>131</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1217406</v>
      </c>
      <c r="CS11" s="624"/>
      <c r="CT11" s="624"/>
      <c r="CU11" s="624"/>
      <c r="CV11" s="624"/>
      <c r="CW11" s="624"/>
      <c r="CX11" s="624"/>
      <c r="CY11" s="625"/>
      <c r="CZ11" s="626">
        <v>4.5</v>
      </c>
      <c r="DA11" s="626"/>
      <c r="DB11" s="626"/>
      <c r="DC11" s="626"/>
      <c r="DD11" s="632">
        <v>713763</v>
      </c>
      <c r="DE11" s="624"/>
      <c r="DF11" s="624"/>
      <c r="DG11" s="624"/>
      <c r="DH11" s="624"/>
      <c r="DI11" s="624"/>
      <c r="DJ11" s="624"/>
      <c r="DK11" s="624"/>
      <c r="DL11" s="624"/>
      <c r="DM11" s="624"/>
      <c r="DN11" s="624"/>
      <c r="DO11" s="624"/>
      <c r="DP11" s="625"/>
      <c r="DQ11" s="632">
        <v>374548</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70481</v>
      </c>
      <c r="S12" s="624"/>
      <c r="T12" s="624"/>
      <c r="U12" s="624"/>
      <c r="V12" s="624"/>
      <c r="W12" s="624"/>
      <c r="X12" s="624"/>
      <c r="Y12" s="625"/>
      <c r="Z12" s="626">
        <v>0.2</v>
      </c>
      <c r="AA12" s="626"/>
      <c r="AB12" s="626"/>
      <c r="AC12" s="626"/>
      <c r="AD12" s="627">
        <v>70481</v>
      </c>
      <c r="AE12" s="627"/>
      <c r="AF12" s="627"/>
      <c r="AG12" s="627"/>
      <c r="AH12" s="627"/>
      <c r="AI12" s="627"/>
      <c r="AJ12" s="627"/>
      <c r="AK12" s="627"/>
      <c r="AL12" s="628">
        <v>0.6</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2033004</v>
      </c>
      <c r="BH12" s="624"/>
      <c r="BI12" s="624"/>
      <c r="BJ12" s="624"/>
      <c r="BK12" s="624"/>
      <c r="BL12" s="624"/>
      <c r="BM12" s="624"/>
      <c r="BN12" s="625"/>
      <c r="BO12" s="626">
        <v>49.9</v>
      </c>
      <c r="BP12" s="626"/>
      <c r="BQ12" s="626"/>
      <c r="BR12" s="626"/>
      <c r="BS12" s="627" t="s">
        <v>131</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202344</v>
      </c>
      <c r="CS12" s="624"/>
      <c r="CT12" s="624"/>
      <c r="CU12" s="624"/>
      <c r="CV12" s="624"/>
      <c r="CW12" s="624"/>
      <c r="CX12" s="624"/>
      <c r="CY12" s="625"/>
      <c r="CZ12" s="626">
        <v>0.7</v>
      </c>
      <c r="DA12" s="626"/>
      <c r="DB12" s="626"/>
      <c r="DC12" s="626"/>
      <c r="DD12" s="632">
        <v>5121</v>
      </c>
      <c r="DE12" s="624"/>
      <c r="DF12" s="624"/>
      <c r="DG12" s="624"/>
      <c r="DH12" s="624"/>
      <c r="DI12" s="624"/>
      <c r="DJ12" s="624"/>
      <c r="DK12" s="624"/>
      <c r="DL12" s="624"/>
      <c r="DM12" s="624"/>
      <c r="DN12" s="624"/>
      <c r="DO12" s="624"/>
      <c r="DP12" s="625"/>
      <c r="DQ12" s="632">
        <v>83907</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2016645</v>
      </c>
      <c r="BH13" s="624"/>
      <c r="BI13" s="624"/>
      <c r="BJ13" s="624"/>
      <c r="BK13" s="624"/>
      <c r="BL13" s="624"/>
      <c r="BM13" s="624"/>
      <c r="BN13" s="625"/>
      <c r="BO13" s="626">
        <v>49.5</v>
      </c>
      <c r="BP13" s="626"/>
      <c r="BQ13" s="626"/>
      <c r="BR13" s="626"/>
      <c r="BS13" s="627" t="s">
        <v>131</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1264521</v>
      </c>
      <c r="CS13" s="624"/>
      <c r="CT13" s="624"/>
      <c r="CU13" s="624"/>
      <c r="CV13" s="624"/>
      <c r="CW13" s="624"/>
      <c r="CX13" s="624"/>
      <c r="CY13" s="625"/>
      <c r="CZ13" s="626">
        <v>4.5999999999999996</v>
      </c>
      <c r="DA13" s="626"/>
      <c r="DB13" s="626"/>
      <c r="DC13" s="626"/>
      <c r="DD13" s="632">
        <v>537546</v>
      </c>
      <c r="DE13" s="624"/>
      <c r="DF13" s="624"/>
      <c r="DG13" s="624"/>
      <c r="DH13" s="624"/>
      <c r="DI13" s="624"/>
      <c r="DJ13" s="624"/>
      <c r="DK13" s="624"/>
      <c r="DL13" s="624"/>
      <c r="DM13" s="624"/>
      <c r="DN13" s="624"/>
      <c r="DO13" s="624"/>
      <c r="DP13" s="625"/>
      <c r="DQ13" s="632">
        <v>840474</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123</v>
      </c>
      <c r="S14" s="624"/>
      <c r="T14" s="624"/>
      <c r="U14" s="624"/>
      <c r="V14" s="624"/>
      <c r="W14" s="624"/>
      <c r="X14" s="624"/>
      <c r="Y14" s="625"/>
      <c r="Z14" s="626">
        <v>0</v>
      </c>
      <c r="AA14" s="626"/>
      <c r="AB14" s="626"/>
      <c r="AC14" s="626"/>
      <c r="AD14" s="627">
        <v>123</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199392</v>
      </c>
      <c r="BH14" s="624"/>
      <c r="BI14" s="624"/>
      <c r="BJ14" s="624"/>
      <c r="BK14" s="624"/>
      <c r="BL14" s="624"/>
      <c r="BM14" s="624"/>
      <c r="BN14" s="625"/>
      <c r="BO14" s="626">
        <v>4.9000000000000004</v>
      </c>
      <c r="BP14" s="626"/>
      <c r="BQ14" s="626"/>
      <c r="BR14" s="626"/>
      <c r="BS14" s="627" t="s">
        <v>131</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680386</v>
      </c>
      <c r="CS14" s="624"/>
      <c r="CT14" s="624"/>
      <c r="CU14" s="624"/>
      <c r="CV14" s="624"/>
      <c r="CW14" s="624"/>
      <c r="CX14" s="624"/>
      <c r="CY14" s="625"/>
      <c r="CZ14" s="626">
        <v>2.5</v>
      </c>
      <c r="DA14" s="626"/>
      <c r="DB14" s="626"/>
      <c r="DC14" s="626"/>
      <c r="DD14" s="632" t="s">
        <v>131</v>
      </c>
      <c r="DE14" s="624"/>
      <c r="DF14" s="624"/>
      <c r="DG14" s="624"/>
      <c r="DH14" s="624"/>
      <c r="DI14" s="624"/>
      <c r="DJ14" s="624"/>
      <c r="DK14" s="624"/>
      <c r="DL14" s="624"/>
      <c r="DM14" s="624"/>
      <c r="DN14" s="624"/>
      <c r="DO14" s="624"/>
      <c r="DP14" s="625"/>
      <c r="DQ14" s="632">
        <v>680386</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169804</v>
      </c>
      <c r="BH15" s="624"/>
      <c r="BI15" s="624"/>
      <c r="BJ15" s="624"/>
      <c r="BK15" s="624"/>
      <c r="BL15" s="624"/>
      <c r="BM15" s="624"/>
      <c r="BN15" s="625"/>
      <c r="BO15" s="626">
        <v>4.2</v>
      </c>
      <c r="BP15" s="626"/>
      <c r="BQ15" s="626"/>
      <c r="BR15" s="626"/>
      <c r="BS15" s="627" t="s">
        <v>131</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3895345</v>
      </c>
      <c r="CS15" s="624"/>
      <c r="CT15" s="624"/>
      <c r="CU15" s="624"/>
      <c r="CV15" s="624"/>
      <c r="CW15" s="624"/>
      <c r="CX15" s="624"/>
      <c r="CY15" s="625"/>
      <c r="CZ15" s="626">
        <v>14.3</v>
      </c>
      <c r="DA15" s="626"/>
      <c r="DB15" s="626"/>
      <c r="DC15" s="626"/>
      <c r="DD15" s="632">
        <v>1640331</v>
      </c>
      <c r="DE15" s="624"/>
      <c r="DF15" s="624"/>
      <c r="DG15" s="624"/>
      <c r="DH15" s="624"/>
      <c r="DI15" s="624"/>
      <c r="DJ15" s="624"/>
      <c r="DK15" s="624"/>
      <c r="DL15" s="624"/>
      <c r="DM15" s="624"/>
      <c r="DN15" s="624"/>
      <c r="DO15" s="624"/>
      <c r="DP15" s="625"/>
      <c r="DQ15" s="632">
        <v>2045961</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11362</v>
      </c>
      <c r="S16" s="624"/>
      <c r="T16" s="624"/>
      <c r="U16" s="624"/>
      <c r="V16" s="624"/>
      <c r="W16" s="624"/>
      <c r="X16" s="624"/>
      <c r="Y16" s="625"/>
      <c r="Z16" s="626">
        <v>0</v>
      </c>
      <c r="AA16" s="626"/>
      <c r="AB16" s="626"/>
      <c r="AC16" s="626"/>
      <c r="AD16" s="627">
        <v>11362</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v>14</v>
      </c>
      <c r="BH16" s="624"/>
      <c r="BI16" s="624"/>
      <c r="BJ16" s="624"/>
      <c r="BK16" s="624"/>
      <c r="BL16" s="624"/>
      <c r="BM16" s="624"/>
      <c r="BN16" s="625"/>
      <c r="BO16" s="626">
        <v>0</v>
      </c>
      <c r="BP16" s="626"/>
      <c r="BQ16" s="626"/>
      <c r="BR16" s="626"/>
      <c r="BS16" s="627" t="s">
        <v>131</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19363</v>
      </c>
      <c r="CS16" s="624"/>
      <c r="CT16" s="624"/>
      <c r="CU16" s="624"/>
      <c r="CV16" s="624"/>
      <c r="CW16" s="624"/>
      <c r="CX16" s="624"/>
      <c r="CY16" s="625"/>
      <c r="CZ16" s="626">
        <v>0.1</v>
      </c>
      <c r="DA16" s="626"/>
      <c r="DB16" s="626"/>
      <c r="DC16" s="626"/>
      <c r="DD16" s="632" t="s">
        <v>131</v>
      </c>
      <c r="DE16" s="624"/>
      <c r="DF16" s="624"/>
      <c r="DG16" s="624"/>
      <c r="DH16" s="624"/>
      <c r="DI16" s="624"/>
      <c r="DJ16" s="624"/>
      <c r="DK16" s="624"/>
      <c r="DL16" s="624"/>
      <c r="DM16" s="624"/>
      <c r="DN16" s="624"/>
      <c r="DO16" s="624"/>
      <c r="DP16" s="625"/>
      <c r="DQ16" s="632">
        <v>2643</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32974</v>
      </c>
      <c r="S17" s="624"/>
      <c r="T17" s="624"/>
      <c r="U17" s="624"/>
      <c r="V17" s="624"/>
      <c r="W17" s="624"/>
      <c r="X17" s="624"/>
      <c r="Y17" s="625"/>
      <c r="Z17" s="626">
        <v>0.1</v>
      </c>
      <c r="AA17" s="626"/>
      <c r="AB17" s="626"/>
      <c r="AC17" s="626"/>
      <c r="AD17" s="627">
        <v>32974</v>
      </c>
      <c r="AE17" s="627"/>
      <c r="AF17" s="627"/>
      <c r="AG17" s="627"/>
      <c r="AH17" s="627"/>
      <c r="AI17" s="627"/>
      <c r="AJ17" s="627"/>
      <c r="AK17" s="627"/>
      <c r="AL17" s="628">
        <v>0.3</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2003598</v>
      </c>
      <c r="CS17" s="624"/>
      <c r="CT17" s="624"/>
      <c r="CU17" s="624"/>
      <c r="CV17" s="624"/>
      <c r="CW17" s="624"/>
      <c r="CX17" s="624"/>
      <c r="CY17" s="625"/>
      <c r="CZ17" s="626">
        <v>7.4</v>
      </c>
      <c r="DA17" s="626"/>
      <c r="DB17" s="626"/>
      <c r="DC17" s="626"/>
      <c r="DD17" s="632" t="s">
        <v>131</v>
      </c>
      <c r="DE17" s="624"/>
      <c r="DF17" s="624"/>
      <c r="DG17" s="624"/>
      <c r="DH17" s="624"/>
      <c r="DI17" s="624"/>
      <c r="DJ17" s="624"/>
      <c r="DK17" s="624"/>
      <c r="DL17" s="624"/>
      <c r="DM17" s="624"/>
      <c r="DN17" s="624"/>
      <c r="DO17" s="624"/>
      <c r="DP17" s="625"/>
      <c r="DQ17" s="632">
        <v>2000296</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51623</v>
      </c>
      <c r="S18" s="624"/>
      <c r="T18" s="624"/>
      <c r="U18" s="624"/>
      <c r="V18" s="624"/>
      <c r="W18" s="624"/>
      <c r="X18" s="624"/>
      <c r="Y18" s="625"/>
      <c r="Z18" s="626">
        <v>0.2</v>
      </c>
      <c r="AA18" s="626"/>
      <c r="AB18" s="626"/>
      <c r="AC18" s="626"/>
      <c r="AD18" s="627">
        <v>51623</v>
      </c>
      <c r="AE18" s="627"/>
      <c r="AF18" s="627"/>
      <c r="AG18" s="627"/>
      <c r="AH18" s="627"/>
      <c r="AI18" s="627"/>
      <c r="AJ18" s="627"/>
      <c r="AK18" s="627"/>
      <c r="AL18" s="628">
        <v>0.4</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48701</v>
      </c>
      <c r="S19" s="624"/>
      <c r="T19" s="624"/>
      <c r="U19" s="624"/>
      <c r="V19" s="624"/>
      <c r="W19" s="624"/>
      <c r="X19" s="624"/>
      <c r="Y19" s="625"/>
      <c r="Z19" s="626">
        <v>0.2</v>
      </c>
      <c r="AA19" s="626"/>
      <c r="AB19" s="626"/>
      <c r="AC19" s="626"/>
      <c r="AD19" s="627">
        <v>48701</v>
      </c>
      <c r="AE19" s="627"/>
      <c r="AF19" s="627"/>
      <c r="AG19" s="627"/>
      <c r="AH19" s="627"/>
      <c r="AI19" s="627"/>
      <c r="AJ19" s="627"/>
      <c r="AK19" s="627"/>
      <c r="AL19" s="628">
        <v>0.4</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17777</v>
      </c>
      <c r="BH19" s="624"/>
      <c r="BI19" s="624"/>
      <c r="BJ19" s="624"/>
      <c r="BK19" s="624"/>
      <c r="BL19" s="624"/>
      <c r="BM19" s="624"/>
      <c r="BN19" s="625"/>
      <c r="BO19" s="626">
        <v>0.4</v>
      </c>
      <c r="BP19" s="626"/>
      <c r="BQ19" s="626"/>
      <c r="BR19" s="626"/>
      <c r="BS19" s="627" t="s">
        <v>131</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2922</v>
      </c>
      <c r="S20" s="624"/>
      <c r="T20" s="624"/>
      <c r="U20" s="624"/>
      <c r="V20" s="624"/>
      <c r="W20" s="624"/>
      <c r="X20" s="624"/>
      <c r="Y20" s="625"/>
      <c r="Z20" s="626">
        <v>0</v>
      </c>
      <c r="AA20" s="626"/>
      <c r="AB20" s="626"/>
      <c r="AC20" s="626"/>
      <c r="AD20" s="627">
        <v>2922</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17777</v>
      </c>
      <c r="BH20" s="624"/>
      <c r="BI20" s="624"/>
      <c r="BJ20" s="624"/>
      <c r="BK20" s="624"/>
      <c r="BL20" s="624"/>
      <c r="BM20" s="624"/>
      <c r="BN20" s="625"/>
      <c r="BO20" s="626">
        <v>0.4</v>
      </c>
      <c r="BP20" s="626"/>
      <c r="BQ20" s="626"/>
      <c r="BR20" s="626"/>
      <c r="BS20" s="627" t="s">
        <v>131</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27245760</v>
      </c>
      <c r="CS20" s="624"/>
      <c r="CT20" s="624"/>
      <c r="CU20" s="624"/>
      <c r="CV20" s="624"/>
      <c r="CW20" s="624"/>
      <c r="CX20" s="624"/>
      <c r="CY20" s="625"/>
      <c r="CZ20" s="626">
        <v>100</v>
      </c>
      <c r="DA20" s="626"/>
      <c r="DB20" s="626"/>
      <c r="DC20" s="626"/>
      <c r="DD20" s="632">
        <v>3204913</v>
      </c>
      <c r="DE20" s="624"/>
      <c r="DF20" s="624"/>
      <c r="DG20" s="624"/>
      <c r="DH20" s="624"/>
      <c r="DI20" s="624"/>
      <c r="DJ20" s="624"/>
      <c r="DK20" s="624"/>
      <c r="DL20" s="624"/>
      <c r="DM20" s="624"/>
      <c r="DN20" s="624"/>
      <c r="DO20" s="624"/>
      <c r="DP20" s="625"/>
      <c r="DQ20" s="632">
        <v>15696013</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7789802</v>
      </c>
      <c r="S21" s="624"/>
      <c r="T21" s="624"/>
      <c r="U21" s="624"/>
      <c r="V21" s="624"/>
      <c r="W21" s="624"/>
      <c r="X21" s="624"/>
      <c r="Y21" s="625"/>
      <c r="Z21" s="626">
        <v>26.4</v>
      </c>
      <c r="AA21" s="626"/>
      <c r="AB21" s="626"/>
      <c r="AC21" s="626"/>
      <c r="AD21" s="627">
        <v>7008749</v>
      </c>
      <c r="AE21" s="627"/>
      <c r="AF21" s="627"/>
      <c r="AG21" s="627"/>
      <c r="AH21" s="627"/>
      <c r="AI21" s="627"/>
      <c r="AJ21" s="627"/>
      <c r="AK21" s="627"/>
      <c r="AL21" s="628">
        <v>56.8</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17777</v>
      </c>
      <c r="BH21" s="624"/>
      <c r="BI21" s="624"/>
      <c r="BJ21" s="624"/>
      <c r="BK21" s="624"/>
      <c r="BL21" s="624"/>
      <c r="BM21" s="624"/>
      <c r="BN21" s="625"/>
      <c r="BO21" s="626">
        <v>0.4</v>
      </c>
      <c r="BP21" s="626"/>
      <c r="BQ21" s="626"/>
      <c r="BR21" s="626"/>
      <c r="BS21" s="627" t="s">
        <v>131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7008749</v>
      </c>
      <c r="S22" s="624"/>
      <c r="T22" s="624"/>
      <c r="U22" s="624"/>
      <c r="V22" s="624"/>
      <c r="W22" s="624"/>
      <c r="X22" s="624"/>
      <c r="Y22" s="625"/>
      <c r="Z22" s="626">
        <v>23.8</v>
      </c>
      <c r="AA22" s="626"/>
      <c r="AB22" s="626"/>
      <c r="AC22" s="626"/>
      <c r="AD22" s="627">
        <v>7008749</v>
      </c>
      <c r="AE22" s="627"/>
      <c r="AF22" s="627"/>
      <c r="AG22" s="627"/>
      <c r="AH22" s="627"/>
      <c r="AI22" s="627"/>
      <c r="AJ22" s="627"/>
      <c r="AK22" s="627"/>
      <c r="AL22" s="628">
        <v>56.8</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781053</v>
      </c>
      <c r="S23" s="624"/>
      <c r="T23" s="624"/>
      <c r="U23" s="624"/>
      <c r="V23" s="624"/>
      <c r="W23" s="624"/>
      <c r="X23" s="624"/>
      <c r="Y23" s="625"/>
      <c r="Z23" s="626">
        <v>2.6</v>
      </c>
      <c r="AA23" s="626"/>
      <c r="AB23" s="626"/>
      <c r="AC23" s="626"/>
      <c r="AD23" s="627" t="s">
        <v>131</v>
      </c>
      <c r="AE23" s="627"/>
      <c r="AF23" s="627"/>
      <c r="AG23" s="627"/>
      <c r="AH23" s="627"/>
      <c r="AI23" s="627"/>
      <c r="AJ23" s="627"/>
      <c r="AK23" s="627"/>
      <c r="AL23" s="628" t="s">
        <v>131</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131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2" t="s">
        <v>288</v>
      </c>
      <c r="DM23" s="653"/>
      <c r="DN23" s="653"/>
      <c r="DO23" s="653"/>
      <c r="DP23" s="653"/>
      <c r="DQ23" s="653"/>
      <c r="DR23" s="653"/>
      <c r="DS23" s="653"/>
      <c r="DT23" s="653"/>
      <c r="DU23" s="653"/>
      <c r="DV23" s="654"/>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12888273</v>
      </c>
      <c r="CS24" s="613"/>
      <c r="CT24" s="613"/>
      <c r="CU24" s="613"/>
      <c r="CV24" s="613"/>
      <c r="CW24" s="613"/>
      <c r="CX24" s="613"/>
      <c r="CY24" s="614"/>
      <c r="CZ24" s="617">
        <v>47.3</v>
      </c>
      <c r="DA24" s="618"/>
      <c r="DB24" s="618"/>
      <c r="DC24" s="634"/>
      <c r="DD24" s="655">
        <v>7078854</v>
      </c>
      <c r="DE24" s="613"/>
      <c r="DF24" s="613"/>
      <c r="DG24" s="613"/>
      <c r="DH24" s="613"/>
      <c r="DI24" s="613"/>
      <c r="DJ24" s="613"/>
      <c r="DK24" s="614"/>
      <c r="DL24" s="655">
        <v>6257952</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13088278</v>
      </c>
      <c r="S25" s="624"/>
      <c r="T25" s="624"/>
      <c r="U25" s="624"/>
      <c r="V25" s="624"/>
      <c r="W25" s="624"/>
      <c r="X25" s="624"/>
      <c r="Y25" s="625"/>
      <c r="Z25" s="626">
        <v>44.4</v>
      </c>
      <c r="AA25" s="626"/>
      <c r="AB25" s="626"/>
      <c r="AC25" s="626"/>
      <c r="AD25" s="627">
        <v>12307225</v>
      </c>
      <c r="AE25" s="627"/>
      <c r="AF25" s="627"/>
      <c r="AG25" s="627"/>
      <c r="AH25" s="627"/>
      <c r="AI25" s="627"/>
      <c r="AJ25" s="627"/>
      <c r="AK25" s="627"/>
      <c r="AL25" s="628">
        <v>99.8</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2701254</v>
      </c>
      <c r="CS25" s="644"/>
      <c r="CT25" s="644"/>
      <c r="CU25" s="644"/>
      <c r="CV25" s="644"/>
      <c r="CW25" s="644"/>
      <c r="CX25" s="644"/>
      <c r="CY25" s="645"/>
      <c r="CZ25" s="628">
        <v>9.9</v>
      </c>
      <c r="DA25" s="656"/>
      <c r="DB25" s="656"/>
      <c r="DC25" s="658"/>
      <c r="DD25" s="632">
        <v>2484431</v>
      </c>
      <c r="DE25" s="644"/>
      <c r="DF25" s="644"/>
      <c r="DG25" s="644"/>
      <c r="DH25" s="644"/>
      <c r="DI25" s="644"/>
      <c r="DJ25" s="644"/>
      <c r="DK25" s="645"/>
      <c r="DL25" s="632">
        <v>2446355</v>
      </c>
      <c r="DM25" s="644"/>
      <c r="DN25" s="644"/>
      <c r="DO25" s="644"/>
      <c r="DP25" s="644"/>
      <c r="DQ25" s="644"/>
      <c r="DR25" s="644"/>
      <c r="DS25" s="644"/>
      <c r="DT25" s="644"/>
      <c r="DU25" s="644"/>
      <c r="DV25" s="645"/>
      <c r="DW25" s="628">
        <v>19.600000000000001</v>
      </c>
      <c r="DX25" s="656"/>
      <c r="DY25" s="656"/>
      <c r="DZ25" s="656"/>
      <c r="EA25" s="656"/>
      <c r="EB25" s="656"/>
      <c r="EC25" s="657"/>
    </row>
    <row r="26" spans="2:133" ht="11.25" customHeight="1" x14ac:dyDescent="0.15">
      <c r="B26" s="620" t="s">
        <v>296</v>
      </c>
      <c r="C26" s="621"/>
      <c r="D26" s="621"/>
      <c r="E26" s="621"/>
      <c r="F26" s="621"/>
      <c r="G26" s="621"/>
      <c r="H26" s="621"/>
      <c r="I26" s="621"/>
      <c r="J26" s="621"/>
      <c r="K26" s="621"/>
      <c r="L26" s="621"/>
      <c r="M26" s="621"/>
      <c r="N26" s="621"/>
      <c r="O26" s="621"/>
      <c r="P26" s="621"/>
      <c r="Q26" s="622"/>
      <c r="R26" s="623">
        <v>2476</v>
      </c>
      <c r="S26" s="624"/>
      <c r="T26" s="624"/>
      <c r="U26" s="624"/>
      <c r="V26" s="624"/>
      <c r="W26" s="624"/>
      <c r="X26" s="624"/>
      <c r="Y26" s="625"/>
      <c r="Z26" s="626">
        <v>0</v>
      </c>
      <c r="AA26" s="626"/>
      <c r="AB26" s="626"/>
      <c r="AC26" s="626"/>
      <c r="AD26" s="627">
        <v>2476</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1632958</v>
      </c>
      <c r="CS26" s="624"/>
      <c r="CT26" s="624"/>
      <c r="CU26" s="624"/>
      <c r="CV26" s="624"/>
      <c r="CW26" s="624"/>
      <c r="CX26" s="624"/>
      <c r="CY26" s="625"/>
      <c r="CZ26" s="628">
        <v>6</v>
      </c>
      <c r="DA26" s="656"/>
      <c r="DB26" s="656"/>
      <c r="DC26" s="658"/>
      <c r="DD26" s="632">
        <v>1509884</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6"/>
      <c r="DY26" s="656"/>
      <c r="DZ26" s="656"/>
      <c r="EA26" s="656"/>
      <c r="EB26" s="656"/>
      <c r="EC26" s="657"/>
    </row>
    <row r="27" spans="2:133" ht="11.25" customHeight="1" x14ac:dyDescent="0.15">
      <c r="B27" s="620" t="s">
        <v>299</v>
      </c>
      <c r="C27" s="621"/>
      <c r="D27" s="621"/>
      <c r="E27" s="621"/>
      <c r="F27" s="621"/>
      <c r="G27" s="621"/>
      <c r="H27" s="621"/>
      <c r="I27" s="621"/>
      <c r="J27" s="621"/>
      <c r="K27" s="621"/>
      <c r="L27" s="621"/>
      <c r="M27" s="621"/>
      <c r="N27" s="621"/>
      <c r="O27" s="621"/>
      <c r="P27" s="621"/>
      <c r="Q27" s="622"/>
      <c r="R27" s="623">
        <v>127709</v>
      </c>
      <c r="S27" s="624"/>
      <c r="T27" s="624"/>
      <c r="U27" s="624"/>
      <c r="V27" s="624"/>
      <c r="W27" s="624"/>
      <c r="X27" s="624"/>
      <c r="Y27" s="625"/>
      <c r="Z27" s="626">
        <v>0.4</v>
      </c>
      <c r="AA27" s="626"/>
      <c r="AB27" s="626"/>
      <c r="AC27" s="626"/>
      <c r="AD27" s="627">
        <v>803</v>
      </c>
      <c r="AE27" s="627"/>
      <c r="AF27" s="627"/>
      <c r="AG27" s="627"/>
      <c r="AH27" s="627"/>
      <c r="AI27" s="627"/>
      <c r="AJ27" s="627"/>
      <c r="AK27" s="627"/>
      <c r="AL27" s="628">
        <v>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4072809</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8183421</v>
      </c>
      <c r="CS27" s="644"/>
      <c r="CT27" s="644"/>
      <c r="CU27" s="644"/>
      <c r="CV27" s="644"/>
      <c r="CW27" s="644"/>
      <c r="CX27" s="644"/>
      <c r="CY27" s="645"/>
      <c r="CZ27" s="628">
        <v>30</v>
      </c>
      <c r="DA27" s="656"/>
      <c r="DB27" s="656"/>
      <c r="DC27" s="658"/>
      <c r="DD27" s="632">
        <v>2594127</v>
      </c>
      <c r="DE27" s="644"/>
      <c r="DF27" s="644"/>
      <c r="DG27" s="644"/>
      <c r="DH27" s="644"/>
      <c r="DI27" s="644"/>
      <c r="DJ27" s="644"/>
      <c r="DK27" s="645"/>
      <c r="DL27" s="632">
        <v>1811301</v>
      </c>
      <c r="DM27" s="644"/>
      <c r="DN27" s="644"/>
      <c r="DO27" s="644"/>
      <c r="DP27" s="644"/>
      <c r="DQ27" s="644"/>
      <c r="DR27" s="644"/>
      <c r="DS27" s="644"/>
      <c r="DT27" s="644"/>
      <c r="DU27" s="644"/>
      <c r="DV27" s="645"/>
      <c r="DW27" s="628">
        <v>14.5</v>
      </c>
      <c r="DX27" s="656"/>
      <c r="DY27" s="656"/>
      <c r="DZ27" s="656"/>
      <c r="EA27" s="656"/>
      <c r="EB27" s="656"/>
      <c r="EC27" s="657"/>
    </row>
    <row r="28" spans="2:133" ht="11.25" customHeight="1" x14ac:dyDescent="0.15">
      <c r="B28" s="620" t="s">
        <v>302</v>
      </c>
      <c r="C28" s="621"/>
      <c r="D28" s="621"/>
      <c r="E28" s="621"/>
      <c r="F28" s="621"/>
      <c r="G28" s="621"/>
      <c r="H28" s="621"/>
      <c r="I28" s="621"/>
      <c r="J28" s="621"/>
      <c r="K28" s="621"/>
      <c r="L28" s="621"/>
      <c r="M28" s="621"/>
      <c r="N28" s="621"/>
      <c r="O28" s="621"/>
      <c r="P28" s="621"/>
      <c r="Q28" s="622"/>
      <c r="R28" s="623">
        <v>130994</v>
      </c>
      <c r="S28" s="624"/>
      <c r="T28" s="624"/>
      <c r="U28" s="624"/>
      <c r="V28" s="624"/>
      <c r="W28" s="624"/>
      <c r="X28" s="624"/>
      <c r="Y28" s="625"/>
      <c r="Z28" s="626">
        <v>0.4</v>
      </c>
      <c r="AA28" s="626"/>
      <c r="AB28" s="626"/>
      <c r="AC28" s="626"/>
      <c r="AD28" s="627">
        <v>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2003598</v>
      </c>
      <c r="CS28" s="624"/>
      <c r="CT28" s="624"/>
      <c r="CU28" s="624"/>
      <c r="CV28" s="624"/>
      <c r="CW28" s="624"/>
      <c r="CX28" s="624"/>
      <c r="CY28" s="625"/>
      <c r="CZ28" s="628">
        <v>7.4</v>
      </c>
      <c r="DA28" s="656"/>
      <c r="DB28" s="656"/>
      <c r="DC28" s="658"/>
      <c r="DD28" s="632">
        <v>2000296</v>
      </c>
      <c r="DE28" s="624"/>
      <c r="DF28" s="624"/>
      <c r="DG28" s="624"/>
      <c r="DH28" s="624"/>
      <c r="DI28" s="624"/>
      <c r="DJ28" s="624"/>
      <c r="DK28" s="625"/>
      <c r="DL28" s="632">
        <v>2000296</v>
      </c>
      <c r="DM28" s="624"/>
      <c r="DN28" s="624"/>
      <c r="DO28" s="624"/>
      <c r="DP28" s="624"/>
      <c r="DQ28" s="624"/>
      <c r="DR28" s="624"/>
      <c r="DS28" s="624"/>
      <c r="DT28" s="624"/>
      <c r="DU28" s="624"/>
      <c r="DV28" s="625"/>
      <c r="DW28" s="628">
        <v>16</v>
      </c>
      <c r="DX28" s="656"/>
      <c r="DY28" s="656"/>
      <c r="DZ28" s="656"/>
      <c r="EA28" s="656"/>
      <c r="EB28" s="656"/>
      <c r="EC28" s="657"/>
    </row>
    <row r="29" spans="2:133" ht="11.25" customHeight="1" x14ac:dyDescent="0.15">
      <c r="B29" s="620" t="s">
        <v>304</v>
      </c>
      <c r="C29" s="621"/>
      <c r="D29" s="621"/>
      <c r="E29" s="621"/>
      <c r="F29" s="621"/>
      <c r="G29" s="621"/>
      <c r="H29" s="621"/>
      <c r="I29" s="621"/>
      <c r="J29" s="621"/>
      <c r="K29" s="621"/>
      <c r="L29" s="621"/>
      <c r="M29" s="621"/>
      <c r="N29" s="621"/>
      <c r="O29" s="621"/>
      <c r="P29" s="621"/>
      <c r="Q29" s="622"/>
      <c r="R29" s="623">
        <v>85545</v>
      </c>
      <c r="S29" s="624"/>
      <c r="T29" s="624"/>
      <c r="U29" s="624"/>
      <c r="V29" s="624"/>
      <c r="W29" s="624"/>
      <c r="X29" s="624"/>
      <c r="Y29" s="625"/>
      <c r="Z29" s="626">
        <v>0.3</v>
      </c>
      <c r="AA29" s="626"/>
      <c r="AB29" s="626"/>
      <c r="AC29" s="626"/>
      <c r="AD29" s="627">
        <v>125</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72</v>
      </c>
      <c r="CG29" s="621"/>
      <c r="CH29" s="621"/>
      <c r="CI29" s="621"/>
      <c r="CJ29" s="621"/>
      <c r="CK29" s="621"/>
      <c r="CL29" s="621"/>
      <c r="CM29" s="621"/>
      <c r="CN29" s="621"/>
      <c r="CO29" s="621"/>
      <c r="CP29" s="621"/>
      <c r="CQ29" s="622"/>
      <c r="CR29" s="623">
        <v>2003598</v>
      </c>
      <c r="CS29" s="644"/>
      <c r="CT29" s="644"/>
      <c r="CU29" s="644"/>
      <c r="CV29" s="644"/>
      <c r="CW29" s="644"/>
      <c r="CX29" s="644"/>
      <c r="CY29" s="645"/>
      <c r="CZ29" s="628">
        <v>7.4</v>
      </c>
      <c r="DA29" s="656"/>
      <c r="DB29" s="656"/>
      <c r="DC29" s="658"/>
      <c r="DD29" s="632">
        <v>2000296</v>
      </c>
      <c r="DE29" s="644"/>
      <c r="DF29" s="644"/>
      <c r="DG29" s="644"/>
      <c r="DH29" s="644"/>
      <c r="DI29" s="644"/>
      <c r="DJ29" s="644"/>
      <c r="DK29" s="645"/>
      <c r="DL29" s="632">
        <v>2000296</v>
      </c>
      <c r="DM29" s="644"/>
      <c r="DN29" s="644"/>
      <c r="DO29" s="644"/>
      <c r="DP29" s="644"/>
      <c r="DQ29" s="644"/>
      <c r="DR29" s="644"/>
      <c r="DS29" s="644"/>
      <c r="DT29" s="644"/>
      <c r="DU29" s="644"/>
      <c r="DV29" s="645"/>
      <c r="DW29" s="628">
        <v>16</v>
      </c>
      <c r="DX29" s="656"/>
      <c r="DY29" s="656"/>
      <c r="DZ29" s="656"/>
      <c r="EA29" s="656"/>
      <c r="EB29" s="656"/>
      <c r="EC29" s="657"/>
    </row>
    <row r="30" spans="2:133" ht="11.25" customHeight="1" x14ac:dyDescent="0.15">
      <c r="B30" s="620" t="s">
        <v>306</v>
      </c>
      <c r="C30" s="621"/>
      <c r="D30" s="621"/>
      <c r="E30" s="621"/>
      <c r="F30" s="621"/>
      <c r="G30" s="621"/>
      <c r="H30" s="621"/>
      <c r="I30" s="621"/>
      <c r="J30" s="621"/>
      <c r="K30" s="621"/>
      <c r="L30" s="621"/>
      <c r="M30" s="621"/>
      <c r="N30" s="621"/>
      <c r="O30" s="621"/>
      <c r="P30" s="621"/>
      <c r="Q30" s="622"/>
      <c r="R30" s="623">
        <v>6794617</v>
      </c>
      <c r="S30" s="624"/>
      <c r="T30" s="624"/>
      <c r="U30" s="624"/>
      <c r="V30" s="624"/>
      <c r="W30" s="624"/>
      <c r="X30" s="624"/>
      <c r="Y30" s="625"/>
      <c r="Z30" s="626">
        <v>23</v>
      </c>
      <c r="AA30" s="626"/>
      <c r="AB30" s="626"/>
      <c r="AC30" s="626"/>
      <c r="AD30" s="627" t="s">
        <v>131</v>
      </c>
      <c r="AE30" s="627"/>
      <c r="AF30" s="627"/>
      <c r="AG30" s="627"/>
      <c r="AH30" s="627"/>
      <c r="AI30" s="627"/>
      <c r="AJ30" s="627"/>
      <c r="AK30" s="627"/>
      <c r="AL30" s="628" t="s">
        <v>131</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1889680</v>
      </c>
      <c r="CS30" s="624"/>
      <c r="CT30" s="624"/>
      <c r="CU30" s="624"/>
      <c r="CV30" s="624"/>
      <c r="CW30" s="624"/>
      <c r="CX30" s="624"/>
      <c r="CY30" s="625"/>
      <c r="CZ30" s="628">
        <v>6.9</v>
      </c>
      <c r="DA30" s="656"/>
      <c r="DB30" s="656"/>
      <c r="DC30" s="658"/>
      <c r="DD30" s="632">
        <v>1887005</v>
      </c>
      <c r="DE30" s="624"/>
      <c r="DF30" s="624"/>
      <c r="DG30" s="624"/>
      <c r="DH30" s="624"/>
      <c r="DI30" s="624"/>
      <c r="DJ30" s="624"/>
      <c r="DK30" s="625"/>
      <c r="DL30" s="632">
        <v>1887005</v>
      </c>
      <c r="DM30" s="624"/>
      <c r="DN30" s="624"/>
      <c r="DO30" s="624"/>
      <c r="DP30" s="624"/>
      <c r="DQ30" s="624"/>
      <c r="DR30" s="624"/>
      <c r="DS30" s="624"/>
      <c r="DT30" s="624"/>
      <c r="DU30" s="624"/>
      <c r="DV30" s="625"/>
      <c r="DW30" s="628">
        <v>15.1</v>
      </c>
      <c r="DX30" s="656"/>
      <c r="DY30" s="656"/>
      <c r="DZ30" s="656"/>
      <c r="EA30" s="656"/>
      <c r="EB30" s="656"/>
      <c r="EC30" s="657"/>
    </row>
    <row r="31" spans="2:133" ht="11.25" customHeight="1" x14ac:dyDescent="0.15">
      <c r="B31" s="636" t="s">
        <v>310</v>
      </c>
      <c r="C31" s="637"/>
      <c r="D31" s="637"/>
      <c r="E31" s="637"/>
      <c r="F31" s="637"/>
      <c r="G31" s="637"/>
      <c r="H31" s="637"/>
      <c r="I31" s="637"/>
      <c r="J31" s="637"/>
      <c r="K31" s="637"/>
      <c r="L31" s="637"/>
      <c r="M31" s="637"/>
      <c r="N31" s="637"/>
      <c r="O31" s="637"/>
      <c r="P31" s="637"/>
      <c r="Q31" s="638"/>
      <c r="R31" s="623">
        <v>12474</v>
      </c>
      <c r="S31" s="624"/>
      <c r="T31" s="624"/>
      <c r="U31" s="624"/>
      <c r="V31" s="624"/>
      <c r="W31" s="624"/>
      <c r="X31" s="624"/>
      <c r="Y31" s="625"/>
      <c r="Z31" s="626">
        <v>0</v>
      </c>
      <c r="AA31" s="626"/>
      <c r="AB31" s="626"/>
      <c r="AC31" s="626"/>
      <c r="AD31" s="627">
        <v>12474</v>
      </c>
      <c r="AE31" s="627"/>
      <c r="AF31" s="627"/>
      <c r="AG31" s="627"/>
      <c r="AH31" s="627"/>
      <c r="AI31" s="627"/>
      <c r="AJ31" s="627"/>
      <c r="AK31" s="627"/>
      <c r="AL31" s="628">
        <v>0.1</v>
      </c>
      <c r="AM31" s="629"/>
      <c r="AN31" s="629"/>
      <c r="AO31" s="630"/>
      <c r="AP31" s="671" t="s">
        <v>311</v>
      </c>
      <c r="AQ31" s="672"/>
      <c r="AR31" s="672"/>
      <c r="AS31" s="672"/>
      <c r="AT31" s="677" t="s">
        <v>312</v>
      </c>
      <c r="AU31" s="218"/>
      <c r="AV31" s="218"/>
      <c r="AW31" s="218"/>
      <c r="AX31" s="609" t="s">
        <v>188</v>
      </c>
      <c r="AY31" s="610"/>
      <c r="AZ31" s="610"/>
      <c r="BA31" s="610"/>
      <c r="BB31" s="610"/>
      <c r="BC31" s="610"/>
      <c r="BD31" s="610"/>
      <c r="BE31" s="610"/>
      <c r="BF31" s="611"/>
      <c r="BG31" s="670">
        <v>98.7</v>
      </c>
      <c r="BH31" s="667"/>
      <c r="BI31" s="667"/>
      <c r="BJ31" s="667"/>
      <c r="BK31" s="667"/>
      <c r="BL31" s="667"/>
      <c r="BM31" s="618">
        <v>96.3</v>
      </c>
      <c r="BN31" s="667"/>
      <c r="BO31" s="667"/>
      <c r="BP31" s="667"/>
      <c r="BQ31" s="668"/>
      <c r="BR31" s="670">
        <v>98.5</v>
      </c>
      <c r="BS31" s="667"/>
      <c r="BT31" s="667"/>
      <c r="BU31" s="667"/>
      <c r="BV31" s="667"/>
      <c r="BW31" s="667"/>
      <c r="BX31" s="618">
        <v>95.8</v>
      </c>
      <c r="BY31" s="667"/>
      <c r="BZ31" s="667"/>
      <c r="CA31" s="667"/>
      <c r="CB31" s="668"/>
      <c r="CD31" s="663"/>
      <c r="CE31" s="664"/>
      <c r="CF31" s="620" t="s">
        <v>313</v>
      </c>
      <c r="CG31" s="621"/>
      <c r="CH31" s="621"/>
      <c r="CI31" s="621"/>
      <c r="CJ31" s="621"/>
      <c r="CK31" s="621"/>
      <c r="CL31" s="621"/>
      <c r="CM31" s="621"/>
      <c r="CN31" s="621"/>
      <c r="CO31" s="621"/>
      <c r="CP31" s="621"/>
      <c r="CQ31" s="622"/>
      <c r="CR31" s="623">
        <v>113918</v>
      </c>
      <c r="CS31" s="644"/>
      <c r="CT31" s="644"/>
      <c r="CU31" s="644"/>
      <c r="CV31" s="644"/>
      <c r="CW31" s="644"/>
      <c r="CX31" s="644"/>
      <c r="CY31" s="645"/>
      <c r="CZ31" s="628">
        <v>0.4</v>
      </c>
      <c r="DA31" s="656"/>
      <c r="DB31" s="656"/>
      <c r="DC31" s="658"/>
      <c r="DD31" s="632">
        <v>113291</v>
      </c>
      <c r="DE31" s="644"/>
      <c r="DF31" s="644"/>
      <c r="DG31" s="644"/>
      <c r="DH31" s="644"/>
      <c r="DI31" s="644"/>
      <c r="DJ31" s="644"/>
      <c r="DK31" s="645"/>
      <c r="DL31" s="632">
        <v>113291</v>
      </c>
      <c r="DM31" s="644"/>
      <c r="DN31" s="644"/>
      <c r="DO31" s="644"/>
      <c r="DP31" s="644"/>
      <c r="DQ31" s="644"/>
      <c r="DR31" s="644"/>
      <c r="DS31" s="644"/>
      <c r="DT31" s="644"/>
      <c r="DU31" s="644"/>
      <c r="DV31" s="645"/>
      <c r="DW31" s="628">
        <v>0.9</v>
      </c>
      <c r="DX31" s="656"/>
      <c r="DY31" s="656"/>
      <c r="DZ31" s="656"/>
      <c r="EA31" s="656"/>
      <c r="EB31" s="656"/>
      <c r="EC31" s="657"/>
    </row>
    <row r="32" spans="2:133" ht="11.25" customHeight="1" x14ac:dyDescent="0.15">
      <c r="B32" s="620" t="s">
        <v>314</v>
      </c>
      <c r="C32" s="621"/>
      <c r="D32" s="621"/>
      <c r="E32" s="621"/>
      <c r="F32" s="621"/>
      <c r="G32" s="621"/>
      <c r="H32" s="621"/>
      <c r="I32" s="621"/>
      <c r="J32" s="621"/>
      <c r="K32" s="621"/>
      <c r="L32" s="621"/>
      <c r="M32" s="621"/>
      <c r="N32" s="621"/>
      <c r="O32" s="621"/>
      <c r="P32" s="621"/>
      <c r="Q32" s="622"/>
      <c r="R32" s="623">
        <v>3231996</v>
      </c>
      <c r="S32" s="624"/>
      <c r="T32" s="624"/>
      <c r="U32" s="624"/>
      <c r="V32" s="624"/>
      <c r="W32" s="624"/>
      <c r="X32" s="624"/>
      <c r="Y32" s="625"/>
      <c r="Z32" s="626">
        <v>11</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315</v>
      </c>
      <c r="AX32" s="620" t="s">
        <v>316</v>
      </c>
      <c r="AY32" s="621"/>
      <c r="AZ32" s="621"/>
      <c r="BA32" s="621"/>
      <c r="BB32" s="621"/>
      <c r="BC32" s="621"/>
      <c r="BD32" s="621"/>
      <c r="BE32" s="621"/>
      <c r="BF32" s="622"/>
      <c r="BG32" s="680">
        <v>98.8</v>
      </c>
      <c r="BH32" s="644"/>
      <c r="BI32" s="644"/>
      <c r="BJ32" s="644"/>
      <c r="BK32" s="644"/>
      <c r="BL32" s="644"/>
      <c r="BM32" s="629">
        <v>96</v>
      </c>
      <c r="BN32" s="644"/>
      <c r="BO32" s="644"/>
      <c r="BP32" s="644"/>
      <c r="BQ32" s="669"/>
      <c r="BR32" s="680">
        <v>99</v>
      </c>
      <c r="BS32" s="644"/>
      <c r="BT32" s="644"/>
      <c r="BU32" s="644"/>
      <c r="BV32" s="644"/>
      <c r="BW32" s="644"/>
      <c r="BX32" s="629">
        <v>96.3</v>
      </c>
      <c r="BY32" s="644"/>
      <c r="BZ32" s="644"/>
      <c r="CA32" s="644"/>
      <c r="CB32" s="669"/>
      <c r="CD32" s="665"/>
      <c r="CE32" s="666"/>
      <c r="CF32" s="620" t="s">
        <v>317</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6"/>
      <c r="DY32" s="656"/>
      <c r="DZ32" s="656"/>
      <c r="EA32" s="656"/>
      <c r="EB32" s="656"/>
      <c r="EC32" s="657"/>
    </row>
    <row r="33" spans="2:133" ht="11.25" customHeight="1" x14ac:dyDescent="0.15">
      <c r="B33" s="620" t="s">
        <v>318</v>
      </c>
      <c r="C33" s="621"/>
      <c r="D33" s="621"/>
      <c r="E33" s="621"/>
      <c r="F33" s="621"/>
      <c r="G33" s="621"/>
      <c r="H33" s="621"/>
      <c r="I33" s="621"/>
      <c r="J33" s="621"/>
      <c r="K33" s="621"/>
      <c r="L33" s="621"/>
      <c r="M33" s="621"/>
      <c r="N33" s="621"/>
      <c r="O33" s="621"/>
      <c r="P33" s="621"/>
      <c r="Q33" s="622"/>
      <c r="R33" s="623">
        <v>184460</v>
      </c>
      <c r="S33" s="624"/>
      <c r="T33" s="624"/>
      <c r="U33" s="624"/>
      <c r="V33" s="624"/>
      <c r="W33" s="624"/>
      <c r="X33" s="624"/>
      <c r="Y33" s="625"/>
      <c r="Z33" s="626">
        <v>0.6</v>
      </c>
      <c r="AA33" s="626"/>
      <c r="AB33" s="626"/>
      <c r="AC33" s="626"/>
      <c r="AD33" s="627" t="s">
        <v>131</v>
      </c>
      <c r="AE33" s="627"/>
      <c r="AF33" s="627"/>
      <c r="AG33" s="627"/>
      <c r="AH33" s="627"/>
      <c r="AI33" s="627"/>
      <c r="AJ33" s="627"/>
      <c r="AK33" s="627"/>
      <c r="AL33" s="628" t="s">
        <v>131</v>
      </c>
      <c r="AM33" s="629"/>
      <c r="AN33" s="629"/>
      <c r="AO33" s="630"/>
      <c r="AP33" s="675"/>
      <c r="AQ33" s="676"/>
      <c r="AR33" s="676"/>
      <c r="AS33" s="676"/>
      <c r="AT33" s="679"/>
      <c r="AU33" s="219"/>
      <c r="AV33" s="219"/>
      <c r="AW33" s="219"/>
      <c r="AX33" s="646" t="s">
        <v>319</v>
      </c>
      <c r="AY33" s="647"/>
      <c r="AZ33" s="647"/>
      <c r="BA33" s="647"/>
      <c r="BB33" s="647"/>
      <c r="BC33" s="647"/>
      <c r="BD33" s="647"/>
      <c r="BE33" s="647"/>
      <c r="BF33" s="648"/>
      <c r="BG33" s="681">
        <v>98.5</v>
      </c>
      <c r="BH33" s="682"/>
      <c r="BI33" s="682"/>
      <c r="BJ33" s="682"/>
      <c r="BK33" s="682"/>
      <c r="BL33" s="682"/>
      <c r="BM33" s="683">
        <v>96.2</v>
      </c>
      <c r="BN33" s="682"/>
      <c r="BO33" s="682"/>
      <c r="BP33" s="682"/>
      <c r="BQ33" s="684"/>
      <c r="BR33" s="681">
        <v>97.9</v>
      </c>
      <c r="BS33" s="682"/>
      <c r="BT33" s="682"/>
      <c r="BU33" s="682"/>
      <c r="BV33" s="682"/>
      <c r="BW33" s="682"/>
      <c r="BX33" s="683">
        <v>94.9</v>
      </c>
      <c r="BY33" s="682"/>
      <c r="BZ33" s="682"/>
      <c r="CA33" s="682"/>
      <c r="CB33" s="684"/>
      <c r="CD33" s="620" t="s">
        <v>320</v>
      </c>
      <c r="CE33" s="621"/>
      <c r="CF33" s="621"/>
      <c r="CG33" s="621"/>
      <c r="CH33" s="621"/>
      <c r="CI33" s="621"/>
      <c r="CJ33" s="621"/>
      <c r="CK33" s="621"/>
      <c r="CL33" s="621"/>
      <c r="CM33" s="621"/>
      <c r="CN33" s="621"/>
      <c r="CO33" s="621"/>
      <c r="CP33" s="621"/>
      <c r="CQ33" s="622"/>
      <c r="CR33" s="623">
        <v>11133211</v>
      </c>
      <c r="CS33" s="644"/>
      <c r="CT33" s="644"/>
      <c r="CU33" s="644"/>
      <c r="CV33" s="644"/>
      <c r="CW33" s="644"/>
      <c r="CX33" s="644"/>
      <c r="CY33" s="645"/>
      <c r="CZ33" s="628">
        <v>40.9</v>
      </c>
      <c r="DA33" s="656"/>
      <c r="DB33" s="656"/>
      <c r="DC33" s="658"/>
      <c r="DD33" s="632">
        <v>7761193</v>
      </c>
      <c r="DE33" s="644"/>
      <c r="DF33" s="644"/>
      <c r="DG33" s="644"/>
      <c r="DH33" s="644"/>
      <c r="DI33" s="644"/>
      <c r="DJ33" s="644"/>
      <c r="DK33" s="645"/>
      <c r="DL33" s="632">
        <v>4369771</v>
      </c>
      <c r="DM33" s="644"/>
      <c r="DN33" s="644"/>
      <c r="DO33" s="644"/>
      <c r="DP33" s="644"/>
      <c r="DQ33" s="644"/>
      <c r="DR33" s="644"/>
      <c r="DS33" s="644"/>
      <c r="DT33" s="644"/>
      <c r="DU33" s="644"/>
      <c r="DV33" s="645"/>
      <c r="DW33" s="628">
        <v>35</v>
      </c>
      <c r="DX33" s="656"/>
      <c r="DY33" s="656"/>
      <c r="DZ33" s="656"/>
      <c r="EA33" s="656"/>
      <c r="EB33" s="656"/>
      <c r="EC33" s="657"/>
    </row>
    <row r="34" spans="2:133" ht="11.25" customHeight="1" x14ac:dyDescent="0.15">
      <c r="B34" s="620" t="s">
        <v>321</v>
      </c>
      <c r="C34" s="621"/>
      <c r="D34" s="621"/>
      <c r="E34" s="621"/>
      <c r="F34" s="621"/>
      <c r="G34" s="621"/>
      <c r="H34" s="621"/>
      <c r="I34" s="621"/>
      <c r="J34" s="621"/>
      <c r="K34" s="621"/>
      <c r="L34" s="621"/>
      <c r="M34" s="621"/>
      <c r="N34" s="621"/>
      <c r="O34" s="621"/>
      <c r="P34" s="621"/>
      <c r="Q34" s="622"/>
      <c r="R34" s="623">
        <v>319449</v>
      </c>
      <c r="S34" s="624"/>
      <c r="T34" s="624"/>
      <c r="U34" s="624"/>
      <c r="V34" s="624"/>
      <c r="W34" s="624"/>
      <c r="X34" s="624"/>
      <c r="Y34" s="625"/>
      <c r="Z34" s="626">
        <v>1.1000000000000001</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3988687</v>
      </c>
      <c r="CS34" s="624"/>
      <c r="CT34" s="624"/>
      <c r="CU34" s="624"/>
      <c r="CV34" s="624"/>
      <c r="CW34" s="624"/>
      <c r="CX34" s="624"/>
      <c r="CY34" s="625"/>
      <c r="CZ34" s="628">
        <v>14.6</v>
      </c>
      <c r="DA34" s="656"/>
      <c r="DB34" s="656"/>
      <c r="DC34" s="658"/>
      <c r="DD34" s="632">
        <v>2587866</v>
      </c>
      <c r="DE34" s="624"/>
      <c r="DF34" s="624"/>
      <c r="DG34" s="624"/>
      <c r="DH34" s="624"/>
      <c r="DI34" s="624"/>
      <c r="DJ34" s="624"/>
      <c r="DK34" s="625"/>
      <c r="DL34" s="632">
        <v>1262388</v>
      </c>
      <c r="DM34" s="624"/>
      <c r="DN34" s="624"/>
      <c r="DO34" s="624"/>
      <c r="DP34" s="624"/>
      <c r="DQ34" s="624"/>
      <c r="DR34" s="624"/>
      <c r="DS34" s="624"/>
      <c r="DT34" s="624"/>
      <c r="DU34" s="624"/>
      <c r="DV34" s="625"/>
      <c r="DW34" s="628">
        <v>10.1</v>
      </c>
      <c r="DX34" s="656"/>
      <c r="DY34" s="656"/>
      <c r="DZ34" s="656"/>
      <c r="EA34" s="656"/>
      <c r="EB34" s="656"/>
      <c r="EC34" s="657"/>
    </row>
    <row r="35" spans="2:133" ht="11.25" customHeight="1" x14ac:dyDescent="0.15">
      <c r="B35" s="620" t="s">
        <v>323</v>
      </c>
      <c r="C35" s="621"/>
      <c r="D35" s="621"/>
      <c r="E35" s="621"/>
      <c r="F35" s="621"/>
      <c r="G35" s="621"/>
      <c r="H35" s="621"/>
      <c r="I35" s="621"/>
      <c r="J35" s="621"/>
      <c r="K35" s="621"/>
      <c r="L35" s="621"/>
      <c r="M35" s="621"/>
      <c r="N35" s="621"/>
      <c r="O35" s="621"/>
      <c r="P35" s="621"/>
      <c r="Q35" s="622"/>
      <c r="R35" s="623">
        <v>1936892</v>
      </c>
      <c r="S35" s="624"/>
      <c r="T35" s="624"/>
      <c r="U35" s="624"/>
      <c r="V35" s="624"/>
      <c r="W35" s="624"/>
      <c r="X35" s="624"/>
      <c r="Y35" s="625"/>
      <c r="Z35" s="626">
        <v>6.6</v>
      </c>
      <c r="AA35" s="626"/>
      <c r="AB35" s="626"/>
      <c r="AC35" s="626"/>
      <c r="AD35" s="627" t="s">
        <v>131</v>
      </c>
      <c r="AE35" s="627"/>
      <c r="AF35" s="627"/>
      <c r="AG35" s="627"/>
      <c r="AH35" s="627"/>
      <c r="AI35" s="627"/>
      <c r="AJ35" s="627"/>
      <c r="AK35" s="627"/>
      <c r="AL35" s="628" t="s">
        <v>131</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48937</v>
      </c>
      <c r="CS35" s="644"/>
      <c r="CT35" s="644"/>
      <c r="CU35" s="644"/>
      <c r="CV35" s="644"/>
      <c r="CW35" s="644"/>
      <c r="CX35" s="644"/>
      <c r="CY35" s="645"/>
      <c r="CZ35" s="628">
        <v>0.2</v>
      </c>
      <c r="DA35" s="656"/>
      <c r="DB35" s="656"/>
      <c r="DC35" s="658"/>
      <c r="DD35" s="632">
        <v>36021</v>
      </c>
      <c r="DE35" s="644"/>
      <c r="DF35" s="644"/>
      <c r="DG35" s="644"/>
      <c r="DH35" s="644"/>
      <c r="DI35" s="644"/>
      <c r="DJ35" s="644"/>
      <c r="DK35" s="645"/>
      <c r="DL35" s="632">
        <v>36021</v>
      </c>
      <c r="DM35" s="644"/>
      <c r="DN35" s="644"/>
      <c r="DO35" s="644"/>
      <c r="DP35" s="644"/>
      <c r="DQ35" s="644"/>
      <c r="DR35" s="644"/>
      <c r="DS35" s="644"/>
      <c r="DT35" s="644"/>
      <c r="DU35" s="644"/>
      <c r="DV35" s="645"/>
      <c r="DW35" s="628">
        <v>0.3</v>
      </c>
      <c r="DX35" s="656"/>
      <c r="DY35" s="656"/>
      <c r="DZ35" s="656"/>
      <c r="EA35" s="656"/>
      <c r="EB35" s="656"/>
      <c r="EC35" s="657"/>
    </row>
    <row r="36" spans="2:133" ht="11.25" customHeight="1" x14ac:dyDescent="0.15">
      <c r="B36" s="620" t="s">
        <v>327</v>
      </c>
      <c r="C36" s="621"/>
      <c r="D36" s="621"/>
      <c r="E36" s="621"/>
      <c r="F36" s="621"/>
      <c r="G36" s="621"/>
      <c r="H36" s="621"/>
      <c r="I36" s="621"/>
      <c r="J36" s="621"/>
      <c r="K36" s="621"/>
      <c r="L36" s="621"/>
      <c r="M36" s="621"/>
      <c r="N36" s="621"/>
      <c r="O36" s="621"/>
      <c r="P36" s="621"/>
      <c r="Q36" s="622"/>
      <c r="R36" s="623">
        <v>1598511</v>
      </c>
      <c r="S36" s="624"/>
      <c r="T36" s="624"/>
      <c r="U36" s="624"/>
      <c r="V36" s="624"/>
      <c r="W36" s="624"/>
      <c r="X36" s="624"/>
      <c r="Y36" s="625"/>
      <c r="Z36" s="626">
        <v>5.4</v>
      </c>
      <c r="AA36" s="626"/>
      <c r="AB36" s="626"/>
      <c r="AC36" s="626"/>
      <c r="AD36" s="627" t="s">
        <v>131</v>
      </c>
      <c r="AE36" s="627"/>
      <c r="AF36" s="627"/>
      <c r="AG36" s="627"/>
      <c r="AH36" s="627"/>
      <c r="AI36" s="627"/>
      <c r="AJ36" s="627"/>
      <c r="AK36" s="627"/>
      <c r="AL36" s="628" t="s">
        <v>131</v>
      </c>
      <c r="AM36" s="629"/>
      <c r="AN36" s="629"/>
      <c r="AO36" s="630"/>
      <c r="AP36" s="222"/>
      <c r="AQ36" s="689" t="s">
        <v>328</v>
      </c>
      <c r="AR36" s="690"/>
      <c r="AS36" s="690"/>
      <c r="AT36" s="690"/>
      <c r="AU36" s="690"/>
      <c r="AV36" s="690"/>
      <c r="AW36" s="690"/>
      <c r="AX36" s="690"/>
      <c r="AY36" s="691"/>
      <c r="AZ36" s="612">
        <v>1925764</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-167453</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3942964</v>
      </c>
      <c r="CS36" s="624"/>
      <c r="CT36" s="624"/>
      <c r="CU36" s="624"/>
      <c r="CV36" s="624"/>
      <c r="CW36" s="624"/>
      <c r="CX36" s="624"/>
      <c r="CY36" s="625"/>
      <c r="CZ36" s="628">
        <v>14.5</v>
      </c>
      <c r="DA36" s="656"/>
      <c r="DB36" s="656"/>
      <c r="DC36" s="658"/>
      <c r="DD36" s="632">
        <v>2576159</v>
      </c>
      <c r="DE36" s="624"/>
      <c r="DF36" s="624"/>
      <c r="DG36" s="624"/>
      <c r="DH36" s="624"/>
      <c r="DI36" s="624"/>
      <c r="DJ36" s="624"/>
      <c r="DK36" s="625"/>
      <c r="DL36" s="632">
        <v>2195979</v>
      </c>
      <c r="DM36" s="624"/>
      <c r="DN36" s="624"/>
      <c r="DO36" s="624"/>
      <c r="DP36" s="624"/>
      <c r="DQ36" s="624"/>
      <c r="DR36" s="624"/>
      <c r="DS36" s="624"/>
      <c r="DT36" s="624"/>
      <c r="DU36" s="624"/>
      <c r="DV36" s="625"/>
      <c r="DW36" s="628">
        <v>17.600000000000001</v>
      </c>
      <c r="DX36" s="656"/>
      <c r="DY36" s="656"/>
      <c r="DZ36" s="656"/>
      <c r="EA36" s="656"/>
      <c r="EB36" s="656"/>
      <c r="EC36" s="657"/>
    </row>
    <row r="37" spans="2:133" ht="11.25" customHeight="1" x14ac:dyDescent="0.15">
      <c r="B37" s="620" t="s">
        <v>331</v>
      </c>
      <c r="C37" s="621"/>
      <c r="D37" s="621"/>
      <c r="E37" s="621"/>
      <c r="F37" s="621"/>
      <c r="G37" s="621"/>
      <c r="H37" s="621"/>
      <c r="I37" s="621"/>
      <c r="J37" s="621"/>
      <c r="K37" s="621"/>
      <c r="L37" s="621"/>
      <c r="M37" s="621"/>
      <c r="N37" s="621"/>
      <c r="O37" s="621"/>
      <c r="P37" s="621"/>
      <c r="Q37" s="622"/>
      <c r="R37" s="623">
        <v>733202</v>
      </c>
      <c r="S37" s="624"/>
      <c r="T37" s="624"/>
      <c r="U37" s="624"/>
      <c r="V37" s="624"/>
      <c r="W37" s="624"/>
      <c r="X37" s="624"/>
      <c r="Y37" s="625"/>
      <c r="Z37" s="626">
        <v>2.5</v>
      </c>
      <c r="AA37" s="626"/>
      <c r="AB37" s="626"/>
      <c r="AC37" s="626"/>
      <c r="AD37" s="627">
        <v>10464</v>
      </c>
      <c r="AE37" s="627"/>
      <c r="AF37" s="627"/>
      <c r="AG37" s="627"/>
      <c r="AH37" s="627"/>
      <c r="AI37" s="627"/>
      <c r="AJ37" s="627"/>
      <c r="AK37" s="627"/>
      <c r="AL37" s="628">
        <v>0.1</v>
      </c>
      <c r="AM37" s="629"/>
      <c r="AN37" s="629"/>
      <c r="AO37" s="630"/>
      <c r="AQ37" s="686" t="s">
        <v>332</v>
      </c>
      <c r="AR37" s="687"/>
      <c r="AS37" s="687"/>
      <c r="AT37" s="687"/>
      <c r="AU37" s="687"/>
      <c r="AV37" s="687"/>
      <c r="AW37" s="687"/>
      <c r="AX37" s="687"/>
      <c r="AY37" s="688"/>
      <c r="AZ37" s="623">
        <v>500442</v>
      </c>
      <c r="BA37" s="624"/>
      <c r="BB37" s="624"/>
      <c r="BC37" s="624"/>
      <c r="BD37" s="644"/>
      <c r="BE37" s="644"/>
      <c r="BF37" s="669"/>
      <c r="BG37" s="620" t="s">
        <v>333</v>
      </c>
      <c r="BH37" s="621"/>
      <c r="BI37" s="621"/>
      <c r="BJ37" s="621"/>
      <c r="BK37" s="621"/>
      <c r="BL37" s="621"/>
      <c r="BM37" s="621"/>
      <c r="BN37" s="621"/>
      <c r="BO37" s="621"/>
      <c r="BP37" s="621"/>
      <c r="BQ37" s="621"/>
      <c r="BR37" s="621"/>
      <c r="BS37" s="621"/>
      <c r="BT37" s="621"/>
      <c r="BU37" s="622"/>
      <c r="BV37" s="623">
        <v>-320653</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951701</v>
      </c>
      <c r="CS37" s="644"/>
      <c r="CT37" s="644"/>
      <c r="CU37" s="644"/>
      <c r="CV37" s="644"/>
      <c r="CW37" s="644"/>
      <c r="CX37" s="644"/>
      <c r="CY37" s="645"/>
      <c r="CZ37" s="628">
        <v>3.5</v>
      </c>
      <c r="DA37" s="656"/>
      <c r="DB37" s="656"/>
      <c r="DC37" s="658"/>
      <c r="DD37" s="632">
        <v>896487</v>
      </c>
      <c r="DE37" s="644"/>
      <c r="DF37" s="644"/>
      <c r="DG37" s="644"/>
      <c r="DH37" s="644"/>
      <c r="DI37" s="644"/>
      <c r="DJ37" s="644"/>
      <c r="DK37" s="645"/>
      <c r="DL37" s="632">
        <v>896487</v>
      </c>
      <c r="DM37" s="644"/>
      <c r="DN37" s="644"/>
      <c r="DO37" s="644"/>
      <c r="DP37" s="644"/>
      <c r="DQ37" s="644"/>
      <c r="DR37" s="644"/>
      <c r="DS37" s="644"/>
      <c r="DT37" s="644"/>
      <c r="DU37" s="644"/>
      <c r="DV37" s="645"/>
      <c r="DW37" s="628">
        <v>7.2</v>
      </c>
      <c r="DX37" s="656"/>
      <c r="DY37" s="656"/>
      <c r="DZ37" s="656"/>
      <c r="EA37" s="656"/>
      <c r="EB37" s="656"/>
      <c r="EC37" s="657"/>
    </row>
    <row r="38" spans="2:133" ht="11.25" customHeight="1" x14ac:dyDescent="0.15">
      <c r="B38" s="620" t="s">
        <v>335</v>
      </c>
      <c r="C38" s="621"/>
      <c r="D38" s="621"/>
      <c r="E38" s="621"/>
      <c r="F38" s="621"/>
      <c r="G38" s="621"/>
      <c r="H38" s="621"/>
      <c r="I38" s="621"/>
      <c r="J38" s="621"/>
      <c r="K38" s="621"/>
      <c r="L38" s="621"/>
      <c r="M38" s="621"/>
      <c r="N38" s="621"/>
      <c r="O38" s="621"/>
      <c r="P38" s="621"/>
      <c r="Q38" s="622"/>
      <c r="R38" s="623">
        <v>1233300</v>
      </c>
      <c r="S38" s="624"/>
      <c r="T38" s="624"/>
      <c r="U38" s="624"/>
      <c r="V38" s="624"/>
      <c r="W38" s="624"/>
      <c r="X38" s="624"/>
      <c r="Y38" s="625"/>
      <c r="Z38" s="626">
        <v>4.2</v>
      </c>
      <c r="AA38" s="626"/>
      <c r="AB38" s="626"/>
      <c r="AC38" s="626"/>
      <c r="AD38" s="627" t="s">
        <v>131</v>
      </c>
      <c r="AE38" s="627"/>
      <c r="AF38" s="627"/>
      <c r="AG38" s="627"/>
      <c r="AH38" s="627"/>
      <c r="AI38" s="627"/>
      <c r="AJ38" s="627"/>
      <c r="AK38" s="627"/>
      <c r="AL38" s="628" t="s">
        <v>131</v>
      </c>
      <c r="AM38" s="629"/>
      <c r="AN38" s="629"/>
      <c r="AO38" s="630"/>
      <c r="AQ38" s="686" t="s">
        <v>336</v>
      </c>
      <c r="AR38" s="687"/>
      <c r="AS38" s="687"/>
      <c r="AT38" s="687"/>
      <c r="AU38" s="687"/>
      <c r="AV38" s="687"/>
      <c r="AW38" s="687"/>
      <c r="AX38" s="687"/>
      <c r="AY38" s="688"/>
      <c r="AZ38" s="623" t="s">
        <v>131</v>
      </c>
      <c r="BA38" s="624"/>
      <c r="BB38" s="624"/>
      <c r="BC38" s="624"/>
      <c r="BD38" s="644"/>
      <c r="BE38" s="644"/>
      <c r="BF38" s="669"/>
      <c r="BG38" s="620" t="s">
        <v>337</v>
      </c>
      <c r="BH38" s="621"/>
      <c r="BI38" s="621"/>
      <c r="BJ38" s="621"/>
      <c r="BK38" s="621"/>
      <c r="BL38" s="621"/>
      <c r="BM38" s="621"/>
      <c r="BN38" s="621"/>
      <c r="BO38" s="621"/>
      <c r="BP38" s="621"/>
      <c r="BQ38" s="621"/>
      <c r="BR38" s="621"/>
      <c r="BS38" s="621"/>
      <c r="BT38" s="621"/>
      <c r="BU38" s="622"/>
      <c r="BV38" s="623">
        <v>6960</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1425323</v>
      </c>
      <c r="CS38" s="624"/>
      <c r="CT38" s="624"/>
      <c r="CU38" s="624"/>
      <c r="CV38" s="624"/>
      <c r="CW38" s="624"/>
      <c r="CX38" s="624"/>
      <c r="CY38" s="625"/>
      <c r="CZ38" s="628">
        <v>5.2</v>
      </c>
      <c r="DA38" s="656"/>
      <c r="DB38" s="656"/>
      <c r="DC38" s="658"/>
      <c r="DD38" s="632">
        <v>1089848</v>
      </c>
      <c r="DE38" s="624"/>
      <c r="DF38" s="624"/>
      <c r="DG38" s="624"/>
      <c r="DH38" s="624"/>
      <c r="DI38" s="624"/>
      <c r="DJ38" s="624"/>
      <c r="DK38" s="625"/>
      <c r="DL38" s="632">
        <v>875383</v>
      </c>
      <c r="DM38" s="624"/>
      <c r="DN38" s="624"/>
      <c r="DO38" s="624"/>
      <c r="DP38" s="624"/>
      <c r="DQ38" s="624"/>
      <c r="DR38" s="624"/>
      <c r="DS38" s="624"/>
      <c r="DT38" s="624"/>
      <c r="DU38" s="624"/>
      <c r="DV38" s="625"/>
      <c r="DW38" s="628">
        <v>7</v>
      </c>
      <c r="DX38" s="656"/>
      <c r="DY38" s="656"/>
      <c r="DZ38" s="656"/>
      <c r="EA38" s="656"/>
      <c r="EB38" s="656"/>
      <c r="EC38" s="657"/>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6" t="s">
        <v>340</v>
      </c>
      <c r="AR39" s="687"/>
      <c r="AS39" s="687"/>
      <c r="AT39" s="687"/>
      <c r="AU39" s="687"/>
      <c r="AV39" s="687"/>
      <c r="AW39" s="687"/>
      <c r="AX39" s="687"/>
      <c r="AY39" s="688"/>
      <c r="AZ39" s="623" t="s">
        <v>131</v>
      </c>
      <c r="BA39" s="624"/>
      <c r="BB39" s="624"/>
      <c r="BC39" s="624"/>
      <c r="BD39" s="644"/>
      <c r="BE39" s="644"/>
      <c r="BF39" s="669"/>
      <c r="BG39" s="620" t="s">
        <v>341</v>
      </c>
      <c r="BH39" s="621"/>
      <c r="BI39" s="621"/>
      <c r="BJ39" s="621"/>
      <c r="BK39" s="621"/>
      <c r="BL39" s="621"/>
      <c r="BM39" s="621"/>
      <c r="BN39" s="621"/>
      <c r="BO39" s="621"/>
      <c r="BP39" s="621"/>
      <c r="BQ39" s="621"/>
      <c r="BR39" s="621"/>
      <c r="BS39" s="621"/>
      <c r="BT39" s="621"/>
      <c r="BU39" s="622"/>
      <c r="BV39" s="623">
        <v>11720</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1727300</v>
      </c>
      <c r="CS39" s="644"/>
      <c r="CT39" s="644"/>
      <c r="CU39" s="644"/>
      <c r="CV39" s="644"/>
      <c r="CW39" s="644"/>
      <c r="CX39" s="644"/>
      <c r="CY39" s="645"/>
      <c r="CZ39" s="628">
        <v>6.3</v>
      </c>
      <c r="DA39" s="656"/>
      <c r="DB39" s="656"/>
      <c r="DC39" s="658"/>
      <c r="DD39" s="632">
        <v>1471299</v>
      </c>
      <c r="DE39" s="644"/>
      <c r="DF39" s="644"/>
      <c r="DG39" s="644"/>
      <c r="DH39" s="644"/>
      <c r="DI39" s="644"/>
      <c r="DJ39" s="644"/>
      <c r="DK39" s="645"/>
      <c r="DL39" s="632" t="s">
        <v>131</v>
      </c>
      <c r="DM39" s="644"/>
      <c r="DN39" s="644"/>
      <c r="DO39" s="644"/>
      <c r="DP39" s="644"/>
      <c r="DQ39" s="644"/>
      <c r="DR39" s="644"/>
      <c r="DS39" s="644"/>
      <c r="DT39" s="644"/>
      <c r="DU39" s="644"/>
      <c r="DV39" s="645"/>
      <c r="DW39" s="628" t="s">
        <v>131</v>
      </c>
      <c r="DX39" s="656"/>
      <c r="DY39" s="656"/>
      <c r="DZ39" s="656"/>
      <c r="EA39" s="656"/>
      <c r="EB39" s="656"/>
      <c r="EC39" s="657"/>
    </row>
    <row r="40" spans="2:133" ht="11.25" customHeight="1" x14ac:dyDescent="0.15">
      <c r="B40" s="620" t="s">
        <v>343</v>
      </c>
      <c r="C40" s="621"/>
      <c r="D40" s="621"/>
      <c r="E40" s="621"/>
      <c r="F40" s="621"/>
      <c r="G40" s="621"/>
      <c r="H40" s="621"/>
      <c r="I40" s="621"/>
      <c r="J40" s="621"/>
      <c r="K40" s="621"/>
      <c r="L40" s="621"/>
      <c r="M40" s="621"/>
      <c r="N40" s="621"/>
      <c r="O40" s="621"/>
      <c r="P40" s="621"/>
      <c r="Q40" s="622"/>
      <c r="R40" s="623">
        <v>145600</v>
      </c>
      <c r="S40" s="624"/>
      <c r="T40" s="624"/>
      <c r="U40" s="624"/>
      <c r="V40" s="624"/>
      <c r="W40" s="624"/>
      <c r="X40" s="624"/>
      <c r="Y40" s="625"/>
      <c r="Z40" s="626">
        <v>0.5</v>
      </c>
      <c r="AA40" s="626"/>
      <c r="AB40" s="626"/>
      <c r="AC40" s="626"/>
      <c r="AD40" s="627" t="s">
        <v>131</v>
      </c>
      <c r="AE40" s="627"/>
      <c r="AF40" s="627"/>
      <c r="AG40" s="627"/>
      <c r="AH40" s="627"/>
      <c r="AI40" s="627"/>
      <c r="AJ40" s="627"/>
      <c r="AK40" s="627"/>
      <c r="AL40" s="628" t="s">
        <v>131</v>
      </c>
      <c r="AM40" s="629"/>
      <c r="AN40" s="629"/>
      <c r="AO40" s="630"/>
      <c r="AQ40" s="686" t="s">
        <v>344</v>
      </c>
      <c r="AR40" s="687"/>
      <c r="AS40" s="687"/>
      <c r="AT40" s="687"/>
      <c r="AU40" s="687"/>
      <c r="AV40" s="687"/>
      <c r="AW40" s="687"/>
      <c r="AX40" s="687"/>
      <c r="AY40" s="688"/>
      <c r="AZ40" s="623" t="s">
        <v>131</v>
      </c>
      <c r="BA40" s="624"/>
      <c r="BB40" s="624"/>
      <c r="BC40" s="624"/>
      <c r="BD40" s="644"/>
      <c r="BE40" s="644"/>
      <c r="BF40" s="669"/>
      <c r="BG40" s="673" t="s">
        <v>345</v>
      </c>
      <c r="BH40" s="674"/>
      <c r="BI40" s="674"/>
      <c r="BJ40" s="674"/>
      <c r="BK40" s="674"/>
      <c r="BL40" s="223"/>
      <c r="BM40" s="621" t="s">
        <v>346</v>
      </c>
      <c r="BN40" s="621"/>
      <c r="BO40" s="621"/>
      <c r="BP40" s="621"/>
      <c r="BQ40" s="621"/>
      <c r="BR40" s="621"/>
      <c r="BS40" s="621"/>
      <c r="BT40" s="621"/>
      <c r="BU40" s="622"/>
      <c r="BV40" s="623">
        <v>69</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t="s">
        <v>131</v>
      </c>
      <c r="CS40" s="624"/>
      <c r="CT40" s="624"/>
      <c r="CU40" s="624"/>
      <c r="CV40" s="624"/>
      <c r="CW40" s="624"/>
      <c r="CX40" s="624"/>
      <c r="CY40" s="625"/>
      <c r="CZ40" s="628" t="s">
        <v>131</v>
      </c>
      <c r="DA40" s="656"/>
      <c r="DB40" s="656"/>
      <c r="DC40" s="658"/>
      <c r="DD40" s="632" t="s">
        <v>131</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6"/>
      <c r="DY40" s="656"/>
      <c r="DZ40" s="656"/>
      <c r="EA40" s="656"/>
      <c r="EB40" s="656"/>
      <c r="EC40" s="657"/>
    </row>
    <row r="41" spans="2:133" ht="11.25" customHeight="1" x14ac:dyDescent="0.15">
      <c r="B41" s="646" t="s">
        <v>348</v>
      </c>
      <c r="C41" s="647"/>
      <c r="D41" s="647"/>
      <c r="E41" s="647"/>
      <c r="F41" s="647"/>
      <c r="G41" s="647"/>
      <c r="H41" s="647"/>
      <c r="I41" s="647"/>
      <c r="J41" s="647"/>
      <c r="K41" s="647"/>
      <c r="L41" s="647"/>
      <c r="M41" s="647"/>
      <c r="N41" s="647"/>
      <c r="O41" s="647"/>
      <c r="P41" s="647"/>
      <c r="Q41" s="648"/>
      <c r="R41" s="695">
        <v>29479903</v>
      </c>
      <c r="S41" s="696"/>
      <c r="T41" s="696"/>
      <c r="U41" s="696"/>
      <c r="V41" s="696"/>
      <c r="W41" s="696"/>
      <c r="X41" s="696"/>
      <c r="Y41" s="700"/>
      <c r="Z41" s="701">
        <v>100</v>
      </c>
      <c r="AA41" s="701"/>
      <c r="AB41" s="701"/>
      <c r="AC41" s="701"/>
      <c r="AD41" s="702">
        <v>12333569</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632323</v>
      </c>
      <c r="BA41" s="624"/>
      <c r="BB41" s="624"/>
      <c r="BC41" s="624"/>
      <c r="BD41" s="644"/>
      <c r="BE41" s="644"/>
      <c r="BF41" s="669"/>
      <c r="BG41" s="673"/>
      <c r="BH41" s="674"/>
      <c r="BI41" s="674"/>
      <c r="BJ41" s="674"/>
      <c r="BK41" s="674"/>
      <c r="BL41" s="223"/>
      <c r="BM41" s="621" t="s">
        <v>350</v>
      </c>
      <c r="BN41" s="621"/>
      <c r="BO41" s="621"/>
      <c r="BP41" s="621"/>
      <c r="BQ41" s="621"/>
      <c r="BR41" s="621"/>
      <c r="BS41" s="621"/>
      <c r="BT41" s="621"/>
      <c r="BU41" s="622"/>
      <c r="BV41" s="623" t="s">
        <v>131</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352</v>
      </c>
      <c r="CS41" s="644"/>
      <c r="CT41" s="644"/>
      <c r="CU41" s="644"/>
      <c r="CV41" s="644"/>
      <c r="CW41" s="644"/>
      <c r="CX41" s="644"/>
      <c r="CY41" s="645"/>
      <c r="CZ41" s="628" t="s">
        <v>352</v>
      </c>
      <c r="DA41" s="656"/>
      <c r="DB41" s="656"/>
      <c r="DC41" s="658"/>
      <c r="DD41" s="632" t="s">
        <v>352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792999</v>
      </c>
      <c r="BA42" s="696"/>
      <c r="BB42" s="696"/>
      <c r="BC42" s="696"/>
      <c r="BD42" s="682"/>
      <c r="BE42" s="682"/>
      <c r="BF42" s="684"/>
      <c r="BG42" s="675"/>
      <c r="BH42" s="676"/>
      <c r="BI42" s="676"/>
      <c r="BJ42" s="676"/>
      <c r="BK42" s="676"/>
      <c r="BL42" s="224"/>
      <c r="BM42" s="647" t="s">
        <v>354</v>
      </c>
      <c r="BN42" s="647"/>
      <c r="BO42" s="647"/>
      <c r="BP42" s="647"/>
      <c r="BQ42" s="647"/>
      <c r="BR42" s="647"/>
      <c r="BS42" s="647"/>
      <c r="BT42" s="647"/>
      <c r="BU42" s="648"/>
      <c r="BV42" s="695">
        <v>337</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3224276</v>
      </c>
      <c r="CS42" s="644"/>
      <c r="CT42" s="644"/>
      <c r="CU42" s="644"/>
      <c r="CV42" s="644"/>
      <c r="CW42" s="644"/>
      <c r="CX42" s="644"/>
      <c r="CY42" s="645"/>
      <c r="CZ42" s="628">
        <v>11.8</v>
      </c>
      <c r="DA42" s="656"/>
      <c r="DB42" s="656"/>
      <c r="DC42" s="658"/>
      <c r="DD42" s="632">
        <v>855966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57271</v>
      </c>
      <c r="CS43" s="644"/>
      <c r="CT43" s="644"/>
      <c r="CU43" s="644"/>
      <c r="CV43" s="644"/>
      <c r="CW43" s="644"/>
      <c r="CX43" s="644"/>
      <c r="CY43" s="645"/>
      <c r="CZ43" s="628">
        <v>0.2</v>
      </c>
      <c r="DA43" s="656"/>
      <c r="DB43" s="656"/>
      <c r="DC43" s="658"/>
      <c r="DD43" s="632">
        <v>57271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3204913</v>
      </c>
      <c r="CS44" s="624"/>
      <c r="CT44" s="624"/>
      <c r="CU44" s="624"/>
      <c r="CV44" s="624"/>
      <c r="CW44" s="624"/>
      <c r="CX44" s="624"/>
      <c r="CY44" s="625"/>
      <c r="CZ44" s="628">
        <v>11.8</v>
      </c>
      <c r="DA44" s="629"/>
      <c r="DB44" s="629"/>
      <c r="DC44" s="635"/>
      <c r="DD44" s="632">
        <v>853323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2916389</v>
      </c>
      <c r="CS45" s="644"/>
      <c r="CT45" s="644"/>
      <c r="CU45" s="644"/>
      <c r="CV45" s="644"/>
      <c r="CW45" s="644"/>
      <c r="CX45" s="644"/>
      <c r="CY45" s="645"/>
      <c r="CZ45" s="628">
        <v>10.7</v>
      </c>
      <c r="DA45" s="656"/>
      <c r="DB45" s="656"/>
      <c r="DC45" s="658"/>
      <c r="DD45" s="632">
        <v>720033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362</v>
      </c>
      <c r="CG46" s="621"/>
      <c r="CH46" s="621"/>
      <c r="CI46" s="621"/>
      <c r="CJ46" s="621"/>
      <c r="CK46" s="621"/>
      <c r="CL46" s="621"/>
      <c r="CM46" s="621"/>
      <c r="CN46" s="621"/>
      <c r="CO46" s="621"/>
      <c r="CP46" s="621"/>
      <c r="CQ46" s="622"/>
      <c r="CR46" s="623">
        <v>268933</v>
      </c>
      <c r="CS46" s="624"/>
      <c r="CT46" s="624"/>
      <c r="CU46" s="624"/>
      <c r="CV46" s="624"/>
      <c r="CW46" s="624"/>
      <c r="CX46" s="624"/>
      <c r="CY46" s="625"/>
      <c r="CZ46" s="628">
        <v>1</v>
      </c>
      <c r="DA46" s="629"/>
      <c r="DB46" s="629"/>
      <c r="DC46" s="635"/>
      <c r="DD46" s="632">
        <v>120899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363</v>
      </c>
      <c r="CG47" s="621"/>
      <c r="CH47" s="621"/>
      <c r="CI47" s="621"/>
      <c r="CJ47" s="621"/>
      <c r="CK47" s="621"/>
      <c r="CL47" s="621"/>
      <c r="CM47" s="621"/>
      <c r="CN47" s="621"/>
      <c r="CO47" s="621"/>
      <c r="CP47" s="621"/>
      <c r="CQ47" s="622"/>
      <c r="CR47" s="623">
        <v>19363</v>
      </c>
      <c r="CS47" s="644"/>
      <c r="CT47" s="644"/>
      <c r="CU47" s="644"/>
      <c r="CV47" s="644"/>
      <c r="CW47" s="644"/>
      <c r="CX47" s="644"/>
      <c r="CY47" s="645"/>
      <c r="CZ47" s="628">
        <v>0.1</v>
      </c>
      <c r="DA47" s="656"/>
      <c r="DB47" s="656"/>
      <c r="DC47" s="658"/>
      <c r="DD47" s="632">
        <v>2643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364</v>
      </c>
      <c r="CG48" s="621"/>
      <c r="CH48" s="621"/>
      <c r="CI48" s="621"/>
      <c r="CJ48" s="621"/>
      <c r="CK48" s="621"/>
      <c r="CL48" s="621"/>
      <c r="CM48" s="621"/>
      <c r="CN48" s="621"/>
      <c r="CO48" s="621"/>
      <c r="CP48" s="621"/>
      <c r="CQ48" s="622"/>
      <c r="CR48" s="623" t="s">
        <v>352</v>
      </c>
      <c r="CS48" s="624"/>
      <c r="CT48" s="624"/>
      <c r="CU48" s="624"/>
      <c r="CV48" s="624"/>
      <c r="CW48" s="624"/>
      <c r="CX48" s="624"/>
      <c r="CY48" s="625"/>
      <c r="CZ48" s="628" t="s">
        <v>131</v>
      </c>
      <c r="DA48" s="629"/>
      <c r="DB48" s="629"/>
      <c r="DC48" s="635"/>
      <c r="DD48" s="632" t="s">
        <v>352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365</v>
      </c>
      <c r="CE49" s="647"/>
      <c r="CF49" s="647"/>
      <c r="CG49" s="647"/>
      <c r="CH49" s="647"/>
      <c r="CI49" s="647"/>
      <c r="CJ49" s="647"/>
      <c r="CK49" s="647"/>
      <c r="CL49" s="647"/>
      <c r="CM49" s="647"/>
      <c r="CN49" s="647"/>
      <c r="CO49" s="647"/>
      <c r="CP49" s="647"/>
      <c r="CQ49" s="648"/>
      <c r="CR49" s="695">
        <v>27245760</v>
      </c>
      <c r="CS49" s="682"/>
      <c r="CT49" s="682"/>
      <c r="CU49" s="682"/>
      <c r="CV49" s="682"/>
      <c r="CW49" s="682"/>
      <c r="CX49" s="682"/>
      <c r="CY49" s="711"/>
      <c r="CZ49" s="703">
        <v>100</v>
      </c>
      <c r="DA49" s="712"/>
      <c r="DB49" s="712"/>
      <c r="DC49" s="713"/>
      <c r="DD49" s="714">
        <v>15696013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Jy/KDod+CAETay+23XaIXnIrxyachYhklMSHXkoc+oclNK4iqZPOjJRS2UO/CXXI+d/HToQx6FrIadFqHR6Hw==" saltValue="6OcAJDRFiOMihHJjaih3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29480</v>
      </c>
      <c r="R7" s="753"/>
      <c r="S7" s="753"/>
      <c r="T7" s="753"/>
      <c r="U7" s="753"/>
      <c r="V7" s="753">
        <v>27246</v>
      </c>
      <c r="W7" s="753"/>
      <c r="X7" s="753"/>
      <c r="Y7" s="753"/>
      <c r="Z7" s="753"/>
      <c r="AA7" s="753">
        <v>2234</v>
      </c>
      <c r="AB7" s="753"/>
      <c r="AC7" s="753"/>
      <c r="AD7" s="753"/>
      <c r="AE7" s="754"/>
      <c r="AF7" s="755">
        <v>1962</v>
      </c>
      <c r="AG7" s="756"/>
      <c r="AH7" s="756"/>
      <c r="AI7" s="756"/>
      <c r="AJ7" s="757"/>
      <c r="AK7" s="758">
        <v>1937</v>
      </c>
      <c r="AL7" s="759"/>
      <c r="AM7" s="759"/>
      <c r="AN7" s="759"/>
      <c r="AO7" s="759"/>
      <c r="AP7" s="759">
        <v>19711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62"/>
      <c r="CH7" s="743">
        <v>4</v>
      </c>
      <c r="CI7" s="744"/>
      <c r="CJ7" s="744"/>
      <c r="CK7" s="744"/>
      <c r="CL7" s="745"/>
      <c r="CM7" s="743">
        <v>4348</v>
      </c>
      <c r="CN7" s="744"/>
      <c r="CO7" s="744"/>
      <c r="CP7" s="744"/>
      <c r="CQ7" s="745"/>
      <c r="CR7" s="743">
        <v>15</v>
      </c>
      <c r="CS7" s="744"/>
      <c r="CT7" s="744"/>
      <c r="CU7" s="744"/>
      <c r="CV7" s="745"/>
      <c r="CW7" s="743" t="s">
        <v>515</v>
      </c>
      <c r="CX7" s="744"/>
      <c r="CY7" s="744"/>
      <c r="CZ7" s="744"/>
      <c r="DA7" s="745"/>
      <c r="DB7" s="743">
        <v>15</v>
      </c>
      <c r="DC7" s="744"/>
      <c r="DD7" s="744"/>
      <c r="DE7" s="744"/>
      <c r="DF7" s="745"/>
      <c r="DG7" s="743" t="s">
        <v>515</v>
      </c>
      <c r="DH7" s="744"/>
      <c r="DI7" s="744"/>
      <c r="DJ7" s="744"/>
      <c r="DK7" s="745"/>
      <c r="DL7" s="743" t="s">
        <v>515</v>
      </c>
      <c r="DM7" s="744"/>
      <c r="DN7" s="744"/>
      <c r="DO7" s="744"/>
      <c r="DP7" s="745"/>
      <c r="DQ7" s="743" t="s">
        <v>605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596</v>
      </c>
      <c r="BT8" s="774"/>
      <c r="BU8" s="774"/>
      <c r="BV8" s="774"/>
      <c r="BW8" s="774"/>
      <c r="BX8" s="774"/>
      <c r="BY8" s="774"/>
      <c r="BZ8" s="774"/>
      <c r="CA8" s="774"/>
      <c r="CB8" s="774"/>
      <c r="CC8" s="774"/>
      <c r="CD8" s="774"/>
      <c r="CE8" s="774"/>
      <c r="CF8" s="774"/>
      <c r="CG8" s="775"/>
      <c r="CH8" s="776">
        <v>-14</v>
      </c>
      <c r="CI8" s="777"/>
      <c r="CJ8" s="777"/>
      <c r="CK8" s="777"/>
      <c r="CL8" s="778"/>
      <c r="CM8" s="776">
        <v>-113</v>
      </c>
      <c r="CN8" s="777"/>
      <c r="CO8" s="777"/>
      <c r="CP8" s="777"/>
      <c r="CQ8" s="778"/>
      <c r="CR8" s="776">
        <v>4</v>
      </c>
      <c r="CS8" s="777"/>
      <c r="CT8" s="777"/>
      <c r="CU8" s="777"/>
      <c r="CV8" s="778"/>
      <c r="CW8" s="776" t="s">
        <v>604</v>
      </c>
      <c r="CX8" s="777"/>
      <c r="CY8" s="777"/>
      <c r="CZ8" s="777"/>
      <c r="DA8" s="778"/>
      <c r="DB8" s="776" t="s">
        <v>604</v>
      </c>
      <c r="DC8" s="777"/>
      <c r="DD8" s="777"/>
      <c r="DE8" s="777"/>
      <c r="DF8" s="778"/>
      <c r="DG8" s="776" t="s">
        <v>604</v>
      </c>
      <c r="DH8" s="777"/>
      <c r="DI8" s="777"/>
      <c r="DJ8" s="777"/>
      <c r="DK8" s="778"/>
      <c r="DL8" s="776" t="s">
        <v>604</v>
      </c>
      <c r="DM8" s="777"/>
      <c r="DN8" s="777"/>
      <c r="DO8" s="777"/>
      <c r="DP8" s="778"/>
      <c r="DQ8" s="776" t="s">
        <v>604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1962</v>
      </c>
      <c r="AG23" s="793"/>
      <c r="AH23" s="793"/>
      <c r="AI23" s="793"/>
      <c r="AJ23" s="796"/>
      <c r="AK23" s="797"/>
      <c r="AL23" s="798"/>
      <c r="AM23" s="798"/>
      <c r="AN23" s="798"/>
      <c r="AO23" s="798"/>
      <c r="AP23" s="793"/>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5613</v>
      </c>
      <c r="R28" s="823"/>
      <c r="S28" s="823"/>
      <c r="T28" s="823"/>
      <c r="U28" s="823"/>
      <c r="V28" s="823">
        <v>5780</v>
      </c>
      <c r="W28" s="823"/>
      <c r="X28" s="823"/>
      <c r="Y28" s="823"/>
      <c r="Z28" s="823"/>
      <c r="AA28" s="823">
        <v>-167</v>
      </c>
      <c r="AB28" s="823"/>
      <c r="AC28" s="823"/>
      <c r="AD28" s="823"/>
      <c r="AE28" s="824"/>
      <c r="AF28" s="825">
        <v>-167</v>
      </c>
      <c r="AG28" s="823"/>
      <c r="AH28" s="823"/>
      <c r="AI28" s="823"/>
      <c r="AJ28" s="826"/>
      <c r="AK28" s="827">
        <v>632</v>
      </c>
      <c r="AL28" s="828"/>
      <c r="AM28" s="828"/>
      <c r="AN28" s="828"/>
      <c r="AO28" s="828"/>
      <c r="AP28" s="828" t="s">
        <v>515</v>
      </c>
      <c r="AQ28" s="828"/>
      <c r="AR28" s="828"/>
      <c r="AS28" s="828"/>
      <c r="AT28" s="828"/>
      <c r="AU28" s="828">
        <v>632</v>
      </c>
      <c r="AV28" s="828"/>
      <c r="AW28" s="828"/>
      <c r="AX28" s="828"/>
      <c r="AY28" s="828"/>
      <c r="AZ28" s="829" t="s">
        <v>515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470</v>
      </c>
      <c r="R29" s="784"/>
      <c r="S29" s="784"/>
      <c r="T29" s="784"/>
      <c r="U29" s="784"/>
      <c r="V29" s="784">
        <v>449</v>
      </c>
      <c r="W29" s="784"/>
      <c r="X29" s="784"/>
      <c r="Y29" s="784"/>
      <c r="Z29" s="784"/>
      <c r="AA29" s="784">
        <v>21</v>
      </c>
      <c r="AB29" s="784"/>
      <c r="AC29" s="784"/>
      <c r="AD29" s="784"/>
      <c r="AE29" s="785"/>
      <c r="AF29" s="786">
        <v>21</v>
      </c>
      <c r="AG29" s="787"/>
      <c r="AH29" s="787"/>
      <c r="AI29" s="787"/>
      <c r="AJ29" s="788"/>
      <c r="AK29" s="834">
        <v>134</v>
      </c>
      <c r="AL29" s="830"/>
      <c r="AM29" s="830"/>
      <c r="AN29" s="830"/>
      <c r="AO29" s="830"/>
      <c r="AP29" s="830" t="s">
        <v>515</v>
      </c>
      <c r="AQ29" s="830"/>
      <c r="AR29" s="830"/>
      <c r="AS29" s="830"/>
      <c r="AT29" s="830"/>
      <c r="AU29" s="830">
        <v>134</v>
      </c>
      <c r="AV29" s="830"/>
      <c r="AW29" s="830"/>
      <c r="AX29" s="830"/>
      <c r="AY29" s="830"/>
      <c r="AZ29" s="831" t="s">
        <v>515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800</v>
      </c>
      <c r="R30" s="784"/>
      <c r="S30" s="784"/>
      <c r="T30" s="784"/>
      <c r="U30" s="784"/>
      <c r="V30" s="784">
        <v>127</v>
      </c>
      <c r="W30" s="784"/>
      <c r="X30" s="784"/>
      <c r="Y30" s="784"/>
      <c r="Z30" s="784"/>
      <c r="AA30" s="784">
        <v>673</v>
      </c>
      <c r="AB30" s="784"/>
      <c r="AC30" s="784"/>
      <c r="AD30" s="784"/>
      <c r="AE30" s="785"/>
      <c r="AF30" s="786">
        <v>673</v>
      </c>
      <c r="AG30" s="787"/>
      <c r="AH30" s="787"/>
      <c r="AI30" s="787"/>
      <c r="AJ30" s="788"/>
      <c r="AK30" s="834" t="s">
        <v>515</v>
      </c>
      <c r="AL30" s="830"/>
      <c r="AM30" s="830"/>
      <c r="AN30" s="830"/>
      <c r="AO30" s="830"/>
      <c r="AP30" s="830">
        <v>1474</v>
      </c>
      <c r="AQ30" s="830"/>
      <c r="AR30" s="830"/>
      <c r="AS30" s="830"/>
      <c r="AT30" s="830"/>
      <c r="AU30" s="830" t="s">
        <v>515</v>
      </c>
      <c r="AV30" s="830"/>
      <c r="AW30" s="830"/>
      <c r="AX30" s="830"/>
      <c r="AY30" s="830"/>
      <c r="AZ30" s="831" t="s">
        <v>515</v>
      </c>
      <c r="BA30" s="831"/>
      <c r="BB30" s="831"/>
      <c r="BC30" s="831"/>
      <c r="BD30" s="831"/>
      <c r="BE30" s="832" t="s">
        <v>405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417</v>
      </c>
      <c r="R31" s="784"/>
      <c r="S31" s="784"/>
      <c r="T31" s="784"/>
      <c r="U31" s="784"/>
      <c r="V31" s="784">
        <v>180</v>
      </c>
      <c r="W31" s="784"/>
      <c r="X31" s="784"/>
      <c r="Y31" s="784"/>
      <c r="Z31" s="784"/>
      <c r="AA31" s="784">
        <v>237</v>
      </c>
      <c r="AB31" s="784"/>
      <c r="AC31" s="784"/>
      <c r="AD31" s="784"/>
      <c r="AE31" s="785"/>
      <c r="AF31" s="786">
        <v>237</v>
      </c>
      <c r="AG31" s="787"/>
      <c r="AH31" s="787"/>
      <c r="AI31" s="787"/>
      <c r="AJ31" s="788"/>
      <c r="AK31" s="834">
        <v>500</v>
      </c>
      <c r="AL31" s="830"/>
      <c r="AM31" s="830"/>
      <c r="AN31" s="830"/>
      <c r="AO31" s="830"/>
      <c r="AP31" s="830">
        <v>3571</v>
      </c>
      <c r="AQ31" s="830"/>
      <c r="AR31" s="830"/>
      <c r="AS31" s="830"/>
      <c r="AT31" s="830"/>
      <c r="AU31" s="830">
        <v>3050</v>
      </c>
      <c r="AV31" s="830"/>
      <c r="AW31" s="830"/>
      <c r="AX31" s="830"/>
      <c r="AY31" s="830"/>
      <c r="AZ31" s="831" t="s">
        <v>515</v>
      </c>
      <c r="BA31" s="831"/>
      <c r="BB31" s="831"/>
      <c r="BC31" s="831"/>
      <c r="BD31" s="831"/>
      <c r="BE31" s="832" t="s">
        <v>405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408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764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410</v>
      </c>
      <c r="B66" s="728"/>
      <c r="C66" s="728"/>
      <c r="D66" s="728"/>
      <c r="E66" s="728"/>
      <c r="F66" s="728"/>
      <c r="G66" s="728"/>
      <c r="H66" s="728"/>
      <c r="I66" s="728"/>
      <c r="J66" s="728"/>
      <c r="K66" s="728"/>
      <c r="L66" s="728"/>
      <c r="M66" s="728"/>
      <c r="N66" s="728"/>
      <c r="O66" s="728"/>
      <c r="P66" s="729"/>
      <c r="Q66" s="733" t="s">
        <v>394</v>
      </c>
      <c r="R66" s="734"/>
      <c r="S66" s="734"/>
      <c r="T66" s="734"/>
      <c r="U66" s="735"/>
      <c r="V66" s="733" t="s">
        <v>411</v>
      </c>
      <c r="W66" s="734"/>
      <c r="X66" s="734"/>
      <c r="Y66" s="734"/>
      <c r="Z66" s="735"/>
      <c r="AA66" s="733" t="s">
        <v>412</v>
      </c>
      <c r="AB66" s="734"/>
      <c r="AC66" s="734"/>
      <c r="AD66" s="734"/>
      <c r="AE66" s="735"/>
      <c r="AF66" s="854" t="s">
        <v>397</v>
      </c>
      <c r="AG66" s="815"/>
      <c r="AH66" s="815"/>
      <c r="AI66" s="815"/>
      <c r="AJ66" s="855"/>
      <c r="AK66" s="733" t="s">
        <v>413</v>
      </c>
      <c r="AL66" s="728"/>
      <c r="AM66" s="728"/>
      <c r="AN66" s="728"/>
      <c r="AO66" s="729"/>
      <c r="AP66" s="733" t="s">
        <v>399</v>
      </c>
      <c r="AQ66" s="734"/>
      <c r="AR66" s="734"/>
      <c r="AS66" s="734"/>
      <c r="AT66" s="735"/>
      <c r="AU66" s="733" t="s">
        <v>414</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1665</v>
      </c>
      <c r="R68" s="866"/>
      <c r="S68" s="866"/>
      <c r="T68" s="866"/>
      <c r="U68" s="866"/>
      <c r="V68" s="866">
        <v>1303</v>
      </c>
      <c r="W68" s="866"/>
      <c r="X68" s="866"/>
      <c r="Y68" s="866"/>
      <c r="Z68" s="866"/>
      <c r="AA68" s="866">
        <v>362</v>
      </c>
      <c r="AB68" s="866"/>
      <c r="AC68" s="866"/>
      <c r="AD68" s="866"/>
      <c r="AE68" s="866"/>
      <c r="AF68" s="866">
        <v>11</v>
      </c>
      <c r="AG68" s="866"/>
      <c r="AH68" s="866"/>
      <c r="AI68" s="866"/>
      <c r="AJ68" s="866"/>
      <c r="AK68" s="866">
        <v>49</v>
      </c>
      <c r="AL68" s="866"/>
      <c r="AM68" s="866"/>
      <c r="AN68" s="866"/>
      <c r="AO68" s="866"/>
      <c r="AP68" s="866">
        <v>745</v>
      </c>
      <c r="AQ68" s="866"/>
      <c r="AR68" s="866"/>
      <c r="AS68" s="866"/>
      <c r="AT68" s="866"/>
      <c r="AU68" s="866" t="s">
        <v>515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602</v>
      </c>
      <c r="C69" s="874"/>
      <c r="D69" s="874"/>
      <c r="E69" s="874"/>
      <c r="F69" s="874"/>
      <c r="G69" s="874"/>
      <c r="H69" s="874"/>
      <c r="I69" s="874"/>
      <c r="J69" s="874"/>
      <c r="K69" s="874"/>
      <c r="L69" s="874"/>
      <c r="M69" s="874"/>
      <c r="N69" s="874"/>
      <c r="O69" s="874"/>
      <c r="P69" s="875"/>
      <c r="Q69" s="876">
        <v>7916</v>
      </c>
      <c r="R69" s="830"/>
      <c r="S69" s="830"/>
      <c r="T69" s="830"/>
      <c r="U69" s="830"/>
      <c r="V69" s="830">
        <v>7507</v>
      </c>
      <c r="W69" s="830"/>
      <c r="X69" s="830"/>
      <c r="Y69" s="830"/>
      <c r="Z69" s="830"/>
      <c r="AA69" s="830">
        <v>409</v>
      </c>
      <c r="AB69" s="830"/>
      <c r="AC69" s="830"/>
      <c r="AD69" s="830"/>
      <c r="AE69" s="830"/>
      <c r="AF69" s="830">
        <v>409</v>
      </c>
      <c r="AG69" s="830"/>
      <c r="AH69" s="830"/>
      <c r="AI69" s="830"/>
      <c r="AJ69" s="830"/>
      <c r="AK69" s="830" t="s">
        <v>604</v>
      </c>
      <c r="AL69" s="830"/>
      <c r="AM69" s="830"/>
      <c r="AN69" s="830"/>
      <c r="AO69" s="830"/>
      <c r="AP69" s="830" t="s">
        <v>604</v>
      </c>
      <c r="AQ69" s="830"/>
      <c r="AR69" s="830"/>
      <c r="AS69" s="830"/>
      <c r="AT69" s="830"/>
      <c r="AU69" s="830" t="s">
        <v>515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582</v>
      </c>
      <c r="C70" s="874"/>
      <c r="D70" s="874"/>
      <c r="E70" s="874"/>
      <c r="F70" s="874"/>
      <c r="G70" s="874"/>
      <c r="H70" s="874"/>
      <c r="I70" s="874"/>
      <c r="J70" s="874"/>
      <c r="K70" s="874"/>
      <c r="L70" s="874"/>
      <c r="M70" s="874"/>
      <c r="N70" s="874"/>
      <c r="O70" s="874"/>
      <c r="P70" s="875"/>
      <c r="Q70" s="876">
        <v>1547</v>
      </c>
      <c r="R70" s="830"/>
      <c r="S70" s="830"/>
      <c r="T70" s="830"/>
      <c r="U70" s="830"/>
      <c r="V70" s="830">
        <v>1329</v>
      </c>
      <c r="W70" s="830"/>
      <c r="X70" s="830"/>
      <c r="Y70" s="830"/>
      <c r="Z70" s="830"/>
      <c r="AA70" s="830">
        <v>218</v>
      </c>
      <c r="AB70" s="830"/>
      <c r="AC70" s="830"/>
      <c r="AD70" s="830"/>
      <c r="AE70" s="830"/>
      <c r="AF70" s="830">
        <v>218</v>
      </c>
      <c r="AG70" s="830"/>
      <c r="AH70" s="830"/>
      <c r="AI70" s="830"/>
      <c r="AJ70" s="830"/>
      <c r="AK70" s="830">
        <v>21</v>
      </c>
      <c r="AL70" s="830"/>
      <c r="AM70" s="830"/>
      <c r="AN70" s="830"/>
      <c r="AO70" s="830"/>
      <c r="AP70" s="830">
        <v>1095</v>
      </c>
      <c r="AQ70" s="830"/>
      <c r="AR70" s="830"/>
      <c r="AS70" s="830"/>
      <c r="AT70" s="830"/>
      <c r="AU70" s="830" t="s">
        <v>515</v>
      </c>
      <c r="AV70" s="830"/>
      <c r="AW70" s="830"/>
      <c r="AX70" s="830"/>
      <c r="AY70" s="830"/>
      <c r="AZ70" s="832" t="s">
        <v>603</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583</v>
      </c>
      <c r="C71" s="874"/>
      <c r="D71" s="874"/>
      <c r="E71" s="874"/>
      <c r="F71" s="874"/>
      <c r="G71" s="874"/>
      <c r="H71" s="874"/>
      <c r="I71" s="874"/>
      <c r="J71" s="874"/>
      <c r="K71" s="874"/>
      <c r="L71" s="874"/>
      <c r="M71" s="874"/>
      <c r="N71" s="874"/>
      <c r="O71" s="874"/>
      <c r="P71" s="875"/>
      <c r="Q71" s="876">
        <v>0</v>
      </c>
      <c r="R71" s="830"/>
      <c r="S71" s="830"/>
      <c r="T71" s="830"/>
      <c r="U71" s="830"/>
      <c r="V71" s="830">
        <v>18</v>
      </c>
      <c r="W71" s="830"/>
      <c r="X71" s="830"/>
      <c r="Y71" s="830"/>
      <c r="Z71" s="830"/>
      <c r="AA71" s="830">
        <v>-18</v>
      </c>
      <c r="AB71" s="830"/>
      <c r="AC71" s="830"/>
      <c r="AD71" s="830"/>
      <c r="AE71" s="830"/>
      <c r="AF71" s="830">
        <v>-18</v>
      </c>
      <c r="AG71" s="830"/>
      <c r="AH71" s="830"/>
      <c r="AI71" s="830"/>
      <c r="AJ71" s="830"/>
      <c r="AK71" s="830" t="s">
        <v>604</v>
      </c>
      <c r="AL71" s="830"/>
      <c r="AM71" s="830"/>
      <c r="AN71" s="830"/>
      <c r="AO71" s="830"/>
      <c r="AP71" s="830">
        <v>18</v>
      </c>
      <c r="AQ71" s="830"/>
      <c r="AR71" s="830"/>
      <c r="AS71" s="830"/>
      <c r="AT71" s="830"/>
      <c r="AU71" s="830" t="s">
        <v>515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584</v>
      </c>
      <c r="C72" s="874"/>
      <c r="D72" s="874"/>
      <c r="E72" s="874"/>
      <c r="F72" s="874"/>
      <c r="G72" s="874"/>
      <c r="H72" s="874"/>
      <c r="I72" s="874"/>
      <c r="J72" s="874"/>
      <c r="K72" s="874"/>
      <c r="L72" s="874"/>
      <c r="M72" s="874"/>
      <c r="N72" s="874"/>
      <c r="O72" s="874"/>
      <c r="P72" s="875"/>
      <c r="Q72" s="876">
        <v>1303</v>
      </c>
      <c r="R72" s="830"/>
      <c r="S72" s="830"/>
      <c r="T72" s="830"/>
      <c r="U72" s="830"/>
      <c r="V72" s="830">
        <v>1275</v>
      </c>
      <c r="W72" s="830"/>
      <c r="X72" s="830"/>
      <c r="Y72" s="830"/>
      <c r="Z72" s="830"/>
      <c r="AA72" s="830">
        <v>28</v>
      </c>
      <c r="AB72" s="830"/>
      <c r="AC72" s="830"/>
      <c r="AD72" s="830"/>
      <c r="AE72" s="830"/>
      <c r="AF72" s="830">
        <v>28</v>
      </c>
      <c r="AG72" s="830"/>
      <c r="AH72" s="830"/>
      <c r="AI72" s="830"/>
      <c r="AJ72" s="830"/>
      <c r="AK72" s="830">
        <v>84</v>
      </c>
      <c r="AL72" s="830"/>
      <c r="AM72" s="830"/>
      <c r="AN72" s="830"/>
      <c r="AO72" s="830"/>
      <c r="AP72" s="830">
        <v>612</v>
      </c>
      <c r="AQ72" s="830"/>
      <c r="AR72" s="830"/>
      <c r="AS72" s="830"/>
      <c r="AT72" s="830"/>
      <c r="AU72" s="830" t="s">
        <v>515</v>
      </c>
      <c r="AV72" s="830"/>
      <c r="AW72" s="830"/>
      <c r="AX72" s="830"/>
      <c r="AY72" s="830"/>
      <c r="AZ72" s="832" t="s">
        <v>603</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585</v>
      </c>
      <c r="C73" s="874"/>
      <c r="D73" s="874"/>
      <c r="E73" s="874"/>
      <c r="F73" s="874"/>
      <c r="G73" s="874"/>
      <c r="H73" s="874"/>
      <c r="I73" s="874"/>
      <c r="J73" s="874"/>
      <c r="K73" s="874"/>
      <c r="L73" s="874"/>
      <c r="M73" s="874"/>
      <c r="N73" s="874"/>
      <c r="O73" s="874"/>
      <c r="P73" s="875"/>
      <c r="Q73" s="876">
        <v>667</v>
      </c>
      <c r="R73" s="830"/>
      <c r="S73" s="830"/>
      <c r="T73" s="830"/>
      <c r="U73" s="830"/>
      <c r="V73" s="830">
        <v>617</v>
      </c>
      <c r="W73" s="830"/>
      <c r="X73" s="830"/>
      <c r="Y73" s="830"/>
      <c r="Z73" s="830"/>
      <c r="AA73" s="830">
        <v>50</v>
      </c>
      <c r="AB73" s="830"/>
      <c r="AC73" s="830"/>
      <c r="AD73" s="830"/>
      <c r="AE73" s="830"/>
      <c r="AF73" s="830">
        <v>50</v>
      </c>
      <c r="AG73" s="830"/>
      <c r="AH73" s="830"/>
      <c r="AI73" s="830"/>
      <c r="AJ73" s="830"/>
      <c r="AK73" s="830" t="s">
        <v>604</v>
      </c>
      <c r="AL73" s="830"/>
      <c r="AM73" s="830"/>
      <c r="AN73" s="830"/>
      <c r="AO73" s="830"/>
      <c r="AP73" s="830">
        <v>315</v>
      </c>
      <c r="AQ73" s="830"/>
      <c r="AR73" s="830"/>
      <c r="AS73" s="830"/>
      <c r="AT73" s="830"/>
      <c r="AU73" s="830" t="s">
        <v>515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586</v>
      </c>
      <c r="C74" s="874"/>
      <c r="D74" s="874"/>
      <c r="E74" s="874"/>
      <c r="F74" s="874"/>
      <c r="G74" s="874"/>
      <c r="H74" s="874"/>
      <c r="I74" s="874"/>
      <c r="J74" s="874"/>
      <c r="K74" s="874"/>
      <c r="L74" s="874"/>
      <c r="M74" s="874"/>
      <c r="N74" s="874"/>
      <c r="O74" s="874"/>
      <c r="P74" s="875"/>
      <c r="Q74" s="876">
        <v>321</v>
      </c>
      <c r="R74" s="830"/>
      <c r="S74" s="830"/>
      <c r="T74" s="830"/>
      <c r="U74" s="830"/>
      <c r="V74" s="830">
        <v>307</v>
      </c>
      <c r="W74" s="830"/>
      <c r="X74" s="830"/>
      <c r="Y74" s="830"/>
      <c r="Z74" s="830"/>
      <c r="AA74" s="830">
        <v>14</v>
      </c>
      <c r="AB74" s="830"/>
      <c r="AC74" s="830"/>
      <c r="AD74" s="830"/>
      <c r="AE74" s="830"/>
      <c r="AF74" s="830">
        <v>14</v>
      </c>
      <c r="AG74" s="830"/>
      <c r="AH74" s="830"/>
      <c r="AI74" s="830"/>
      <c r="AJ74" s="830"/>
      <c r="AK74" s="830">
        <v>3</v>
      </c>
      <c r="AL74" s="830"/>
      <c r="AM74" s="830"/>
      <c r="AN74" s="830"/>
      <c r="AO74" s="830"/>
      <c r="AP74" s="830">
        <v>154</v>
      </c>
      <c r="AQ74" s="830"/>
      <c r="AR74" s="830"/>
      <c r="AS74" s="830"/>
      <c r="AT74" s="830"/>
      <c r="AU74" s="830" t="s">
        <v>515</v>
      </c>
      <c r="AV74" s="830"/>
      <c r="AW74" s="830"/>
      <c r="AX74" s="830"/>
      <c r="AY74" s="830"/>
      <c r="AZ74" s="832" t="s">
        <v>603</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587</v>
      </c>
      <c r="C75" s="874"/>
      <c r="D75" s="874"/>
      <c r="E75" s="874"/>
      <c r="F75" s="874"/>
      <c r="G75" s="874"/>
      <c r="H75" s="874"/>
      <c r="I75" s="874"/>
      <c r="J75" s="874"/>
      <c r="K75" s="874"/>
      <c r="L75" s="874"/>
      <c r="M75" s="874"/>
      <c r="N75" s="874"/>
      <c r="O75" s="874"/>
      <c r="P75" s="875"/>
      <c r="Q75" s="877">
        <v>1682</v>
      </c>
      <c r="R75" s="878"/>
      <c r="S75" s="878"/>
      <c r="T75" s="878"/>
      <c r="U75" s="834"/>
      <c r="V75" s="879">
        <v>1626</v>
      </c>
      <c r="W75" s="878"/>
      <c r="X75" s="878"/>
      <c r="Y75" s="878"/>
      <c r="Z75" s="834"/>
      <c r="AA75" s="879">
        <v>56</v>
      </c>
      <c r="AB75" s="878"/>
      <c r="AC75" s="878"/>
      <c r="AD75" s="878"/>
      <c r="AE75" s="834"/>
      <c r="AF75" s="879">
        <v>56</v>
      </c>
      <c r="AG75" s="878"/>
      <c r="AH75" s="878"/>
      <c r="AI75" s="878"/>
      <c r="AJ75" s="834"/>
      <c r="AK75" s="879">
        <v>30</v>
      </c>
      <c r="AL75" s="878"/>
      <c r="AM75" s="878"/>
      <c r="AN75" s="878"/>
      <c r="AO75" s="834"/>
      <c r="AP75" s="879" t="s">
        <v>604</v>
      </c>
      <c r="AQ75" s="878"/>
      <c r="AR75" s="878"/>
      <c r="AS75" s="878"/>
      <c r="AT75" s="834"/>
      <c r="AU75" s="879" t="s">
        <v>515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588</v>
      </c>
      <c r="C76" s="874"/>
      <c r="D76" s="874"/>
      <c r="E76" s="874"/>
      <c r="F76" s="874"/>
      <c r="G76" s="874"/>
      <c r="H76" s="874"/>
      <c r="I76" s="874"/>
      <c r="J76" s="874"/>
      <c r="K76" s="874"/>
      <c r="L76" s="874"/>
      <c r="M76" s="874"/>
      <c r="N76" s="874"/>
      <c r="O76" s="874"/>
      <c r="P76" s="875"/>
      <c r="Q76" s="877">
        <v>37762</v>
      </c>
      <c r="R76" s="878"/>
      <c r="S76" s="878"/>
      <c r="T76" s="878"/>
      <c r="U76" s="834"/>
      <c r="V76" s="879">
        <v>35999</v>
      </c>
      <c r="W76" s="878"/>
      <c r="X76" s="878"/>
      <c r="Y76" s="878"/>
      <c r="Z76" s="834"/>
      <c r="AA76" s="879">
        <v>1763</v>
      </c>
      <c r="AB76" s="878"/>
      <c r="AC76" s="878"/>
      <c r="AD76" s="878"/>
      <c r="AE76" s="834"/>
      <c r="AF76" s="879">
        <v>1763</v>
      </c>
      <c r="AG76" s="878"/>
      <c r="AH76" s="878"/>
      <c r="AI76" s="878"/>
      <c r="AJ76" s="834"/>
      <c r="AK76" s="879">
        <v>995</v>
      </c>
      <c r="AL76" s="878"/>
      <c r="AM76" s="878"/>
      <c r="AN76" s="878"/>
      <c r="AO76" s="834"/>
      <c r="AP76" s="879" t="s">
        <v>604</v>
      </c>
      <c r="AQ76" s="878"/>
      <c r="AR76" s="878"/>
      <c r="AS76" s="878"/>
      <c r="AT76" s="834"/>
      <c r="AU76" s="879" t="s">
        <v>515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589</v>
      </c>
      <c r="C77" s="874"/>
      <c r="D77" s="874"/>
      <c r="E77" s="874"/>
      <c r="F77" s="874"/>
      <c r="G77" s="874"/>
      <c r="H77" s="874"/>
      <c r="I77" s="874"/>
      <c r="J77" s="874"/>
      <c r="K77" s="874"/>
      <c r="L77" s="874"/>
      <c r="M77" s="874"/>
      <c r="N77" s="874"/>
      <c r="O77" s="874"/>
      <c r="P77" s="875"/>
      <c r="Q77" s="877">
        <v>307</v>
      </c>
      <c r="R77" s="878"/>
      <c r="S77" s="878"/>
      <c r="T77" s="878"/>
      <c r="U77" s="834"/>
      <c r="V77" s="879">
        <v>287</v>
      </c>
      <c r="W77" s="878"/>
      <c r="X77" s="878"/>
      <c r="Y77" s="878"/>
      <c r="Z77" s="834"/>
      <c r="AA77" s="879">
        <v>20</v>
      </c>
      <c r="AB77" s="878"/>
      <c r="AC77" s="878"/>
      <c r="AD77" s="878"/>
      <c r="AE77" s="834"/>
      <c r="AF77" s="879">
        <v>20</v>
      </c>
      <c r="AG77" s="878"/>
      <c r="AH77" s="878"/>
      <c r="AI77" s="878"/>
      <c r="AJ77" s="834"/>
      <c r="AK77" s="879" t="s">
        <v>604</v>
      </c>
      <c r="AL77" s="878"/>
      <c r="AM77" s="878"/>
      <c r="AN77" s="878"/>
      <c r="AO77" s="834"/>
      <c r="AP77" s="879" t="s">
        <v>604</v>
      </c>
      <c r="AQ77" s="878"/>
      <c r="AR77" s="878"/>
      <c r="AS77" s="878"/>
      <c r="AT77" s="834"/>
      <c r="AU77" s="879" t="s">
        <v>515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590</v>
      </c>
      <c r="C78" s="874"/>
      <c r="D78" s="874"/>
      <c r="E78" s="874"/>
      <c r="F78" s="874"/>
      <c r="G78" s="874"/>
      <c r="H78" s="874"/>
      <c r="I78" s="874"/>
      <c r="J78" s="874"/>
      <c r="K78" s="874"/>
      <c r="L78" s="874"/>
      <c r="M78" s="874"/>
      <c r="N78" s="874"/>
      <c r="O78" s="874"/>
      <c r="P78" s="875"/>
      <c r="Q78" s="876">
        <v>147909</v>
      </c>
      <c r="R78" s="830"/>
      <c r="S78" s="830"/>
      <c r="T78" s="830"/>
      <c r="U78" s="830"/>
      <c r="V78" s="830">
        <v>147390</v>
      </c>
      <c r="W78" s="830"/>
      <c r="X78" s="830"/>
      <c r="Y78" s="830"/>
      <c r="Z78" s="830"/>
      <c r="AA78" s="830">
        <v>518</v>
      </c>
      <c r="AB78" s="830"/>
      <c r="AC78" s="830"/>
      <c r="AD78" s="830"/>
      <c r="AE78" s="830"/>
      <c r="AF78" s="830">
        <v>518</v>
      </c>
      <c r="AG78" s="830"/>
      <c r="AH78" s="830"/>
      <c r="AI78" s="830"/>
      <c r="AJ78" s="830"/>
      <c r="AK78" s="830" t="s">
        <v>604</v>
      </c>
      <c r="AL78" s="830"/>
      <c r="AM78" s="830"/>
      <c r="AN78" s="830"/>
      <c r="AO78" s="830"/>
      <c r="AP78" s="830" t="s">
        <v>604</v>
      </c>
      <c r="AQ78" s="830"/>
      <c r="AR78" s="830"/>
      <c r="AS78" s="830"/>
      <c r="AT78" s="830"/>
      <c r="AU78" s="830" t="s">
        <v>515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591</v>
      </c>
      <c r="C79" s="874"/>
      <c r="D79" s="874"/>
      <c r="E79" s="874"/>
      <c r="F79" s="874"/>
      <c r="G79" s="874"/>
      <c r="H79" s="874"/>
      <c r="I79" s="874"/>
      <c r="J79" s="874"/>
      <c r="K79" s="874"/>
      <c r="L79" s="874"/>
      <c r="M79" s="874"/>
      <c r="N79" s="874"/>
      <c r="O79" s="874"/>
      <c r="P79" s="875"/>
      <c r="Q79" s="876">
        <v>184</v>
      </c>
      <c r="R79" s="830"/>
      <c r="S79" s="830"/>
      <c r="T79" s="830"/>
      <c r="U79" s="830"/>
      <c r="V79" s="830">
        <v>167</v>
      </c>
      <c r="W79" s="830"/>
      <c r="X79" s="830"/>
      <c r="Y79" s="830"/>
      <c r="Z79" s="830"/>
      <c r="AA79" s="830">
        <v>17</v>
      </c>
      <c r="AB79" s="830"/>
      <c r="AC79" s="830"/>
      <c r="AD79" s="830"/>
      <c r="AE79" s="830"/>
      <c r="AF79" s="830">
        <v>17</v>
      </c>
      <c r="AG79" s="830"/>
      <c r="AH79" s="830"/>
      <c r="AI79" s="830"/>
      <c r="AJ79" s="830"/>
      <c r="AK79" s="830" t="s">
        <v>604</v>
      </c>
      <c r="AL79" s="830"/>
      <c r="AM79" s="830"/>
      <c r="AN79" s="830"/>
      <c r="AO79" s="830"/>
      <c r="AP79" s="830" t="s">
        <v>604</v>
      </c>
      <c r="AQ79" s="830"/>
      <c r="AR79" s="830"/>
      <c r="AS79" s="830"/>
      <c r="AT79" s="830"/>
      <c r="AU79" s="830" t="s">
        <v>515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592</v>
      </c>
      <c r="C80" s="874"/>
      <c r="D80" s="874"/>
      <c r="E80" s="874"/>
      <c r="F80" s="874"/>
      <c r="G80" s="874"/>
      <c r="H80" s="874"/>
      <c r="I80" s="874"/>
      <c r="J80" s="874"/>
      <c r="K80" s="874"/>
      <c r="L80" s="874"/>
      <c r="M80" s="874"/>
      <c r="N80" s="874"/>
      <c r="O80" s="874"/>
      <c r="P80" s="875"/>
      <c r="Q80" s="876">
        <v>95</v>
      </c>
      <c r="R80" s="830"/>
      <c r="S80" s="830"/>
      <c r="T80" s="830"/>
      <c r="U80" s="830"/>
      <c r="V80" s="830">
        <v>91</v>
      </c>
      <c r="W80" s="830"/>
      <c r="X80" s="830"/>
      <c r="Y80" s="830"/>
      <c r="Z80" s="830"/>
      <c r="AA80" s="830">
        <v>4</v>
      </c>
      <c r="AB80" s="830"/>
      <c r="AC80" s="830"/>
      <c r="AD80" s="830"/>
      <c r="AE80" s="830"/>
      <c r="AF80" s="830">
        <v>4</v>
      </c>
      <c r="AG80" s="830"/>
      <c r="AH80" s="830"/>
      <c r="AI80" s="830"/>
      <c r="AJ80" s="830"/>
      <c r="AK80" s="830">
        <v>2</v>
      </c>
      <c r="AL80" s="830"/>
      <c r="AM80" s="830"/>
      <c r="AN80" s="830"/>
      <c r="AO80" s="830"/>
      <c r="AP80" s="830" t="s">
        <v>604</v>
      </c>
      <c r="AQ80" s="830"/>
      <c r="AR80" s="830"/>
      <c r="AS80" s="830"/>
      <c r="AT80" s="830"/>
      <c r="AU80" s="830" t="s">
        <v>515</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593</v>
      </c>
      <c r="C81" s="874"/>
      <c r="D81" s="874"/>
      <c r="E81" s="874"/>
      <c r="F81" s="874"/>
      <c r="G81" s="874"/>
      <c r="H81" s="874"/>
      <c r="I81" s="874"/>
      <c r="J81" s="874"/>
      <c r="K81" s="874"/>
      <c r="L81" s="874"/>
      <c r="M81" s="874"/>
      <c r="N81" s="874"/>
      <c r="O81" s="874"/>
      <c r="P81" s="875"/>
      <c r="Q81" s="876">
        <v>198</v>
      </c>
      <c r="R81" s="830"/>
      <c r="S81" s="830"/>
      <c r="T81" s="830"/>
      <c r="U81" s="830"/>
      <c r="V81" s="830">
        <v>162</v>
      </c>
      <c r="W81" s="830"/>
      <c r="X81" s="830"/>
      <c r="Y81" s="830"/>
      <c r="Z81" s="830"/>
      <c r="AA81" s="830">
        <v>36</v>
      </c>
      <c r="AB81" s="830"/>
      <c r="AC81" s="830"/>
      <c r="AD81" s="830"/>
      <c r="AE81" s="830"/>
      <c r="AF81" s="830">
        <v>36</v>
      </c>
      <c r="AG81" s="830"/>
      <c r="AH81" s="830"/>
      <c r="AI81" s="830"/>
      <c r="AJ81" s="830"/>
      <c r="AK81" s="830" t="s">
        <v>604</v>
      </c>
      <c r="AL81" s="830"/>
      <c r="AM81" s="830"/>
      <c r="AN81" s="830"/>
      <c r="AO81" s="830"/>
      <c r="AP81" s="830" t="s">
        <v>604</v>
      </c>
      <c r="AQ81" s="830"/>
      <c r="AR81" s="830"/>
      <c r="AS81" s="830"/>
      <c r="AT81" s="830"/>
      <c r="AU81" s="830" t="s">
        <v>515</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594</v>
      </c>
      <c r="C82" s="874"/>
      <c r="D82" s="874"/>
      <c r="E82" s="874"/>
      <c r="F82" s="874"/>
      <c r="G82" s="874"/>
      <c r="H82" s="874"/>
      <c r="I82" s="874"/>
      <c r="J82" s="874"/>
      <c r="K82" s="874"/>
      <c r="L82" s="874"/>
      <c r="M82" s="874"/>
      <c r="N82" s="874"/>
      <c r="O82" s="874"/>
      <c r="P82" s="875"/>
      <c r="Q82" s="876">
        <v>341</v>
      </c>
      <c r="R82" s="830"/>
      <c r="S82" s="830"/>
      <c r="T82" s="830"/>
      <c r="U82" s="830"/>
      <c r="V82" s="830">
        <v>318</v>
      </c>
      <c r="W82" s="830"/>
      <c r="X82" s="830"/>
      <c r="Y82" s="830"/>
      <c r="Z82" s="830"/>
      <c r="AA82" s="830">
        <v>23</v>
      </c>
      <c r="AB82" s="830"/>
      <c r="AC82" s="830"/>
      <c r="AD82" s="830"/>
      <c r="AE82" s="830"/>
      <c r="AF82" s="830">
        <v>17</v>
      </c>
      <c r="AG82" s="830"/>
      <c r="AH82" s="830"/>
      <c r="AI82" s="830"/>
      <c r="AJ82" s="830"/>
      <c r="AK82" s="830">
        <v>58</v>
      </c>
      <c r="AL82" s="830"/>
      <c r="AM82" s="830"/>
      <c r="AN82" s="830"/>
      <c r="AO82" s="830"/>
      <c r="AP82" s="830">
        <v>633</v>
      </c>
      <c r="AQ82" s="830"/>
      <c r="AR82" s="830"/>
      <c r="AS82" s="830"/>
      <c r="AT82" s="830"/>
      <c r="AU82" s="830" t="s">
        <v>515</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415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416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424</v>
      </c>
      <c r="AB109" s="893"/>
      <c r="AC109" s="893"/>
      <c r="AD109" s="893"/>
      <c r="AE109" s="894"/>
      <c r="AF109" s="892" t="s">
        <v>425</v>
      </c>
      <c r="AG109" s="893"/>
      <c r="AH109" s="893"/>
      <c r="AI109" s="893"/>
      <c r="AJ109" s="894"/>
      <c r="AK109" s="892" t="s">
        <v>307</v>
      </c>
      <c r="AL109" s="893"/>
      <c r="AM109" s="893"/>
      <c r="AN109" s="893"/>
      <c r="AO109" s="894"/>
      <c r="AP109" s="892" t="s">
        <v>426</v>
      </c>
      <c r="AQ109" s="893"/>
      <c r="AR109" s="893"/>
      <c r="AS109" s="893"/>
      <c r="AT109" s="895"/>
      <c r="AU109" s="912" t="s">
        <v>423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424</v>
      </c>
      <c r="BR109" s="893"/>
      <c r="BS109" s="893"/>
      <c r="BT109" s="893"/>
      <c r="BU109" s="894"/>
      <c r="BV109" s="892" t="s">
        <v>425</v>
      </c>
      <c r="BW109" s="893"/>
      <c r="BX109" s="893"/>
      <c r="BY109" s="893"/>
      <c r="BZ109" s="894"/>
      <c r="CA109" s="892" t="s">
        <v>307</v>
      </c>
      <c r="CB109" s="893"/>
      <c r="CC109" s="893"/>
      <c r="CD109" s="893"/>
      <c r="CE109" s="894"/>
      <c r="CF109" s="913" t="s">
        <v>426</v>
      </c>
      <c r="CG109" s="913"/>
      <c r="CH109" s="913"/>
      <c r="CI109" s="913"/>
      <c r="CJ109" s="913"/>
      <c r="CK109" s="892" t="s">
        <v>427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424</v>
      </c>
      <c r="DH109" s="893"/>
      <c r="DI109" s="893"/>
      <c r="DJ109" s="893"/>
      <c r="DK109" s="894"/>
      <c r="DL109" s="892" t="s">
        <v>425</v>
      </c>
      <c r="DM109" s="893"/>
      <c r="DN109" s="893"/>
      <c r="DO109" s="893"/>
      <c r="DP109" s="894"/>
      <c r="DQ109" s="892" t="s">
        <v>307</v>
      </c>
      <c r="DR109" s="893"/>
      <c r="DS109" s="893"/>
      <c r="DT109" s="893"/>
      <c r="DU109" s="894"/>
      <c r="DV109" s="892" t="s">
        <v>426</v>
      </c>
      <c r="DW109" s="893"/>
      <c r="DX109" s="893"/>
      <c r="DY109" s="893"/>
      <c r="DZ109" s="895"/>
    </row>
    <row r="110" spans="1:131" s="230" customFormat="1" ht="26.25" customHeight="1" x14ac:dyDescent="0.15">
      <c r="A110" s="896" t="s">
        <v>428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2040199</v>
      </c>
      <c r="AB110" s="900"/>
      <c r="AC110" s="900"/>
      <c r="AD110" s="900"/>
      <c r="AE110" s="901"/>
      <c r="AF110" s="902">
        <v>1998056</v>
      </c>
      <c r="AG110" s="900"/>
      <c r="AH110" s="900"/>
      <c r="AI110" s="900"/>
      <c r="AJ110" s="901"/>
      <c r="AK110" s="902">
        <v>2003598</v>
      </c>
      <c r="AL110" s="900"/>
      <c r="AM110" s="900"/>
      <c r="AN110" s="900"/>
      <c r="AO110" s="901"/>
      <c r="AP110" s="903">
        <v>19</v>
      </c>
      <c r="AQ110" s="904"/>
      <c r="AR110" s="904"/>
      <c r="AS110" s="904"/>
      <c r="AT110" s="905"/>
      <c r="AU110" s="906" t="s">
        <v>75</v>
      </c>
      <c r="AV110" s="907"/>
      <c r="AW110" s="907"/>
      <c r="AX110" s="907"/>
      <c r="AY110" s="907"/>
      <c r="AZ110" s="929" t="s">
        <v>429</v>
      </c>
      <c r="BA110" s="897"/>
      <c r="BB110" s="897"/>
      <c r="BC110" s="897"/>
      <c r="BD110" s="897"/>
      <c r="BE110" s="897"/>
      <c r="BF110" s="897"/>
      <c r="BG110" s="897"/>
      <c r="BH110" s="897"/>
      <c r="BI110" s="897"/>
      <c r="BJ110" s="897"/>
      <c r="BK110" s="897"/>
      <c r="BL110" s="897"/>
      <c r="BM110" s="897"/>
      <c r="BN110" s="897"/>
      <c r="BO110" s="897"/>
      <c r="BP110" s="898"/>
      <c r="BQ110" s="930">
        <v>20873272</v>
      </c>
      <c r="BR110" s="931"/>
      <c r="BS110" s="931"/>
      <c r="BT110" s="931"/>
      <c r="BU110" s="931"/>
      <c r="BV110" s="931">
        <v>20366911</v>
      </c>
      <c r="BW110" s="931"/>
      <c r="BX110" s="931"/>
      <c r="BY110" s="931"/>
      <c r="BZ110" s="931"/>
      <c r="CA110" s="931">
        <v>19710531</v>
      </c>
      <c r="CB110" s="931"/>
      <c r="CC110" s="931"/>
      <c r="CD110" s="931"/>
      <c r="CE110" s="931"/>
      <c r="CF110" s="944">
        <v>187</v>
      </c>
      <c r="CG110" s="945"/>
      <c r="CH110" s="945"/>
      <c r="CI110" s="945"/>
      <c r="CJ110" s="945"/>
      <c r="CK110" s="946" t="s">
        <v>430</v>
      </c>
      <c r="CL110" s="947"/>
      <c r="CM110" s="929" t="s">
        <v>431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131</v>
      </c>
      <c r="DM110" s="931"/>
      <c r="DN110" s="931"/>
      <c r="DO110" s="931"/>
      <c r="DP110" s="931"/>
      <c r="DQ110" s="931" t="s">
        <v>432</v>
      </c>
      <c r="DR110" s="931"/>
      <c r="DS110" s="931"/>
      <c r="DT110" s="931"/>
      <c r="DU110" s="931"/>
      <c r="DV110" s="932" t="s">
        <v>131</v>
      </c>
      <c r="DW110" s="932"/>
      <c r="DX110" s="932"/>
      <c r="DY110" s="932"/>
      <c r="DZ110" s="933"/>
    </row>
    <row r="111" spans="1:131" s="230" customFormat="1" ht="26.25" customHeight="1" x14ac:dyDescent="0.15">
      <c r="A111" s="934" t="s">
        <v>433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432</v>
      </c>
      <c r="AB111" s="938"/>
      <c r="AC111" s="938"/>
      <c r="AD111" s="938"/>
      <c r="AE111" s="939"/>
      <c r="AF111" s="940" t="s">
        <v>131</v>
      </c>
      <c r="AG111" s="938"/>
      <c r="AH111" s="938"/>
      <c r="AI111" s="938"/>
      <c r="AJ111" s="939"/>
      <c r="AK111" s="940" t="s">
        <v>131</v>
      </c>
      <c r="AL111" s="938"/>
      <c r="AM111" s="938"/>
      <c r="AN111" s="938"/>
      <c r="AO111" s="939"/>
      <c r="AP111" s="941" t="s">
        <v>434</v>
      </c>
      <c r="AQ111" s="942"/>
      <c r="AR111" s="942"/>
      <c r="AS111" s="942"/>
      <c r="AT111" s="943"/>
      <c r="AU111" s="908"/>
      <c r="AV111" s="909"/>
      <c r="AW111" s="909"/>
      <c r="AX111" s="909"/>
      <c r="AY111" s="909"/>
      <c r="AZ111" s="922" t="s">
        <v>435</v>
      </c>
      <c r="BA111" s="923"/>
      <c r="BB111" s="923"/>
      <c r="BC111" s="923"/>
      <c r="BD111" s="923"/>
      <c r="BE111" s="923"/>
      <c r="BF111" s="923"/>
      <c r="BG111" s="923"/>
      <c r="BH111" s="923"/>
      <c r="BI111" s="923"/>
      <c r="BJ111" s="923"/>
      <c r="BK111" s="923"/>
      <c r="BL111" s="923"/>
      <c r="BM111" s="923"/>
      <c r="BN111" s="923"/>
      <c r="BO111" s="923"/>
      <c r="BP111" s="924"/>
      <c r="BQ111" s="925" t="s">
        <v>434</v>
      </c>
      <c r="BR111" s="926"/>
      <c r="BS111" s="926"/>
      <c r="BT111" s="926"/>
      <c r="BU111" s="926"/>
      <c r="BV111" s="926" t="s">
        <v>131</v>
      </c>
      <c r="BW111" s="926"/>
      <c r="BX111" s="926"/>
      <c r="BY111" s="926"/>
      <c r="BZ111" s="926"/>
      <c r="CA111" s="926" t="s">
        <v>131</v>
      </c>
      <c r="CB111" s="926"/>
      <c r="CC111" s="926"/>
      <c r="CD111" s="926"/>
      <c r="CE111" s="926"/>
      <c r="CF111" s="920" t="s">
        <v>434</v>
      </c>
      <c r="CG111" s="921"/>
      <c r="CH111" s="921"/>
      <c r="CI111" s="921"/>
      <c r="CJ111" s="921"/>
      <c r="CK111" s="948"/>
      <c r="CL111" s="949"/>
      <c r="CM111" s="922" t="s">
        <v>436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432</v>
      </c>
      <c r="DR111" s="926"/>
      <c r="DS111" s="926"/>
      <c r="DT111" s="926"/>
      <c r="DU111" s="926"/>
      <c r="DV111" s="927" t="s">
        <v>131</v>
      </c>
      <c r="DW111" s="927"/>
      <c r="DX111" s="927"/>
      <c r="DY111" s="927"/>
      <c r="DZ111" s="928"/>
    </row>
    <row r="112" spans="1:131" s="230" customFormat="1" ht="26.25" customHeight="1" x14ac:dyDescent="0.15">
      <c r="A112" s="952" t="s">
        <v>437</v>
      </c>
      <c r="B112" s="953"/>
      <c r="C112" s="923" t="s">
        <v>438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434</v>
      </c>
      <c r="AQ112" s="963"/>
      <c r="AR112" s="963"/>
      <c r="AS112" s="963"/>
      <c r="AT112" s="964"/>
      <c r="AU112" s="908"/>
      <c r="AV112" s="909"/>
      <c r="AW112" s="909"/>
      <c r="AX112" s="909"/>
      <c r="AY112" s="909"/>
      <c r="AZ112" s="922" t="s">
        <v>439</v>
      </c>
      <c r="BA112" s="923"/>
      <c r="BB112" s="923"/>
      <c r="BC112" s="923"/>
      <c r="BD112" s="923"/>
      <c r="BE112" s="923"/>
      <c r="BF112" s="923"/>
      <c r="BG112" s="923"/>
      <c r="BH112" s="923"/>
      <c r="BI112" s="923"/>
      <c r="BJ112" s="923"/>
      <c r="BK112" s="923"/>
      <c r="BL112" s="923"/>
      <c r="BM112" s="923"/>
      <c r="BN112" s="923"/>
      <c r="BO112" s="923"/>
      <c r="BP112" s="924"/>
      <c r="BQ112" s="925">
        <v>3575575</v>
      </c>
      <c r="BR112" s="926"/>
      <c r="BS112" s="926"/>
      <c r="BT112" s="926"/>
      <c r="BU112" s="926"/>
      <c r="BV112" s="926">
        <v>3311884</v>
      </c>
      <c r="BW112" s="926"/>
      <c r="BX112" s="926"/>
      <c r="BY112" s="926"/>
      <c r="BZ112" s="926"/>
      <c r="CA112" s="926">
        <v>3050272</v>
      </c>
      <c r="CB112" s="926"/>
      <c r="CC112" s="926"/>
      <c r="CD112" s="926"/>
      <c r="CE112" s="926"/>
      <c r="CF112" s="920">
        <v>28.9</v>
      </c>
      <c r="CG112" s="921"/>
      <c r="CH112" s="921"/>
      <c r="CI112" s="921"/>
      <c r="CJ112" s="921"/>
      <c r="CK112" s="948"/>
      <c r="CL112" s="949"/>
      <c r="CM112" s="922" t="s">
        <v>440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432</v>
      </c>
      <c r="DR112" s="926"/>
      <c r="DS112" s="926"/>
      <c r="DT112" s="926"/>
      <c r="DU112" s="926"/>
      <c r="DV112" s="927" t="s">
        <v>434</v>
      </c>
      <c r="DW112" s="927"/>
      <c r="DX112" s="927"/>
      <c r="DY112" s="927"/>
      <c r="DZ112" s="928"/>
    </row>
    <row r="113" spans="1:130" s="230" customFormat="1" ht="26.25" customHeight="1" x14ac:dyDescent="0.15">
      <c r="A113" s="954"/>
      <c r="B113" s="955"/>
      <c r="C113" s="923" t="s">
        <v>441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250559</v>
      </c>
      <c r="AB113" s="938"/>
      <c r="AC113" s="938"/>
      <c r="AD113" s="938"/>
      <c r="AE113" s="939"/>
      <c r="AF113" s="940">
        <v>242537</v>
      </c>
      <c r="AG113" s="938"/>
      <c r="AH113" s="938"/>
      <c r="AI113" s="938"/>
      <c r="AJ113" s="939"/>
      <c r="AK113" s="940">
        <v>246283</v>
      </c>
      <c r="AL113" s="938"/>
      <c r="AM113" s="938"/>
      <c r="AN113" s="938"/>
      <c r="AO113" s="939"/>
      <c r="AP113" s="941">
        <v>2.2999999999999998</v>
      </c>
      <c r="AQ113" s="942"/>
      <c r="AR113" s="942"/>
      <c r="AS113" s="942"/>
      <c r="AT113" s="943"/>
      <c r="AU113" s="908"/>
      <c r="AV113" s="909"/>
      <c r="AW113" s="909"/>
      <c r="AX113" s="909"/>
      <c r="AY113" s="909"/>
      <c r="AZ113" s="922" t="s">
        <v>442</v>
      </c>
      <c r="BA113" s="923"/>
      <c r="BB113" s="923"/>
      <c r="BC113" s="923"/>
      <c r="BD113" s="923"/>
      <c r="BE113" s="923"/>
      <c r="BF113" s="923"/>
      <c r="BG113" s="923"/>
      <c r="BH113" s="923"/>
      <c r="BI113" s="923"/>
      <c r="BJ113" s="923"/>
      <c r="BK113" s="923"/>
      <c r="BL113" s="923"/>
      <c r="BM113" s="923"/>
      <c r="BN113" s="923"/>
      <c r="BO113" s="923"/>
      <c r="BP113" s="924"/>
      <c r="BQ113" s="925">
        <v>364299</v>
      </c>
      <c r="BR113" s="926"/>
      <c r="BS113" s="926"/>
      <c r="BT113" s="926"/>
      <c r="BU113" s="926"/>
      <c r="BV113" s="926">
        <v>358468</v>
      </c>
      <c r="BW113" s="926"/>
      <c r="BX113" s="926"/>
      <c r="BY113" s="926"/>
      <c r="BZ113" s="926"/>
      <c r="CA113" s="926">
        <v>571729</v>
      </c>
      <c r="CB113" s="926"/>
      <c r="CC113" s="926"/>
      <c r="CD113" s="926"/>
      <c r="CE113" s="926"/>
      <c r="CF113" s="920">
        <v>5.4</v>
      </c>
      <c r="CG113" s="921"/>
      <c r="CH113" s="921"/>
      <c r="CI113" s="921"/>
      <c r="CJ113" s="921"/>
      <c r="CK113" s="948"/>
      <c r="CL113" s="949"/>
      <c r="CM113" s="922" t="s">
        <v>443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432</v>
      </c>
      <c r="DH113" s="959"/>
      <c r="DI113" s="959"/>
      <c r="DJ113" s="959"/>
      <c r="DK113" s="960"/>
      <c r="DL113" s="961" t="s">
        <v>131</v>
      </c>
      <c r="DM113" s="959"/>
      <c r="DN113" s="959"/>
      <c r="DO113" s="959"/>
      <c r="DP113" s="960"/>
      <c r="DQ113" s="961" t="s">
        <v>131</v>
      </c>
      <c r="DR113" s="959"/>
      <c r="DS113" s="959"/>
      <c r="DT113" s="959"/>
      <c r="DU113" s="960"/>
      <c r="DV113" s="962" t="s">
        <v>432</v>
      </c>
      <c r="DW113" s="963"/>
      <c r="DX113" s="963"/>
      <c r="DY113" s="963"/>
      <c r="DZ113" s="964"/>
    </row>
    <row r="114" spans="1:130" s="230" customFormat="1" ht="26.25" customHeight="1" x14ac:dyDescent="0.15">
      <c r="A114" s="954"/>
      <c r="B114" s="955"/>
      <c r="C114" s="923" t="s">
        <v>444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94581</v>
      </c>
      <c r="AB114" s="959"/>
      <c r="AC114" s="959"/>
      <c r="AD114" s="959"/>
      <c r="AE114" s="960"/>
      <c r="AF114" s="961">
        <v>83479</v>
      </c>
      <c r="AG114" s="959"/>
      <c r="AH114" s="959"/>
      <c r="AI114" s="959"/>
      <c r="AJ114" s="960"/>
      <c r="AK114" s="961">
        <v>82155</v>
      </c>
      <c r="AL114" s="959"/>
      <c r="AM114" s="959"/>
      <c r="AN114" s="959"/>
      <c r="AO114" s="960"/>
      <c r="AP114" s="962">
        <v>0.8</v>
      </c>
      <c r="AQ114" s="963"/>
      <c r="AR114" s="963"/>
      <c r="AS114" s="963"/>
      <c r="AT114" s="964"/>
      <c r="AU114" s="908"/>
      <c r="AV114" s="909"/>
      <c r="AW114" s="909"/>
      <c r="AX114" s="909"/>
      <c r="AY114" s="909"/>
      <c r="AZ114" s="922" t="s">
        <v>445</v>
      </c>
      <c r="BA114" s="923"/>
      <c r="BB114" s="923"/>
      <c r="BC114" s="923"/>
      <c r="BD114" s="923"/>
      <c r="BE114" s="923"/>
      <c r="BF114" s="923"/>
      <c r="BG114" s="923"/>
      <c r="BH114" s="923"/>
      <c r="BI114" s="923"/>
      <c r="BJ114" s="923"/>
      <c r="BK114" s="923"/>
      <c r="BL114" s="923"/>
      <c r="BM114" s="923"/>
      <c r="BN114" s="923"/>
      <c r="BO114" s="923"/>
      <c r="BP114" s="924"/>
      <c r="BQ114" s="925">
        <v>452798</v>
      </c>
      <c r="BR114" s="926"/>
      <c r="BS114" s="926"/>
      <c r="BT114" s="926"/>
      <c r="BU114" s="926"/>
      <c r="BV114" s="926">
        <v>454033</v>
      </c>
      <c r="BW114" s="926"/>
      <c r="BX114" s="926"/>
      <c r="BY114" s="926"/>
      <c r="BZ114" s="926"/>
      <c r="CA114" s="926">
        <v>317034</v>
      </c>
      <c r="CB114" s="926"/>
      <c r="CC114" s="926"/>
      <c r="CD114" s="926"/>
      <c r="CE114" s="926"/>
      <c r="CF114" s="920">
        <v>3</v>
      </c>
      <c r="CG114" s="921"/>
      <c r="CH114" s="921"/>
      <c r="CI114" s="921"/>
      <c r="CJ114" s="921"/>
      <c r="CK114" s="948"/>
      <c r="CL114" s="949"/>
      <c r="CM114" s="922" t="s">
        <v>446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432</v>
      </c>
      <c r="DH114" s="959"/>
      <c r="DI114" s="959"/>
      <c r="DJ114" s="959"/>
      <c r="DK114" s="960"/>
      <c r="DL114" s="961" t="s">
        <v>432</v>
      </c>
      <c r="DM114" s="959"/>
      <c r="DN114" s="959"/>
      <c r="DO114" s="959"/>
      <c r="DP114" s="960"/>
      <c r="DQ114" s="961" t="s">
        <v>432</v>
      </c>
      <c r="DR114" s="959"/>
      <c r="DS114" s="959"/>
      <c r="DT114" s="959"/>
      <c r="DU114" s="960"/>
      <c r="DV114" s="962" t="s">
        <v>434</v>
      </c>
      <c r="DW114" s="963"/>
      <c r="DX114" s="963"/>
      <c r="DY114" s="963"/>
      <c r="DZ114" s="964"/>
    </row>
    <row r="115" spans="1:130" s="230" customFormat="1" ht="26.25" customHeight="1" x14ac:dyDescent="0.15">
      <c r="A115" s="954"/>
      <c r="B115" s="955"/>
      <c r="C115" s="923" t="s">
        <v>447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434</v>
      </c>
      <c r="AB115" s="938"/>
      <c r="AC115" s="938"/>
      <c r="AD115" s="938"/>
      <c r="AE115" s="939"/>
      <c r="AF115" s="940" t="s">
        <v>131</v>
      </c>
      <c r="AG115" s="938"/>
      <c r="AH115" s="938"/>
      <c r="AI115" s="938"/>
      <c r="AJ115" s="939"/>
      <c r="AK115" s="940" t="s">
        <v>131</v>
      </c>
      <c r="AL115" s="938"/>
      <c r="AM115" s="938"/>
      <c r="AN115" s="938"/>
      <c r="AO115" s="939"/>
      <c r="AP115" s="941" t="s">
        <v>432</v>
      </c>
      <c r="AQ115" s="942"/>
      <c r="AR115" s="942"/>
      <c r="AS115" s="942"/>
      <c r="AT115" s="943"/>
      <c r="AU115" s="908"/>
      <c r="AV115" s="909"/>
      <c r="AW115" s="909"/>
      <c r="AX115" s="909"/>
      <c r="AY115" s="909"/>
      <c r="AZ115" s="922" t="s">
        <v>448</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449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131</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15">
      <c r="A116" s="956"/>
      <c r="B116" s="957"/>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v>
      </c>
      <c r="AB116" s="959"/>
      <c r="AC116" s="959"/>
      <c r="AD116" s="959"/>
      <c r="AE116" s="960"/>
      <c r="AF116" s="961">
        <v>2</v>
      </c>
      <c r="AG116" s="959"/>
      <c r="AH116" s="959"/>
      <c r="AI116" s="959"/>
      <c r="AJ116" s="960"/>
      <c r="AK116" s="961" t="s">
        <v>434</v>
      </c>
      <c r="AL116" s="959"/>
      <c r="AM116" s="959"/>
      <c r="AN116" s="959"/>
      <c r="AO116" s="960"/>
      <c r="AP116" s="962" t="s">
        <v>434</v>
      </c>
      <c r="AQ116" s="963"/>
      <c r="AR116" s="963"/>
      <c r="AS116" s="963"/>
      <c r="AT116" s="964"/>
      <c r="AU116" s="908"/>
      <c r="AV116" s="909"/>
      <c r="AW116" s="909"/>
      <c r="AX116" s="909"/>
      <c r="AY116" s="909"/>
      <c r="AZ116" s="967" t="s">
        <v>451</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434</v>
      </c>
      <c r="BW116" s="926"/>
      <c r="BX116" s="926"/>
      <c r="BY116" s="926"/>
      <c r="BZ116" s="926"/>
      <c r="CA116" s="926" t="s">
        <v>131</v>
      </c>
      <c r="CB116" s="926"/>
      <c r="CC116" s="926"/>
      <c r="CD116" s="926"/>
      <c r="CE116" s="926"/>
      <c r="CF116" s="920" t="s">
        <v>434</v>
      </c>
      <c r="CG116" s="921"/>
      <c r="CH116" s="921"/>
      <c r="CI116" s="921"/>
      <c r="CJ116" s="921"/>
      <c r="CK116" s="948"/>
      <c r="CL116" s="949"/>
      <c r="CM116" s="922" t="s">
        <v>452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432</v>
      </c>
      <c r="DH116" s="959"/>
      <c r="DI116" s="959"/>
      <c r="DJ116" s="959"/>
      <c r="DK116" s="960"/>
      <c r="DL116" s="961" t="s">
        <v>131</v>
      </c>
      <c r="DM116" s="959"/>
      <c r="DN116" s="959"/>
      <c r="DO116" s="959"/>
      <c r="DP116" s="960"/>
      <c r="DQ116" s="961" t="s">
        <v>432</v>
      </c>
      <c r="DR116" s="959"/>
      <c r="DS116" s="959"/>
      <c r="DT116" s="959"/>
      <c r="DU116" s="960"/>
      <c r="DV116" s="962" t="s">
        <v>131</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453</v>
      </c>
      <c r="Z117" s="894"/>
      <c r="AA117" s="978">
        <v>2385341</v>
      </c>
      <c r="AB117" s="979"/>
      <c r="AC117" s="979"/>
      <c r="AD117" s="979"/>
      <c r="AE117" s="980"/>
      <c r="AF117" s="981">
        <v>2324074</v>
      </c>
      <c r="AG117" s="979"/>
      <c r="AH117" s="979"/>
      <c r="AI117" s="979"/>
      <c r="AJ117" s="980"/>
      <c r="AK117" s="981">
        <v>2332036</v>
      </c>
      <c r="AL117" s="979"/>
      <c r="AM117" s="979"/>
      <c r="AN117" s="979"/>
      <c r="AO117" s="980"/>
      <c r="AP117" s="982"/>
      <c r="AQ117" s="983"/>
      <c r="AR117" s="983"/>
      <c r="AS117" s="983"/>
      <c r="AT117" s="984"/>
      <c r="AU117" s="908"/>
      <c r="AV117" s="909"/>
      <c r="AW117" s="909"/>
      <c r="AX117" s="909"/>
      <c r="AY117" s="909"/>
      <c r="AZ117" s="974" t="s">
        <v>454</v>
      </c>
      <c r="BA117" s="975"/>
      <c r="BB117" s="975"/>
      <c r="BC117" s="975"/>
      <c r="BD117" s="975"/>
      <c r="BE117" s="975"/>
      <c r="BF117" s="975"/>
      <c r="BG117" s="975"/>
      <c r="BH117" s="975"/>
      <c r="BI117" s="975"/>
      <c r="BJ117" s="975"/>
      <c r="BK117" s="975"/>
      <c r="BL117" s="975"/>
      <c r="BM117" s="975"/>
      <c r="BN117" s="975"/>
      <c r="BO117" s="975"/>
      <c r="BP117" s="976"/>
      <c r="BQ117" s="925" t="s">
        <v>434</v>
      </c>
      <c r="BR117" s="926"/>
      <c r="BS117" s="926"/>
      <c r="BT117" s="926"/>
      <c r="BU117" s="926"/>
      <c r="BV117" s="926" t="s">
        <v>131</v>
      </c>
      <c r="BW117" s="926"/>
      <c r="BX117" s="926"/>
      <c r="BY117" s="926"/>
      <c r="BZ117" s="926"/>
      <c r="CA117" s="926" t="s">
        <v>131</v>
      </c>
      <c r="CB117" s="926"/>
      <c r="CC117" s="926"/>
      <c r="CD117" s="926"/>
      <c r="CE117" s="926"/>
      <c r="CF117" s="920" t="s">
        <v>432</v>
      </c>
      <c r="CG117" s="921"/>
      <c r="CH117" s="921"/>
      <c r="CI117" s="921"/>
      <c r="CJ117" s="921"/>
      <c r="CK117" s="948"/>
      <c r="CL117" s="949"/>
      <c r="CM117" s="922" t="s">
        <v>455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432</v>
      </c>
      <c r="DH117" s="959"/>
      <c r="DI117" s="959"/>
      <c r="DJ117" s="959"/>
      <c r="DK117" s="960"/>
      <c r="DL117" s="961" t="s">
        <v>131</v>
      </c>
      <c r="DM117" s="959"/>
      <c r="DN117" s="959"/>
      <c r="DO117" s="959"/>
      <c r="DP117" s="960"/>
      <c r="DQ117" s="961" t="s">
        <v>131</v>
      </c>
      <c r="DR117" s="959"/>
      <c r="DS117" s="959"/>
      <c r="DT117" s="959"/>
      <c r="DU117" s="960"/>
      <c r="DV117" s="962" t="s">
        <v>432</v>
      </c>
      <c r="DW117" s="963"/>
      <c r="DX117" s="963"/>
      <c r="DY117" s="963"/>
      <c r="DZ117" s="964"/>
    </row>
    <row r="118" spans="1:130" s="230" customFormat="1" ht="26.25" customHeight="1" x14ac:dyDescent="0.15">
      <c r="A118" s="912" t="s">
        <v>427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424</v>
      </c>
      <c r="AB118" s="893"/>
      <c r="AC118" s="893"/>
      <c r="AD118" s="893"/>
      <c r="AE118" s="894"/>
      <c r="AF118" s="892" t="s">
        <v>425</v>
      </c>
      <c r="AG118" s="893"/>
      <c r="AH118" s="893"/>
      <c r="AI118" s="893"/>
      <c r="AJ118" s="894"/>
      <c r="AK118" s="892" t="s">
        <v>307</v>
      </c>
      <c r="AL118" s="893"/>
      <c r="AM118" s="893"/>
      <c r="AN118" s="893"/>
      <c r="AO118" s="894"/>
      <c r="AP118" s="970" t="s">
        <v>426</v>
      </c>
      <c r="AQ118" s="971"/>
      <c r="AR118" s="971"/>
      <c r="AS118" s="971"/>
      <c r="AT118" s="972"/>
      <c r="AU118" s="908"/>
      <c r="AV118" s="909"/>
      <c r="AW118" s="909"/>
      <c r="AX118" s="909"/>
      <c r="AY118" s="909"/>
      <c r="AZ118" s="973" t="s">
        <v>456</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432</v>
      </c>
      <c r="BW118" s="1000"/>
      <c r="BX118" s="1000"/>
      <c r="BY118" s="1000"/>
      <c r="BZ118" s="1000"/>
      <c r="CA118" s="1000" t="s">
        <v>434</v>
      </c>
      <c r="CB118" s="1000"/>
      <c r="CC118" s="1000"/>
      <c r="CD118" s="1000"/>
      <c r="CE118" s="1000"/>
      <c r="CF118" s="920" t="s">
        <v>131</v>
      </c>
      <c r="CG118" s="921"/>
      <c r="CH118" s="921"/>
      <c r="CI118" s="921"/>
      <c r="CJ118" s="921"/>
      <c r="CK118" s="948"/>
      <c r="CL118" s="949"/>
      <c r="CM118" s="922" t="s">
        <v>457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432</v>
      </c>
      <c r="DH118" s="959"/>
      <c r="DI118" s="959"/>
      <c r="DJ118" s="959"/>
      <c r="DK118" s="960"/>
      <c r="DL118" s="961" t="s">
        <v>432</v>
      </c>
      <c r="DM118" s="959"/>
      <c r="DN118" s="959"/>
      <c r="DO118" s="959"/>
      <c r="DP118" s="960"/>
      <c r="DQ118" s="961" t="s">
        <v>131</v>
      </c>
      <c r="DR118" s="959"/>
      <c r="DS118" s="959"/>
      <c r="DT118" s="959"/>
      <c r="DU118" s="960"/>
      <c r="DV118" s="962" t="s">
        <v>432</v>
      </c>
      <c r="DW118" s="963"/>
      <c r="DX118" s="963"/>
      <c r="DY118" s="963"/>
      <c r="DZ118" s="964"/>
    </row>
    <row r="119" spans="1:130" s="230" customFormat="1" ht="26.25" customHeight="1" x14ac:dyDescent="0.15">
      <c r="A119" s="1056" t="s">
        <v>430</v>
      </c>
      <c r="B119" s="947"/>
      <c r="C119" s="929" t="s">
        <v>431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458</v>
      </c>
      <c r="BP119" s="1005"/>
      <c r="BQ119" s="999">
        <v>25265944</v>
      </c>
      <c r="BR119" s="1000"/>
      <c r="BS119" s="1000"/>
      <c r="BT119" s="1000"/>
      <c r="BU119" s="1000"/>
      <c r="BV119" s="1000">
        <v>24491296</v>
      </c>
      <c r="BW119" s="1000"/>
      <c r="BX119" s="1000"/>
      <c r="BY119" s="1000"/>
      <c r="BZ119" s="1000"/>
      <c r="CA119" s="1000">
        <v>23649566</v>
      </c>
      <c r="CB119" s="1000"/>
      <c r="CC119" s="1000"/>
      <c r="CD119" s="1000"/>
      <c r="CE119" s="1000"/>
      <c r="CF119" s="1001"/>
      <c r="CG119" s="1002"/>
      <c r="CH119" s="1002"/>
      <c r="CI119" s="1002"/>
      <c r="CJ119" s="1003"/>
      <c r="CK119" s="950"/>
      <c r="CL119" s="951"/>
      <c r="CM119" s="973" t="s">
        <v>459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432</v>
      </c>
      <c r="DH119" s="986"/>
      <c r="DI119" s="986"/>
      <c r="DJ119" s="986"/>
      <c r="DK119" s="987"/>
      <c r="DL119" s="985" t="s">
        <v>131</v>
      </c>
      <c r="DM119" s="986"/>
      <c r="DN119" s="986"/>
      <c r="DO119" s="986"/>
      <c r="DP119" s="987"/>
      <c r="DQ119" s="985" t="s">
        <v>432</v>
      </c>
      <c r="DR119" s="986"/>
      <c r="DS119" s="986"/>
      <c r="DT119" s="986"/>
      <c r="DU119" s="987"/>
      <c r="DV119" s="988" t="s">
        <v>434</v>
      </c>
      <c r="DW119" s="989"/>
      <c r="DX119" s="989"/>
      <c r="DY119" s="989"/>
      <c r="DZ119" s="990"/>
    </row>
    <row r="120" spans="1:130" s="230" customFormat="1" ht="26.25" customHeight="1" x14ac:dyDescent="0.15">
      <c r="A120" s="1057"/>
      <c r="B120" s="949"/>
      <c r="C120" s="922" t="s">
        <v>436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432</v>
      </c>
      <c r="AB120" s="959"/>
      <c r="AC120" s="959"/>
      <c r="AD120" s="959"/>
      <c r="AE120" s="960"/>
      <c r="AF120" s="961" t="s">
        <v>131</v>
      </c>
      <c r="AG120" s="959"/>
      <c r="AH120" s="959"/>
      <c r="AI120" s="959"/>
      <c r="AJ120" s="960"/>
      <c r="AK120" s="961" t="s">
        <v>131</v>
      </c>
      <c r="AL120" s="959"/>
      <c r="AM120" s="959"/>
      <c r="AN120" s="959"/>
      <c r="AO120" s="960"/>
      <c r="AP120" s="962" t="s">
        <v>434</v>
      </c>
      <c r="AQ120" s="963"/>
      <c r="AR120" s="963"/>
      <c r="AS120" s="963"/>
      <c r="AT120" s="964"/>
      <c r="AU120" s="991" t="s">
        <v>460</v>
      </c>
      <c r="AV120" s="992"/>
      <c r="AW120" s="992"/>
      <c r="AX120" s="992"/>
      <c r="AY120" s="993"/>
      <c r="AZ120" s="929" t="s">
        <v>461</v>
      </c>
      <c r="BA120" s="897"/>
      <c r="BB120" s="897"/>
      <c r="BC120" s="897"/>
      <c r="BD120" s="897"/>
      <c r="BE120" s="897"/>
      <c r="BF120" s="897"/>
      <c r="BG120" s="897"/>
      <c r="BH120" s="897"/>
      <c r="BI120" s="897"/>
      <c r="BJ120" s="897"/>
      <c r="BK120" s="897"/>
      <c r="BL120" s="897"/>
      <c r="BM120" s="897"/>
      <c r="BN120" s="897"/>
      <c r="BO120" s="897"/>
      <c r="BP120" s="898"/>
      <c r="BQ120" s="930">
        <v>6421847</v>
      </c>
      <c r="BR120" s="931"/>
      <c r="BS120" s="931"/>
      <c r="BT120" s="931"/>
      <c r="BU120" s="931"/>
      <c r="BV120" s="931">
        <v>7370923</v>
      </c>
      <c r="BW120" s="931"/>
      <c r="BX120" s="931"/>
      <c r="BY120" s="931"/>
      <c r="BZ120" s="931"/>
      <c r="CA120" s="931">
        <v>7230333</v>
      </c>
      <c r="CB120" s="931"/>
      <c r="CC120" s="931"/>
      <c r="CD120" s="931"/>
      <c r="CE120" s="931"/>
      <c r="CF120" s="944">
        <v>68.599999999999994</v>
      </c>
      <c r="CG120" s="945"/>
      <c r="CH120" s="945"/>
      <c r="CI120" s="945"/>
      <c r="CJ120" s="945"/>
      <c r="CK120" s="1006" t="s">
        <v>462</v>
      </c>
      <c r="CL120" s="1007"/>
      <c r="CM120" s="1007"/>
      <c r="CN120" s="1007"/>
      <c r="CO120" s="1008"/>
      <c r="CP120" s="1014" t="s">
        <v>463</v>
      </c>
      <c r="CQ120" s="1015"/>
      <c r="CR120" s="1015"/>
      <c r="CS120" s="1015"/>
      <c r="CT120" s="1015"/>
      <c r="CU120" s="1015"/>
      <c r="CV120" s="1015"/>
      <c r="CW120" s="1015"/>
      <c r="CX120" s="1015"/>
      <c r="CY120" s="1015"/>
      <c r="CZ120" s="1015"/>
      <c r="DA120" s="1015"/>
      <c r="DB120" s="1015"/>
      <c r="DC120" s="1015"/>
      <c r="DD120" s="1015"/>
      <c r="DE120" s="1015"/>
      <c r="DF120" s="1016"/>
      <c r="DG120" s="930">
        <v>3575575</v>
      </c>
      <c r="DH120" s="931"/>
      <c r="DI120" s="931"/>
      <c r="DJ120" s="931"/>
      <c r="DK120" s="931"/>
      <c r="DL120" s="931">
        <v>3311884</v>
      </c>
      <c r="DM120" s="931"/>
      <c r="DN120" s="931"/>
      <c r="DO120" s="931"/>
      <c r="DP120" s="931"/>
      <c r="DQ120" s="931">
        <v>3050272</v>
      </c>
      <c r="DR120" s="931"/>
      <c r="DS120" s="931"/>
      <c r="DT120" s="931"/>
      <c r="DU120" s="931"/>
      <c r="DV120" s="932">
        <v>28.9</v>
      </c>
      <c r="DW120" s="932"/>
      <c r="DX120" s="932"/>
      <c r="DY120" s="932"/>
      <c r="DZ120" s="933"/>
    </row>
    <row r="121" spans="1:130" s="230" customFormat="1" ht="26.25" customHeight="1" x14ac:dyDescent="0.15">
      <c r="A121" s="1057"/>
      <c r="B121" s="949"/>
      <c r="C121" s="974" t="s">
        <v>464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432</v>
      </c>
      <c r="AB121" s="959"/>
      <c r="AC121" s="959"/>
      <c r="AD121" s="959"/>
      <c r="AE121" s="960"/>
      <c r="AF121" s="961" t="s">
        <v>131</v>
      </c>
      <c r="AG121" s="959"/>
      <c r="AH121" s="959"/>
      <c r="AI121" s="959"/>
      <c r="AJ121" s="960"/>
      <c r="AK121" s="961" t="s">
        <v>131</v>
      </c>
      <c r="AL121" s="959"/>
      <c r="AM121" s="959"/>
      <c r="AN121" s="959"/>
      <c r="AO121" s="960"/>
      <c r="AP121" s="962" t="s">
        <v>434</v>
      </c>
      <c r="AQ121" s="963"/>
      <c r="AR121" s="963"/>
      <c r="AS121" s="963"/>
      <c r="AT121" s="964"/>
      <c r="AU121" s="994"/>
      <c r="AV121" s="995"/>
      <c r="AW121" s="995"/>
      <c r="AX121" s="995"/>
      <c r="AY121" s="996"/>
      <c r="AZ121" s="922" t="s">
        <v>465</v>
      </c>
      <c r="BA121" s="923"/>
      <c r="BB121" s="923"/>
      <c r="BC121" s="923"/>
      <c r="BD121" s="923"/>
      <c r="BE121" s="923"/>
      <c r="BF121" s="923"/>
      <c r="BG121" s="923"/>
      <c r="BH121" s="923"/>
      <c r="BI121" s="923"/>
      <c r="BJ121" s="923"/>
      <c r="BK121" s="923"/>
      <c r="BL121" s="923"/>
      <c r="BM121" s="923"/>
      <c r="BN121" s="923"/>
      <c r="BO121" s="923"/>
      <c r="BP121" s="924"/>
      <c r="BQ121" s="925" t="s">
        <v>131</v>
      </c>
      <c r="BR121" s="926"/>
      <c r="BS121" s="926"/>
      <c r="BT121" s="926"/>
      <c r="BU121" s="926"/>
      <c r="BV121" s="926" t="s">
        <v>434</v>
      </c>
      <c r="BW121" s="926"/>
      <c r="BX121" s="926"/>
      <c r="BY121" s="926"/>
      <c r="BZ121" s="926"/>
      <c r="CA121" s="926" t="s">
        <v>432</v>
      </c>
      <c r="CB121" s="926"/>
      <c r="CC121" s="926"/>
      <c r="CD121" s="926"/>
      <c r="CE121" s="926"/>
      <c r="CF121" s="920" t="s">
        <v>131</v>
      </c>
      <c r="CG121" s="921"/>
      <c r="CH121" s="921"/>
      <c r="CI121" s="921"/>
      <c r="CJ121" s="921"/>
      <c r="CK121" s="1009"/>
      <c r="CL121" s="1010"/>
      <c r="CM121" s="1010"/>
      <c r="CN121" s="1010"/>
      <c r="CO121" s="1011"/>
      <c r="CP121" s="1019" t="s">
        <v>466</v>
      </c>
      <c r="CQ121" s="1020"/>
      <c r="CR121" s="1020"/>
      <c r="CS121" s="1020"/>
      <c r="CT121" s="1020"/>
      <c r="CU121" s="1020"/>
      <c r="CV121" s="1020"/>
      <c r="CW121" s="1020"/>
      <c r="CX121" s="1020"/>
      <c r="CY121" s="1020"/>
      <c r="CZ121" s="1020"/>
      <c r="DA121" s="1020"/>
      <c r="DB121" s="1020"/>
      <c r="DC121" s="1020"/>
      <c r="DD121" s="1020"/>
      <c r="DE121" s="1020"/>
      <c r="DF121" s="1021"/>
      <c r="DG121" s="925" t="s">
        <v>432</v>
      </c>
      <c r="DH121" s="926"/>
      <c r="DI121" s="926"/>
      <c r="DJ121" s="926"/>
      <c r="DK121" s="926"/>
      <c r="DL121" s="926" t="s">
        <v>432</v>
      </c>
      <c r="DM121" s="926"/>
      <c r="DN121" s="926"/>
      <c r="DO121" s="926"/>
      <c r="DP121" s="926"/>
      <c r="DQ121" s="926" t="s">
        <v>434</v>
      </c>
      <c r="DR121" s="926"/>
      <c r="DS121" s="926"/>
      <c r="DT121" s="926"/>
      <c r="DU121" s="926"/>
      <c r="DV121" s="927" t="s">
        <v>434</v>
      </c>
      <c r="DW121" s="927"/>
      <c r="DX121" s="927"/>
      <c r="DY121" s="927"/>
      <c r="DZ121" s="928"/>
    </row>
    <row r="122" spans="1:130" s="230" customFormat="1" ht="26.25" customHeight="1" x14ac:dyDescent="0.15">
      <c r="A122" s="1057"/>
      <c r="B122" s="949"/>
      <c r="C122" s="922" t="s">
        <v>446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432</v>
      </c>
      <c r="AQ122" s="963"/>
      <c r="AR122" s="963"/>
      <c r="AS122" s="963"/>
      <c r="AT122" s="964"/>
      <c r="AU122" s="994"/>
      <c r="AV122" s="995"/>
      <c r="AW122" s="995"/>
      <c r="AX122" s="995"/>
      <c r="AY122" s="996"/>
      <c r="AZ122" s="973" t="s">
        <v>467</v>
      </c>
      <c r="BA122" s="965"/>
      <c r="BB122" s="965"/>
      <c r="BC122" s="965"/>
      <c r="BD122" s="965"/>
      <c r="BE122" s="965"/>
      <c r="BF122" s="965"/>
      <c r="BG122" s="965"/>
      <c r="BH122" s="965"/>
      <c r="BI122" s="965"/>
      <c r="BJ122" s="965"/>
      <c r="BK122" s="965"/>
      <c r="BL122" s="965"/>
      <c r="BM122" s="965"/>
      <c r="BN122" s="965"/>
      <c r="BO122" s="965"/>
      <c r="BP122" s="966"/>
      <c r="BQ122" s="999">
        <v>18888514</v>
      </c>
      <c r="BR122" s="1000"/>
      <c r="BS122" s="1000"/>
      <c r="BT122" s="1000"/>
      <c r="BU122" s="1000"/>
      <c r="BV122" s="1000">
        <v>17961825</v>
      </c>
      <c r="BW122" s="1000"/>
      <c r="BX122" s="1000"/>
      <c r="BY122" s="1000"/>
      <c r="BZ122" s="1000"/>
      <c r="CA122" s="1000">
        <v>16669019</v>
      </c>
      <c r="CB122" s="1000"/>
      <c r="CC122" s="1000"/>
      <c r="CD122" s="1000"/>
      <c r="CE122" s="1000"/>
      <c r="CF122" s="1017">
        <v>158.1</v>
      </c>
      <c r="CG122" s="1018"/>
      <c r="CH122" s="1018"/>
      <c r="CI122" s="1018"/>
      <c r="CJ122" s="1018"/>
      <c r="CK122" s="1009"/>
      <c r="CL122" s="1010"/>
      <c r="CM122" s="1010"/>
      <c r="CN122" s="1010"/>
      <c r="CO122" s="1011"/>
      <c r="CP122" s="1019" t="s">
        <v>402</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131</v>
      </c>
      <c r="DM122" s="926"/>
      <c r="DN122" s="926"/>
      <c r="DO122" s="926"/>
      <c r="DP122" s="926"/>
      <c r="DQ122" s="926" t="s">
        <v>432</v>
      </c>
      <c r="DR122" s="926"/>
      <c r="DS122" s="926"/>
      <c r="DT122" s="926"/>
      <c r="DU122" s="926"/>
      <c r="DV122" s="927" t="s">
        <v>131</v>
      </c>
      <c r="DW122" s="927"/>
      <c r="DX122" s="927"/>
      <c r="DY122" s="927"/>
      <c r="DZ122" s="928"/>
    </row>
    <row r="123" spans="1:130" s="230" customFormat="1" ht="26.25" customHeight="1" x14ac:dyDescent="0.15">
      <c r="A123" s="1057"/>
      <c r="B123" s="949"/>
      <c r="C123" s="922" t="s">
        <v>452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432</v>
      </c>
      <c r="AG123" s="959"/>
      <c r="AH123" s="959"/>
      <c r="AI123" s="959"/>
      <c r="AJ123" s="960"/>
      <c r="AK123" s="961" t="s">
        <v>434</v>
      </c>
      <c r="AL123" s="959"/>
      <c r="AM123" s="959"/>
      <c r="AN123" s="959"/>
      <c r="AO123" s="960"/>
      <c r="AP123" s="962" t="s">
        <v>131</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468</v>
      </c>
      <c r="BP123" s="1005"/>
      <c r="BQ123" s="1063">
        <v>25310361</v>
      </c>
      <c r="BR123" s="1064"/>
      <c r="BS123" s="1064"/>
      <c r="BT123" s="1064"/>
      <c r="BU123" s="1064"/>
      <c r="BV123" s="1064">
        <v>25332748</v>
      </c>
      <c r="BW123" s="1064"/>
      <c r="BX123" s="1064"/>
      <c r="BY123" s="1064"/>
      <c r="BZ123" s="1064"/>
      <c r="CA123" s="1064">
        <v>23899352</v>
      </c>
      <c r="CB123" s="1064"/>
      <c r="CC123" s="1064"/>
      <c r="CD123" s="1064"/>
      <c r="CE123" s="1064"/>
      <c r="CF123" s="1001"/>
      <c r="CG123" s="1002"/>
      <c r="CH123" s="1002"/>
      <c r="CI123" s="1002"/>
      <c r="CJ123" s="1003"/>
      <c r="CK123" s="1009"/>
      <c r="CL123" s="1010"/>
      <c r="CM123" s="1010"/>
      <c r="CN123" s="1010"/>
      <c r="CO123" s="1011"/>
      <c r="CP123" s="1019" t="s">
        <v>469</v>
      </c>
      <c r="CQ123" s="1020"/>
      <c r="CR123" s="1020"/>
      <c r="CS123" s="1020"/>
      <c r="CT123" s="1020"/>
      <c r="CU123" s="1020"/>
      <c r="CV123" s="1020"/>
      <c r="CW123" s="1020"/>
      <c r="CX123" s="1020"/>
      <c r="CY123" s="1020"/>
      <c r="CZ123" s="1020"/>
      <c r="DA123" s="1020"/>
      <c r="DB123" s="1020"/>
      <c r="DC123" s="1020"/>
      <c r="DD123" s="1020"/>
      <c r="DE123" s="1020"/>
      <c r="DF123" s="1021"/>
      <c r="DG123" s="958" t="s">
        <v>432</v>
      </c>
      <c r="DH123" s="959"/>
      <c r="DI123" s="959"/>
      <c r="DJ123" s="959"/>
      <c r="DK123" s="960"/>
      <c r="DL123" s="961" t="s">
        <v>131</v>
      </c>
      <c r="DM123" s="959"/>
      <c r="DN123" s="959"/>
      <c r="DO123" s="959"/>
      <c r="DP123" s="960"/>
      <c r="DQ123" s="961" t="s">
        <v>432</v>
      </c>
      <c r="DR123" s="959"/>
      <c r="DS123" s="959"/>
      <c r="DT123" s="959"/>
      <c r="DU123" s="960"/>
      <c r="DV123" s="962" t="s">
        <v>432</v>
      </c>
      <c r="DW123" s="963"/>
      <c r="DX123" s="963"/>
      <c r="DY123" s="963"/>
      <c r="DZ123" s="964"/>
    </row>
    <row r="124" spans="1:130" s="230" customFormat="1" ht="26.25" customHeight="1" thickBot="1" x14ac:dyDescent="0.2">
      <c r="A124" s="1057"/>
      <c r="B124" s="949"/>
      <c r="C124" s="922" t="s">
        <v>455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432</v>
      </c>
      <c r="AL124" s="959"/>
      <c r="AM124" s="959"/>
      <c r="AN124" s="959"/>
      <c r="AO124" s="960"/>
      <c r="AP124" s="962" t="s">
        <v>432</v>
      </c>
      <c r="AQ124" s="963"/>
      <c r="AR124" s="963"/>
      <c r="AS124" s="963"/>
      <c r="AT124" s="964"/>
      <c r="AU124" s="1059" t="s">
        <v>470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432</v>
      </c>
      <c r="BW124" s="1027"/>
      <c r="BX124" s="1027"/>
      <c r="BY124" s="1027"/>
      <c r="BZ124" s="1027"/>
      <c r="CA124" s="1027" t="s">
        <v>432</v>
      </c>
      <c r="CB124" s="1027"/>
      <c r="CC124" s="1027"/>
      <c r="CD124" s="1027"/>
      <c r="CE124" s="1027"/>
      <c r="CF124" s="1028"/>
      <c r="CG124" s="1029"/>
      <c r="CH124" s="1029"/>
      <c r="CI124" s="1029"/>
      <c r="CJ124" s="1030"/>
      <c r="CK124" s="1012"/>
      <c r="CL124" s="1012"/>
      <c r="CM124" s="1012"/>
      <c r="CN124" s="1012"/>
      <c r="CO124" s="1013"/>
      <c r="CP124" s="1019" t="s">
        <v>471</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457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472</v>
      </c>
      <c r="AB125" s="959"/>
      <c r="AC125" s="959"/>
      <c r="AD125" s="959"/>
      <c r="AE125" s="960"/>
      <c r="AF125" s="961" t="s">
        <v>131</v>
      </c>
      <c r="AG125" s="959"/>
      <c r="AH125" s="959"/>
      <c r="AI125" s="959"/>
      <c r="AJ125" s="960"/>
      <c r="AK125" s="961" t="s">
        <v>473</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474</v>
      </c>
      <c r="CL125" s="1007"/>
      <c r="CM125" s="1007"/>
      <c r="CN125" s="1007"/>
      <c r="CO125" s="1008"/>
      <c r="CP125" s="929" t="s">
        <v>475</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476</v>
      </c>
      <c r="DR125" s="931"/>
      <c r="DS125" s="931"/>
      <c r="DT125" s="931"/>
      <c r="DU125" s="931"/>
      <c r="DV125" s="932" t="s">
        <v>477</v>
      </c>
      <c r="DW125" s="932"/>
      <c r="DX125" s="932"/>
      <c r="DY125" s="932"/>
      <c r="DZ125" s="933"/>
    </row>
    <row r="126" spans="1:130" s="230" customFormat="1" ht="26.25" customHeight="1" thickBot="1" x14ac:dyDescent="0.2">
      <c r="A126" s="1057"/>
      <c r="B126" s="949"/>
      <c r="C126" s="922" t="s">
        <v>459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131</v>
      </c>
      <c r="AB126" s="959"/>
      <c r="AC126" s="959"/>
      <c r="AD126" s="959"/>
      <c r="AE126" s="960"/>
      <c r="AF126" s="961" t="s">
        <v>131</v>
      </c>
      <c r="AG126" s="959"/>
      <c r="AH126" s="959"/>
      <c r="AI126" s="959"/>
      <c r="AJ126" s="960"/>
      <c r="AK126" s="961" t="s">
        <v>131</v>
      </c>
      <c r="AL126" s="959"/>
      <c r="AM126" s="959"/>
      <c r="AN126" s="959"/>
      <c r="AO126" s="960"/>
      <c r="AP126" s="962" t="s">
        <v>473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478</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479</v>
      </c>
      <c r="DM126" s="926"/>
      <c r="DN126" s="926"/>
      <c r="DO126" s="926"/>
      <c r="DP126" s="926"/>
      <c r="DQ126" s="926" t="s">
        <v>131</v>
      </c>
      <c r="DR126" s="926"/>
      <c r="DS126" s="926"/>
      <c r="DT126" s="926"/>
      <c r="DU126" s="926"/>
      <c r="DV126" s="927" t="s">
        <v>473</v>
      </c>
      <c r="DW126" s="927"/>
      <c r="DX126" s="927"/>
      <c r="DY126" s="927"/>
      <c r="DZ126" s="928"/>
    </row>
    <row r="127" spans="1:130" s="230" customFormat="1" ht="26.25" customHeight="1" x14ac:dyDescent="0.15">
      <c r="A127" s="1058"/>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479</v>
      </c>
      <c r="AG127" s="959"/>
      <c r="AH127" s="959"/>
      <c r="AI127" s="959"/>
      <c r="AJ127" s="960"/>
      <c r="AK127" s="961" t="s">
        <v>131</v>
      </c>
      <c r="AL127" s="959"/>
      <c r="AM127" s="959"/>
      <c r="AN127" s="959"/>
      <c r="AO127" s="960"/>
      <c r="AP127" s="962" t="s">
        <v>481</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487</v>
      </c>
      <c r="DH127" s="926"/>
      <c r="DI127" s="926"/>
      <c r="DJ127" s="926"/>
      <c r="DK127" s="926"/>
      <c r="DL127" s="926" t="s">
        <v>131</v>
      </c>
      <c r="DM127" s="926"/>
      <c r="DN127" s="926"/>
      <c r="DO127" s="926"/>
      <c r="DP127" s="926"/>
      <c r="DQ127" s="926" t="s">
        <v>488</v>
      </c>
      <c r="DR127" s="926"/>
      <c r="DS127" s="926"/>
      <c r="DT127" s="926"/>
      <c r="DU127" s="926"/>
      <c r="DV127" s="927" t="s">
        <v>131</v>
      </c>
      <c r="DW127" s="927"/>
      <c r="DX127" s="927"/>
      <c r="DY127" s="927"/>
      <c r="DZ127" s="928"/>
    </row>
    <row r="128" spans="1:130" s="230" customFormat="1" ht="26.25" customHeight="1" thickBot="1" x14ac:dyDescent="0.2">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6766</v>
      </c>
      <c r="AB128" s="1046"/>
      <c r="AC128" s="1046"/>
      <c r="AD128" s="1046"/>
      <c r="AE128" s="1047"/>
      <c r="AF128" s="1048">
        <v>6337</v>
      </c>
      <c r="AG128" s="1046"/>
      <c r="AH128" s="1046"/>
      <c r="AI128" s="1046"/>
      <c r="AJ128" s="1047"/>
      <c r="AK128" s="1048">
        <v>3603</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472</v>
      </c>
      <c r="BG128" s="1053"/>
      <c r="BH128" s="1053"/>
      <c r="BI128" s="1053"/>
      <c r="BJ128" s="1053"/>
      <c r="BK128" s="1053"/>
      <c r="BL128" s="1054"/>
      <c r="BM128" s="1052">
        <v>13.03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11627158</v>
      </c>
      <c r="AB129" s="959"/>
      <c r="AC129" s="959"/>
      <c r="AD129" s="959"/>
      <c r="AE129" s="960"/>
      <c r="AF129" s="961">
        <v>12446034</v>
      </c>
      <c r="AG129" s="959"/>
      <c r="AH129" s="959"/>
      <c r="AI129" s="959"/>
      <c r="AJ129" s="960"/>
      <c r="AK129" s="961">
        <v>12257712</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476</v>
      </c>
      <c r="BG129" s="1067"/>
      <c r="BH129" s="1067"/>
      <c r="BI129" s="1067"/>
      <c r="BJ129" s="1067"/>
      <c r="BK129" s="1067"/>
      <c r="BL129" s="1068"/>
      <c r="BM129" s="1066">
        <v>18.03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1760619</v>
      </c>
      <c r="AB130" s="959"/>
      <c r="AC130" s="959"/>
      <c r="AD130" s="959"/>
      <c r="AE130" s="960"/>
      <c r="AF130" s="961">
        <v>1742807</v>
      </c>
      <c r="AG130" s="959"/>
      <c r="AH130" s="959"/>
      <c r="AI130" s="959"/>
      <c r="AJ130" s="960"/>
      <c r="AK130" s="961">
        <v>1717600</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5.8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9866539</v>
      </c>
      <c r="AB131" s="986"/>
      <c r="AC131" s="986"/>
      <c r="AD131" s="986"/>
      <c r="AE131" s="987"/>
      <c r="AF131" s="985">
        <v>10703227</v>
      </c>
      <c r="AG131" s="986"/>
      <c r="AH131" s="986"/>
      <c r="AI131" s="986"/>
      <c r="AJ131" s="987"/>
      <c r="AK131" s="985">
        <v>10540112</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6.2631486079999998</v>
      </c>
      <c r="AB132" s="1097"/>
      <c r="AC132" s="1097"/>
      <c r="AD132" s="1097"/>
      <c r="AE132" s="1098"/>
      <c r="AF132" s="1099">
        <v>5.3715575690000001</v>
      </c>
      <c r="AG132" s="1097"/>
      <c r="AH132" s="1097"/>
      <c r="AI132" s="1097"/>
      <c r="AJ132" s="1098"/>
      <c r="AK132" s="1099">
        <v>5.795317925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6.8</v>
      </c>
      <c r="AB133" s="1080"/>
      <c r="AC133" s="1080"/>
      <c r="AD133" s="1080"/>
      <c r="AE133" s="1081"/>
      <c r="AF133" s="1079">
        <v>6.1</v>
      </c>
      <c r="AG133" s="1080"/>
      <c r="AH133" s="1080"/>
      <c r="AI133" s="1080"/>
      <c r="AJ133" s="1081"/>
      <c r="AK133" s="1079">
        <v>5.8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nfW2dnWV7Ewp/VXQDwvRoqpFxr2WF4zYPuYdWElWi/M2TzVWeAMOrQa8bZRT6k5jTVMlb1Ekwq5EIn23YXZVA==" saltValue="+tFm2bFeZDH2ZglqFMJD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1DF5-5E7D-4902-841C-3BF9B5D008E5}">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IbQc0KrQOLVZxBPde21JJaNndF7M7WJlKehg9enecSjiOD3l8cyxfkgwB6RaZr7l1J3M8j2cf7Oq0wS+lCnJQ==" saltValue="dWzFVgyW+Mm2iKBp62MP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cPzQKuWoVUxCVFRuWm4LBJ79hVwmRKbYw/jmDmxh8cIwSFbgDqyIR1a5gqM5SPiEWhsvOaY6u6/51dOddfOFg==" saltValue="EzkM296H/xYcEXX0z1+j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2701254</v>
      </c>
      <c r="AP9" s="281">
        <v>58815</v>
      </c>
      <c r="AQ9" s="282">
        <v>90021</v>
      </c>
      <c r="AR9" s="283">
        <v>-34.700000000000003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485985</v>
      </c>
      <c r="AP10" s="284">
        <v>10581</v>
      </c>
      <c r="AQ10" s="285">
        <v>11562</v>
      </c>
      <c r="AR10" s="286">
        <v>-8.5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v>87631</v>
      </c>
      <c r="AP11" s="284">
        <v>1908</v>
      </c>
      <c r="AQ11" s="285">
        <v>947</v>
      </c>
      <c r="AR11" s="286">
        <v>101.5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515</v>
      </c>
      <c r="AP12" s="284" t="s">
        <v>515</v>
      </c>
      <c r="AQ12" s="285">
        <v>11</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110572</v>
      </c>
      <c r="AP13" s="284">
        <v>2408</v>
      </c>
      <c r="AQ13" s="285">
        <v>3606</v>
      </c>
      <c r="AR13" s="286">
        <v>-33.200000000000003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57271</v>
      </c>
      <c r="AP14" s="284">
        <v>1247</v>
      </c>
      <c r="AQ14" s="285">
        <v>1599</v>
      </c>
      <c r="AR14" s="286">
        <v>-22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-232522</v>
      </c>
      <c r="AP15" s="284">
        <v>-5063</v>
      </c>
      <c r="AQ15" s="285">
        <v>-6463</v>
      </c>
      <c r="AR15" s="286">
        <v>-21.7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3210191</v>
      </c>
      <c r="AP16" s="284">
        <v>69896</v>
      </c>
      <c r="AQ16" s="285">
        <v>101283</v>
      </c>
      <c r="AR16" s="286">
        <v>-31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6.6</v>
      </c>
      <c r="AP21" s="298">
        <v>9.14</v>
      </c>
      <c r="AQ21" s="299">
        <v>-2.54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97.5</v>
      </c>
      <c r="AP22" s="303">
        <v>97.6</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2003598</v>
      </c>
      <c r="AP32" s="312">
        <v>43625</v>
      </c>
      <c r="AQ32" s="313">
        <v>58458</v>
      </c>
      <c r="AR32" s="314">
        <v>-25.4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246283</v>
      </c>
      <c r="AP35" s="312">
        <v>5362</v>
      </c>
      <c r="AQ35" s="313">
        <v>14034</v>
      </c>
      <c r="AR35" s="314">
        <v>-61.8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82155</v>
      </c>
      <c r="AP36" s="312">
        <v>1789</v>
      </c>
      <c r="AQ36" s="313">
        <v>2546</v>
      </c>
      <c r="AR36" s="314">
        <v>-29.7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t="s">
        <v>515</v>
      </c>
      <c r="AP37" s="312" t="s">
        <v>515</v>
      </c>
      <c r="AQ37" s="313">
        <v>290</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-3603</v>
      </c>
      <c r="AP39" s="312">
        <v>-78</v>
      </c>
      <c r="AQ39" s="313">
        <v>-4639</v>
      </c>
      <c r="AR39" s="314">
        <v>-98.3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-1717600</v>
      </c>
      <c r="AP40" s="312">
        <v>-37398</v>
      </c>
      <c r="AQ40" s="313">
        <v>-48753</v>
      </c>
      <c r="AR40" s="314">
        <v>-23.3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610833</v>
      </c>
      <c r="AP41" s="312">
        <v>13300</v>
      </c>
      <c r="AQ41" s="313">
        <v>21939</v>
      </c>
      <c r="AR41" s="314">
        <v>-39.4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6278470</v>
      </c>
      <c r="AN51" s="334">
        <v>142871</v>
      </c>
      <c r="AO51" s="335">
        <v>16.899999999999999</v>
      </c>
      <c r="AP51" s="336">
        <v>85173</v>
      </c>
      <c r="AQ51" s="337">
        <v>-4.3</v>
      </c>
      <c r="AR51" s="338">
        <v>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4174741</v>
      </c>
      <c r="AN52" s="342">
        <v>94999</v>
      </c>
      <c r="AO52" s="343">
        <v>39.299999999999997</v>
      </c>
      <c r="AP52" s="344">
        <v>43913</v>
      </c>
      <c r="AQ52" s="345">
        <v>-3.4</v>
      </c>
      <c r="AR52" s="346">
        <v>42.7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3639032</v>
      </c>
      <c r="AN53" s="334">
        <v>82247</v>
      </c>
      <c r="AO53" s="335">
        <v>-42.4</v>
      </c>
      <c r="AP53" s="336">
        <v>94081</v>
      </c>
      <c r="AQ53" s="337">
        <v>10.5</v>
      </c>
      <c r="AR53" s="338">
        <v>-52.9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1408021</v>
      </c>
      <c r="AN54" s="342">
        <v>31823</v>
      </c>
      <c r="AO54" s="343">
        <v>-66.5</v>
      </c>
      <c r="AP54" s="344">
        <v>48949</v>
      </c>
      <c r="AQ54" s="345">
        <v>11.5</v>
      </c>
      <c r="AR54" s="346">
        <v>-78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3021369</v>
      </c>
      <c r="AN55" s="334">
        <v>67255</v>
      </c>
      <c r="AO55" s="335">
        <v>-18.2</v>
      </c>
      <c r="AP55" s="336">
        <v>92632</v>
      </c>
      <c r="AQ55" s="337">
        <v>-1.5</v>
      </c>
      <c r="AR55" s="338">
        <v>-16.7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586559</v>
      </c>
      <c r="AN56" s="342">
        <v>13057</v>
      </c>
      <c r="AO56" s="343">
        <v>-59</v>
      </c>
      <c r="AP56" s="344">
        <v>47978</v>
      </c>
      <c r="AQ56" s="345">
        <v>-2</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3451979</v>
      </c>
      <c r="AN57" s="334">
        <v>75739</v>
      </c>
      <c r="AO57" s="335">
        <v>12.6</v>
      </c>
      <c r="AP57" s="336">
        <v>71279</v>
      </c>
      <c r="AQ57" s="337">
        <v>-23.1</v>
      </c>
      <c r="AR57" s="338">
        <v>35.700000000000003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945675</v>
      </c>
      <c r="AN58" s="342">
        <v>20749</v>
      </c>
      <c r="AO58" s="343">
        <v>58.9</v>
      </c>
      <c r="AP58" s="344">
        <v>36731</v>
      </c>
      <c r="AQ58" s="345">
        <v>-23.4</v>
      </c>
      <c r="AR58" s="346">
        <v>82.3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3204913</v>
      </c>
      <c r="AN59" s="334">
        <v>69781</v>
      </c>
      <c r="AO59" s="335">
        <v>-7.9</v>
      </c>
      <c r="AP59" s="336">
        <v>74994</v>
      </c>
      <c r="AQ59" s="337">
        <v>5.2</v>
      </c>
      <c r="AR59" s="338">
        <v>-13.1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268933</v>
      </c>
      <c r="AN60" s="342">
        <v>5856</v>
      </c>
      <c r="AO60" s="343">
        <v>-71.8</v>
      </c>
      <c r="AP60" s="344">
        <v>36188</v>
      </c>
      <c r="AQ60" s="345">
        <v>-1.5</v>
      </c>
      <c r="AR60" s="346">
        <v>-70.3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3919153</v>
      </c>
      <c r="AN61" s="349">
        <v>87579</v>
      </c>
      <c r="AO61" s="350">
        <v>-7.8</v>
      </c>
      <c r="AP61" s="351">
        <v>83632</v>
      </c>
      <c r="AQ61" s="352">
        <v>-2.6</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1476786</v>
      </c>
      <c r="AN62" s="342">
        <v>33297</v>
      </c>
      <c r="AO62" s="343">
        <v>-19.8</v>
      </c>
      <c r="AP62" s="344">
        <v>42752</v>
      </c>
      <c r="AQ62" s="345">
        <v>-3.8</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8Lji7AfS5emH44YztbP78U7xlgh+fpgotu6zcR1NtYU5yDYvlo1VjzeBB5h5cDS+8/ShjcQW5PWWMwlzJ1LeQ==" saltValue="hUkGOKJSaZ5kZy2ebyz5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1" spans="125:125" ht="13.5" hidden="1" customHeight="1" x14ac:dyDescent="0.15">
      <c r="DU121" s="259"/>
    </row>
  </sheetData>
  <sheetProtection algorithmName="SHA-512" hashValue="O2g+hwGJjb4+FaAQ2K9kyji8Q/YG3qMXHqtbjHryPTXaAgibD0NM8p5JLafdQSyR2Io2ySOs8iin4Szilp6gHw==" saltValue="SMzRJAGZNUsU7tcVieCJ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24XmCu4WlhDbRkBU6tNWucBJrDi1t6bevH9WTJ10fSam0Oew1awvu8NsbMloBDfy6HY7yxZcB5aTV7Mu58HDJw==" saltValue="MoYBxB2RTgTGni/+xR5S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29.08</v>
      </c>
      <c r="G47" s="12">
        <v>23.17</v>
      </c>
      <c r="H47" s="12">
        <v>22.73</v>
      </c>
      <c r="I47" s="12">
        <v>28.48</v>
      </c>
      <c r="J47" s="13">
        <v>27.92</v>
      </c>
    </row>
    <row r="48" spans="2:10" ht="57.75" customHeight="1" x14ac:dyDescent="0.15">
      <c r="B48" s="14"/>
      <c r="C48" s="1141" t="s">
        <v>4</v>
      </c>
      <c r="D48" s="1141"/>
      <c r="E48" s="1142"/>
      <c r="F48" s="15">
        <v>11.44</v>
      </c>
      <c r="G48" s="16">
        <v>11.14</v>
      </c>
      <c r="H48" s="16">
        <v>12.8</v>
      </c>
      <c r="I48" s="16">
        <v>10.28</v>
      </c>
      <c r="J48" s="17">
        <v>16.010000000000002</v>
      </c>
    </row>
    <row r="49" spans="2:10" ht="57.75" customHeight="1" thickBot="1" x14ac:dyDescent="0.2">
      <c r="B49" s="18"/>
      <c r="C49" s="1143" t="s">
        <v>5</v>
      </c>
      <c r="D49" s="1143"/>
      <c r="E49" s="1144"/>
      <c r="F49" s="19" t="s">
        <v>561</v>
      </c>
      <c r="G49" s="20" t="s">
        <v>562</v>
      </c>
      <c r="H49" s="20">
        <v>3.39</v>
      </c>
      <c r="I49" s="20">
        <v>7.38</v>
      </c>
      <c r="J49" s="21">
        <v>4.57</v>
      </c>
    </row>
    <row r="50" spans="2:10" x14ac:dyDescent="0.15"/>
  </sheetData>
  <sheetProtection algorithmName="SHA-512" hashValue="4wEL20CbIIiwwTdyT4wRkU7W1ew+fpxacLrE+tWNIvTFSR+3EdtIwDVl9pSMnJnxrhSsS4wV1lhrrGk25itmmw==" saltValue="73bZKvekx0+Q1wO3Z77Z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t="s">
        <v>564</v>
      </c>
      <c r="G34" s="33">
        <v>7.0000000000000007E-2</v>
      </c>
      <c r="H34" s="33" t="s">
        <v>565</v>
      </c>
      <c r="I34" s="33" t="s">
        <v>566</v>
      </c>
      <c r="J34" s="34" t="s">
        <v>567</v>
      </c>
      <c r="K34" s="22"/>
      <c r="L34" s="22"/>
      <c r="M34" s="22"/>
      <c r="N34" s="22"/>
      <c r="O34" s="22"/>
      <c r="P34" s="22"/>
    </row>
    <row r="35" spans="1:16" ht="39" customHeight="1" x14ac:dyDescent="0.15">
      <c r="A35" s="22"/>
      <c r="B35" s="35"/>
      <c r="C35" s="1145" t="s">
        <v>568</v>
      </c>
      <c r="D35" s="1146"/>
      <c r="E35" s="1147"/>
      <c r="F35" s="36">
        <v>11.44</v>
      </c>
      <c r="G35" s="37">
        <v>11.14</v>
      </c>
      <c r="H35" s="37">
        <v>12.79</v>
      </c>
      <c r="I35" s="37">
        <v>10.28</v>
      </c>
      <c r="J35" s="38">
        <v>16</v>
      </c>
      <c r="K35" s="22"/>
      <c r="L35" s="22"/>
      <c r="M35" s="22"/>
      <c r="N35" s="22"/>
      <c r="O35" s="22"/>
      <c r="P35" s="22"/>
    </row>
    <row r="36" spans="1:16" ht="39" customHeight="1" x14ac:dyDescent="0.15">
      <c r="A36" s="22"/>
      <c r="B36" s="35"/>
      <c r="C36" s="1145" t="s">
        <v>569</v>
      </c>
      <c r="D36" s="1146"/>
      <c r="E36" s="1147"/>
      <c r="F36" s="36">
        <v>4.76</v>
      </c>
      <c r="G36" s="37">
        <v>5.52</v>
      </c>
      <c r="H36" s="37">
        <v>5.56</v>
      </c>
      <c r="I36" s="37">
        <v>5.65</v>
      </c>
      <c r="J36" s="38">
        <v>5.49</v>
      </c>
      <c r="K36" s="22"/>
      <c r="L36" s="22"/>
      <c r="M36" s="22"/>
      <c r="N36" s="22"/>
      <c r="O36" s="22"/>
      <c r="P36" s="22"/>
    </row>
    <row r="37" spans="1:16" ht="39" customHeight="1" x14ac:dyDescent="0.15">
      <c r="A37" s="22"/>
      <c r="B37" s="35"/>
      <c r="C37" s="1145" t="s">
        <v>570</v>
      </c>
      <c r="D37" s="1146"/>
      <c r="E37" s="1147"/>
      <c r="F37" s="36" t="s">
        <v>515</v>
      </c>
      <c r="G37" s="37">
        <v>1.18</v>
      </c>
      <c r="H37" s="37">
        <v>0.99</v>
      </c>
      <c r="I37" s="37">
        <v>1.4</v>
      </c>
      <c r="J37" s="38">
        <v>1.93</v>
      </c>
      <c r="K37" s="22"/>
      <c r="L37" s="22"/>
      <c r="M37" s="22"/>
      <c r="N37" s="22"/>
      <c r="O37" s="22"/>
      <c r="P37" s="22"/>
    </row>
    <row r="38" spans="1:16" ht="39" customHeight="1" x14ac:dyDescent="0.15">
      <c r="A38" s="22"/>
      <c r="B38" s="35"/>
      <c r="C38" s="1145" t="s">
        <v>571</v>
      </c>
      <c r="D38" s="1146"/>
      <c r="E38" s="1147"/>
      <c r="F38" s="36">
        <v>0.11</v>
      </c>
      <c r="G38" s="37">
        <v>0.11</v>
      </c>
      <c r="H38" s="37">
        <v>0.13</v>
      </c>
      <c r="I38" s="37">
        <v>0.15</v>
      </c>
      <c r="J38" s="38">
        <v>0.17</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573</v>
      </c>
      <c r="G42" s="37" t="s">
        <v>515</v>
      </c>
      <c r="H42" s="37" t="s">
        <v>515</v>
      </c>
      <c r="I42" s="37" t="s">
        <v>515</v>
      </c>
      <c r="J42" s="38" t="s">
        <v>515</v>
      </c>
      <c r="K42" s="22"/>
      <c r="L42" s="22"/>
      <c r="M42" s="22"/>
      <c r="N42" s="22"/>
      <c r="O42" s="22"/>
      <c r="P42" s="22"/>
    </row>
    <row r="43" spans="1:16" ht="39" customHeight="1" thickBot="1" x14ac:dyDescent="0.2">
      <c r="A43" s="22"/>
      <c r="B43" s="40"/>
      <c r="C43" s="1148" t="s">
        <v>574</v>
      </c>
      <c r="D43" s="1149"/>
      <c r="E43" s="1150"/>
      <c r="F43" s="41">
        <v>0</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YLXvbCavymTBA2J4HVYB5HG/GnHMeT8LJ77cNmsA1ir+wBQj5achTDrocSY3rIggPlZD9s+YehtDOFiF/F5Nw==" saltValue="xMPk20drJTb7v5XKibuM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2135</v>
      </c>
      <c r="L45" s="60">
        <v>2126</v>
      </c>
      <c r="M45" s="60">
        <v>2040</v>
      </c>
      <c r="N45" s="60">
        <v>1998</v>
      </c>
      <c r="O45" s="61">
        <v>2004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15">
      <c r="A48" s="48"/>
      <c r="B48" s="1155"/>
      <c r="C48" s="1156"/>
      <c r="D48" s="62"/>
      <c r="E48" s="1161" t="s">
        <v>15</v>
      </c>
      <c r="F48" s="1161"/>
      <c r="G48" s="1161"/>
      <c r="H48" s="1161"/>
      <c r="I48" s="1161"/>
      <c r="J48" s="1162"/>
      <c r="K48" s="63">
        <v>264</v>
      </c>
      <c r="L48" s="64">
        <v>262</v>
      </c>
      <c r="M48" s="64">
        <v>251</v>
      </c>
      <c r="N48" s="64">
        <v>243</v>
      </c>
      <c r="O48" s="65">
        <v>246</v>
      </c>
      <c r="P48" s="48"/>
      <c r="Q48" s="48"/>
      <c r="R48" s="48"/>
      <c r="S48" s="48"/>
      <c r="T48" s="48"/>
      <c r="U48" s="48"/>
    </row>
    <row r="49" spans="1:21" ht="30.75" customHeight="1" x14ac:dyDescent="0.15">
      <c r="A49" s="48"/>
      <c r="B49" s="1155"/>
      <c r="C49" s="1156"/>
      <c r="D49" s="62"/>
      <c r="E49" s="1161" t="s">
        <v>16</v>
      </c>
      <c r="F49" s="1161"/>
      <c r="G49" s="1161"/>
      <c r="H49" s="1161"/>
      <c r="I49" s="1161"/>
      <c r="J49" s="1162"/>
      <c r="K49" s="63">
        <v>98</v>
      </c>
      <c r="L49" s="64">
        <v>90</v>
      </c>
      <c r="M49" s="64">
        <v>95</v>
      </c>
      <c r="N49" s="64">
        <v>83</v>
      </c>
      <c r="O49" s="65">
        <v>82</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515</v>
      </c>
      <c r="L50" s="64" t="s">
        <v>515</v>
      </c>
      <c r="M50" s="64" t="s">
        <v>515</v>
      </c>
      <c r="N50" s="64" t="s">
        <v>515</v>
      </c>
      <c r="O50" s="65" t="s">
        <v>515</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t="s">
        <v>515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1814</v>
      </c>
      <c r="L52" s="64">
        <v>1816</v>
      </c>
      <c r="M52" s="64">
        <v>1767</v>
      </c>
      <c r="N52" s="64">
        <v>1749</v>
      </c>
      <c r="O52" s="65">
        <v>1721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683</v>
      </c>
      <c r="L53" s="69">
        <v>662</v>
      </c>
      <c r="M53" s="69">
        <v>619</v>
      </c>
      <c r="N53" s="69">
        <v>575</v>
      </c>
      <c r="O53" s="70">
        <v>611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UsjvlnzfHBUfN2wwJCfnrqONHDB98hRWGHH8L+tGbxkRbYkVnMn5qtLYyWJO4XwESTaXQS753SGJDR1IgMM6Q==" saltValue="v+G42yYn2VbmVqfZqHCb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21880</v>
      </c>
      <c r="J41" s="356">
        <v>21541</v>
      </c>
      <c r="K41" s="356">
        <v>20873</v>
      </c>
      <c r="L41" s="356">
        <v>20367</v>
      </c>
      <c r="M41" s="357">
        <v>19711</v>
      </c>
    </row>
    <row r="42" spans="2:13" ht="27.75" customHeight="1" x14ac:dyDescent="0.15">
      <c r="B42" s="1186"/>
      <c r="C42" s="1187"/>
      <c r="D42" s="106"/>
      <c r="E42" s="1192" t="s">
        <v>34</v>
      </c>
      <c r="F42" s="1192"/>
      <c r="G42" s="1192"/>
      <c r="H42" s="1193"/>
      <c r="I42" s="358" t="s">
        <v>515</v>
      </c>
      <c r="J42" s="359" t="s">
        <v>515</v>
      </c>
      <c r="K42" s="359" t="s">
        <v>515</v>
      </c>
      <c r="L42" s="359" t="s">
        <v>515</v>
      </c>
      <c r="M42" s="360" t="s">
        <v>515</v>
      </c>
    </row>
    <row r="43" spans="2:13" ht="27.75" customHeight="1" x14ac:dyDescent="0.15">
      <c r="B43" s="1186"/>
      <c r="C43" s="1187"/>
      <c r="D43" s="106"/>
      <c r="E43" s="1192" t="s">
        <v>35</v>
      </c>
      <c r="F43" s="1192"/>
      <c r="G43" s="1192"/>
      <c r="H43" s="1193"/>
      <c r="I43" s="358">
        <v>3761</v>
      </c>
      <c r="J43" s="359">
        <v>3781</v>
      </c>
      <c r="K43" s="359">
        <v>3576</v>
      </c>
      <c r="L43" s="359">
        <v>3312</v>
      </c>
      <c r="M43" s="360">
        <v>3050</v>
      </c>
    </row>
    <row r="44" spans="2:13" ht="27.75" customHeight="1" x14ac:dyDescent="0.15">
      <c r="B44" s="1186"/>
      <c r="C44" s="1187"/>
      <c r="D44" s="106"/>
      <c r="E44" s="1192" t="s">
        <v>36</v>
      </c>
      <c r="F44" s="1192"/>
      <c r="G44" s="1192"/>
      <c r="H44" s="1193"/>
      <c r="I44" s="358">
        <v>452</v>
      </c>
      <c r="J44" s="359">
        <v>389</v>
      </c>
      <c r="K44" s="359">
        <v>364</v>
      </c>
      <c r="L44" s="359">
        <v>358</v>
      </c>
      <c r="M44" s="360">
        <v>572</v>
      </c>
    </row>
    <row r="45" spans="2:13" ht="27.75" customHeight="1" x14ac:dyDescent="0.15">
      <c r="B45" s="1186"/>
      <c r="C45" s="1187"/>
      <c r="D45" s="106"/>
      <c r="E45" s="1192" t="s">
        <v>37</v>
      </c>
      <c r="F45" s="1192"/>
      <c r="G45" s="1192"/>
      <c r="H45" s="1193"/>
      <c r="I45" s="358">
        <v>737</v>
      </c>
      <c r="J45" s="359">
        <v>410</v>
      </c>
      <c r="K45" s="359">
        <v>453</v>
      </c>
      <c r="L45" s="359">
        <v>454</v>
      </c>
      <c r="M45" s="360">
        <v>317</v>
      </c>
    </row>
    <row r="46" spans="2:13" ht="27.75" customHeight="1" x14ac:dyDescent="0.15">
      <c r="B46" s="1186"/>
      <c r="C46" s="1187"/>
      <c r="D46" s="107"/>
      <c r="E46" s="1192" t="s">
        <v>38</v>
      </c>
      <c r="F46" s="1192"/>
      <c r="G46" s="1192"/>
      <c r="H46" s="1193"/>
      <c r="I46" s="358" t="s">
        <v>515</v>
      </c>
      <c r="J46" s="359" t="s">
        <v>515</v>
      </c>
      <c r="K46" s="359" t="s">
        <v>515</v>
      </c>
      <c r="L46" s="359" t="s">
        <v>515</v>
      </c>
      <c r="M46" s="360" t="s">
        <v>515</v>
      </c>
    </row>
    <row r="47" spans="2:13" ht="27.75" customHeight="1" x14ac:dyDescent="0.15">
      <c r="B47" s="1186"/>
      <c r="C47" s="1187"/>
      <c r="D47" s="108"/>
      <c r="E47" s="1194" t="s">
        <v>39</v>
      </c>
      <c r="F47" s="1195"/>
      <c r="G47" s="1195"/>
      <c r="H47" s="1196"/>
      <c r="I47" s="358" t="s">
        <v>515</v>
      </c>
      <c r="J47" s="359" t="s">
        <v>515</v>
      </c>
      <c r="K47" s="359" t="s">
        <v>515</v>
      </c>
      <c r="L47" s="359" t="s">
        <v>515</v>
      </c>
      <c r="M47" s="360" t="s">
        <v>515</v>
      </c>
    </row>
    <row r="48" spans="2:13" ht="27.75" customHeight="1" x14ac:dyDescent="0.15">
      <c r="B48" s="1186"/>
      <c r="C48" s="1187"/>
      <c r="D48" s="106"/>
      <c r="E48" s="1192" t="s">
        <v>40</v>
      </c>
      <c r="F48" s="1192"/>
      <c r="G48" s="1192"/>
      <c r="H48" s="1193"/>
      <c r="I48" s="358" t="s">
        <v>515</v>
      </c>
      <c r="J48" s="359" t="s">
        <v>515</v>
      </c>
      <c r="K48" s="359" t="s">
        <v>515</v>
      </c>
      <c r="L48" s="359" t="s">
        <v>515</v>
      </c>
      <c r="M48" s="360" t="s">
        <v>515</v>
      </c>
    </row>
    <row r="49" spans="2:13" ht="27.75" customHeight="1" x14ac:dyDescent="0.15">
      <c r="B49" s="1188"/>
      <c r="C49" s="1189"/>
      <c r="D49" s="106"/>
      <c r="E49" s="1192" t="s">
        <v>41</v>
      </c>
      <c r="F49" s="1192"/>
      <c r="G49" s="1192"/>
      <c r="H49" s="1193"/>
      <c r="I49" s="358" t="s">
        <v>515</v>
      </c>
      <c r="J49" s="359" t="s">
        <v>515</v>
      </c>
      <c r="K49" s="359" t="s">
        <v>515</v>
      </c>
      <c r="L49" s="359" t="s">
        <v>515</v>
      </c>
      <c r="M49" s="360" t="s">
        <v>515</v>
      </c>
    </row>
    <row r="50" spans="2:13" ht="27.75" customHeight="1" x14ac:dyDescent="0.15">
      <c r="B50" s="1197" t="s">
        <v>42</v>
      </c>
      <c r="C50" s="1198"/>
      <c r="D50" s="109"/>
      <c r="E50" s="1192" t="s">
        <v>43</v>
      </c>
      <c r="F50" s="1192"/>
      <c r="G50" s="1192"/>
      <c r="H50" s="1193"/>
      <c r="I50" s="358">
        <v>7423</v>
      </c>
      <c r="J50" s="359">
        <v>6982</v>
      </c>
      <c r="K50" s="359">
        <v>6422</v>
      </c>
      <c r="L50" s="359">
        <v>7371</v>
      </c>
      <c r="M50" s="360">
        <v>7230</v>
      </c>
    </row>
    <row r="51" spans="2:13" ht="27.75" customHeight="1" x14ac:dyDescent="0.15">
      <c r="B51" s="1186"/>
      <c r="C51" s="1187"/>
      <c r="D51" s="106"/>
      <c r="E51" s="1192" t="s">
        <v>44</v>
      </c>
      <c r="F51" s="1192"/>
      <c r="G51" s="1192"/>
      <c r="H51" s="1193"/>
      <c r="I51" s="358" t="s">
        <v>515</v>
      </c>
      <c r="J51" s="359" t="s">
        <v>515</v>
      </c>
      <c r="K51" s="359" t="s">
        <v>515</v>
      </c>
      <c r="L51" s="359" t="s">
        <v>515</v>
      </c>
      <c r="M51" s="360" t="s">
        <v>515</v>
      </c>
    </row>
    <row r="52" spans="2:13" ht="27.75" customHeight="1" x14ac:dyDescent="0.15">
      <c r="B52" s="1188"/>
      <c r="C52" s="1189"/>
      <c r="D52" s="106"/>
      <c r="E52" s="1192" t="s">
        <v>45</v>
      </c>
      <c r="F52" s="1192"/>
      <c r="G52" s="1192"/>
      <c r="H52" s="1193"/>
      <c r="I52" s="358">
        <v>20385</v>
      </c>
      <c r="J52" s="359">
        <v>19697</v>
      </c>
      <c r="K52" s="359">
        <v>18889</v>
      </c>
      <c r="L52" s="359">
        <v>17962</v>
      </c>
      <c r="M52" s="360">
        <v>16669</v>
      </c>
    </row>
    <row r="53" spans="2:13" ht="27.75" customHeight="1" thickBot="1" x14ac:dyDescent="0.2">
      <c r="B53" s="1199" t="s">
        <v>46</v>
      </c>
      <c r="C53" s="1200"/>
      <c r="D53" s="110"/>
      <c r="E53" s="1201" t="s">
        <v>47</v>
      </c>
      <c r="F53" s="1201"/>
      <c r="G53" s="1201"/>
      <c r="H53" s="1202"/>
      <c r="I53" s="361">
        <v>-978</v>
      </c>
      <c r="J53" s="362">
        <v>-557</v>
      </c>
      <c r="K53" s="362">
        <v>-44</v>
      </c>
      <c r="L53" s="362">
        <v>-841</v>
      </c>
      <c r="M53" s="363">
        <v>-250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RIV2DG5G76EPb5/BHQklzkd1VGqK4bkRYuSh1xucF5Rb1Q6LOrlQcjDl87cAZCsACLLV/Zye2sG7WRMu9yo2w==" saltValue="R2vPcgy6ihqCe20hFEo7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election activeCell="J6" sqref="J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2643</v>
      </c>
      <c r="G55" s="122">
        <v>3544</v>
      </c>
      <c r="H55" s="123">
        <v>3422</v>
      </c>
    </row>
    <row r="56" spans="2:8" ht="52.5" customHeight="1" x14ac:dyDescent="0.15">
      <c r="B56" s="124"/>
      <c r="C56" s="1213" t="s">
        <v>51</v>
      </c>
      <c r="D56" s="1213"/>
      <c r="E56" s="1214"/>
      <c r="F56" s="125">
        <v>2958</v>
      </c>
      <c r="G56" s="125">
        <v>2909</v>
      </c>
      <c r="H56" s="126">
        <v>2716</v>
      </c>
    </row>
    <row r="57" spans="2:8" ht="53.25" customHeight="1" x14ac:dyDescent="0.15">
      <c r="B57" s="124"/>
      <c r="C57" s="1215" t="s">
        <v>52</v>
      </c>
      <c r="D57" s="1215"/>
      <c r="E57" s="1216"/>
      <c r="F57" s="127">
        <v>3394</v>
      </c>
      <c r="G57" s="127">
        <v>3504</v>
      </c>
      <c r="H57" s="128">
        <v>3610</v>
      </c>
    </row>
    <row r="58" spans="2:8" ht="45.75" customHeight="1" x14ac:dyDescent="0.15">
      <c r="B58" s="129"/>
      <c r="C58" s="1203" t="s">
        <v>597</v>
      </c>
      <c r="D58" s="1204"/>
      <c r="E58" s="1205"/>
      <c r="F58" s="130">
        <v>2574</v>
      </c>
      <c r="G58" s="130">
        <v>2578</v>
      </c>
      <c r="H58" s="131">
        <v>2504</v>
      </c>
    </row>
    <row r="59" spans="2:8" ht="45.75" customHeight="1" x14ac:dyDescent="0.15">
      <c r="B59" s="129"/>
      <c r="C59" s="1203" t="s">
        <v>598</v>
      </c>
      <c r="D59" s="1204"/>
      <c r="E59" s="1205"/>
      <c r="F59" s="130">
        <v>131</v>
      </c>
      <c r="G59" s="130">
        <v>204</v>
      </c>
      <c r="H59" s="131">
        <v>319</v>
      </c>
    </row>
    <row r="60" spans="2:8" ht="45.75" customHeight="1" x14ac:dyDescent="0.15">
      <c r="B60" s="129"/>
      <c r="C60" s="1203" t="s">
        <v>600</v>
      </c>
      <c r="D60" s="1204"/>
      <c r="E60" s="1205"/>
      <c r="F60" s="130">
        <v>284</v>
      </c>
      <c r="G60" s="130">
        <v>266</v>
      </c>
      <c r="H60" s="131">
        <v>257</v>
      </c>
    </row>
    <row r="61" spans="2:8" ht="45.75" customHeight="1" x14ac:dyDescent="0.15">
      <c r="B61" s="129"/>
      <c r="C61" s="1203" t="s">
        <v>601</v>
      </c>
      <c r="D61" s="1204"/>
      <c r="E61" s="1205"/>
      <c r="F61" s="130">
        <v>238</v>
      </c>
      <c r="G61" s="130">
        <v>238</v>
      </c>
      <c r="H61" s="131">
        <v>233</v>
      </c>
    </row>
    <row r="62" spans="2:8" ht="45.75" customHeight="1" thickBot="1" x14ac:dyDescent="0.2">
      <c r="B62" s="132"/>
      <c r="C62" s="1206" t="s">
        <v>599</v>
      </c>
      <c r="D62" s="1207"/>
      <c r="E62" s="1208"/>
      <c r="F62" s="133">
        <v>60</v>
      </c>
      <c r="G62" s="133">
        <v>94</v>
      </c>
      <c r="H62" s="134">
        <v>115</v>
      </c>
    </row>
    <row r="63" spans="2:8" ht="52.5" customHeight="1" thickBot="1" x14ac:dyDescent="0.2">
      <c r="B63" s="135"/>
      <c r="C63" s="1209" t="s">
        <v>53</v>
      </c>
      <c r="D63" s="1209"/>
      <c r="E63" s="1210"/>
      <c r="F63" s="136">
        <v>8995</v>
      </c>
      <c r="G63" s="136">
        <v>9958</v>
      </c>
      <c r="H63" s="137">
        <v>9748</v>
      </c>
    </row>
    <row r="64" spans="2:8" x14ac:dyDescent="0.15"/>
  </sheetData>
  <sheetProtection algorithmName="SHA-512" hashValue="GnJf6xvvoZ43rizfuKqEOQSwsB6uGMJ42yRz8daT4VhfLrprlFD+N2x/RGVkeBkyDS7YMXie6hRJ3YJBo7C+XA==" saltValue="k7fhv1U5eTtwra3SU1cm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D502-6553-4101-8661-5087348EB3EA}">
  <sheetPr>
    <pageSetUpPr fitToPage="1"/>
  </sheetPr>
  <dimension ref="A1:DE85"/>
  <sheetViews>
    <sheetView showGridLines="0" topLeftCell="AU18" zoomScaleNormal="100" zoomScaleSheetLayoutView="55" workbookViewId="0">
      <selection activeCell="DD35" sqref="DD35"/>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610</v>
      </c>
      <c r="AO51" s="1254"/>
      <c r="AP51" s="1254"/>
      <c r="AQ51" s="1254"/>
      <c r="AR51" s="1254"/>
      <c r="AS51" s="1254"/>
      <c r="AT51" s="1254"/>
      <c r="AU51" s="1254"/>
      <c r="AV51" s="1254"/>
      <c r="AW51" s="1254"/>
      <c r="AX51" s="1254"/>
      <c r="AY51" s="1254"/>
      <c r="AZ51" s="1254"/>
      <c r="BA51" s="1254"/>
      <c r="BB51" s="1254" t="s">
        <v>611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612</v>
      </c>
      <c r="BC53" s="1254"/>
      <c r="BD53" s="1254"/>
      <c r="BE53" s="1254"/>
      <c r="BF53" s="1254"/>
      <c r="BG53" s="1254"/>
      <c r="BH53" s="1254"/>
      <c r="BI53" s="1254"/>
      <c r="BJ53" s="1254"/>
      <c r="BK53" s="1254"/>
      <c r="BL53" s="1254"/>
      <c r="BM53" s="1254"/>
      <c r="BN53" s="1254"/>
      <c r="BO53" s="1254"/>
      <c r="BP53" s="1255">
        <v>31.2</v>
      </c>
      <c r="BQ53" s="1255"/>
      <c r="BR53" s="1255"/>
      <c r="BS53" s="1255"/>
      <c r="BT53" s="1255"/>
      <c r="BU53" s="1255"/>
      <c r="BV53" s="1255"/>
      <c r="BW53" s="1255"/>
      <c r="BX53" s="1255">
        <v>49.2</v>
      </c>
      <c r="BY53" s="1255"/>
      <c r="BZ53" s="1255"/>
      <c r="CA53" s="1255"/>
      <c r="CB53" s="1255"/>
      <c r="CC53" s="1255"/>
      <c r="CD53" s="1255"/>
      <c r="CE53" s="1255"/>
      <c r="CF53" s="1255">
        <v>50.7</v>
      </c>
      <c r="CG53" s="1255"/>
      <c r="CH53" s="1255"/>
      <c r="CI53" s="1255"/>
      <c r="CJ53" s="1255"/>
      <c r="CK53" s="1255"/>
      <c r="CL53" s="1255"/>
      <c r="CM53" s="1255"/>
      <c r="CN53" s="1255">
        <v>51.8</v>
      </c>
      <c r="CO53" s="1255"/>
      <c r="CP53" s="1255"/>
      <c r="CQ53" s="1255"/>
      <c r="CR53" s="1255"/>
      <c r="CS53" s="1255"/>
      <c r="CT53" s="1255"/>
      <c r="CU53" s="1255"/>
      <c r="CV53" s="1255">
        <v>53.4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613</v>
      </c>
      <c r="AO55" s="1250"/>
      <c r="AP55" s="1250"/>
      <c r="AQ55" s="1250"/>
      <c r="AR55" s="1250"/>
      <c r="AS55" s="1250"/>
      <c r="AT55" s="1250"/>
      <c r="AU55" s="1250"/>
      <c r="AV55" s="1250"/>
      <c r="AW55" s="1250"/>
      <c r="AX55" s="1250"/>
      <c r="AY55" s="1250"/>
      <c r="AZ55" s="1250"/>
      <c r="BA55" s="1250"/>
      <c r="BB55" s="1254" t="s">
        <v>611</v>
      </c>
      <c r="BC55" s="1254"/>
      <c r="BD55" s="1254"/>
      <c r="BE55" s="1254"/>
      <c r="BF55" s="1254"/>
      <c r="BG55" s="1254"/>
      <c r="BH55" s="1254"/>
      <c r="BI55" s="1254"/>
      <c r="BJ55" s="1254"/>
      <c r="BK55" s="1254"/>
      <c r="BL55" s="1254"/>
      <c r="BM55" s="1254"/>
      <c r="BN55" s="1254"/>
      <c r="BO55" s="1254"/>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23</v>
      </c>
      <c r="CO55" s="1255"/>
      <c r="CP55" s="1255"/>
      <c r="CQ55" s="1255"/>
      <c r="CR55" s="1255"/>
      <c r="CS55" s="1255"/>
      <c r="CT55" s="1255"/>
      <c r="CU55" s="1255"/>
      <c r="CV55" s="1255">
        <v>15.5</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612</v>
      </c>
      <c r="BC57" s="1254"/>
      <c r="BD57" s="1254"/>
      <c r="BE57" s="1254"/>
      <c r="BF57" s="1254"/>
      <c r="BG57" s="1254"/>
      <c r="BH57" s="1254"/>
      <c r="BI57" s="1254"/>
      <c r="BJ57" s="1254"/>
      <c r="BK57" s="1254"/>
      <c r="BL57" s="1254"/>
      <c r="BM57" s="1254"/>
      <c r="BN57" s="1254"/>
      <c r="BO57" s="1254"/>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62.8</v>
      </c>
      <c r="CO57" s="1255"/>
      <c r="CP57" s="1255"/>
      <c r="CQ57" s="1255"/>
      <c r="CR57" s="1255"/>
      <c r="CS57" s="1255"/>
      <c r="CT57" s="1255"/>
      <c r="CU57" s="1255"/>
      <c r="CV57" s="1255">
        <v>63.9</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614</v>
      </c>
    </row>
    <row r="64" spans="1:109" x14ac:dyDescent="0.15">
      <c r="B64" s="1225"/>
      <c r="G64" s="1232"/>
      <c r="I64" s="1265"/>
      <c r="J64" s="1265"/>
      <c r="K64" s="1265"/>
      <c r="L64" s="1265"/>
      <c r="M64" s="1265"/>
      <c r="N64" s="1266"/>
      <c r="AM64" s="1232"/>
      <c r="AN64" s="1232" t="s">
        <v>607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610</v>
      </c>
      <c r="AO73" s="1254"/>
      <c r="AP73" s="1254"/>
      <c r="AQ73" s="1254"/>
      <c r="AR73" s="1254"/>
      <c r="AS73" s="1254"/>
      <c r="AT73" s="1254"/>
      <c r="AU73" s="1254"/>
      <c r="AV73" s="1254"/>
      <c r="AW73" s="1254"/>
      <c r="AX73" s="1254"/>
      <c r="AY73" s="1254"/>
      <c r="AZ73" s="1254"/>
      <c r="BA73" s="1254"/>
      <c r="BB73" s="1254" t="s">
        <v>611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616</v>
      </c>
      <c r="BC75" s="1254"/>
      <c r="BD75" s="1254"/>
      <c r="BE75" s="1254"/>
      <c r="BF75" s="1254"/>
      <c r="BG75" s="1254"/>
      <c r="BH75" s="1254"/>
      <c r="BI75" s="1254"/>
      <c r="BJ75" s="1254"/>
      <c r="BK75" s="1254"/>
      <c r="BL75" s="1254"/>
      <c r="BM75" s="1254"/>
      <c r="BN75" s="1254"/>
      <c r="BO75" s="1254"/>
      <c r="BP75" s="1255">
        <v>7.1</v>
      </c>
      <c r="BQ75" s="1255"/>
      <c r="BR75" s="1255"/>
      <c r="BS75" s="1255"/>
      <c r="BT75" s="1255"/>
      <c r="BU75" s="1255"/>
      <c r="BV75" s="1255"/>
      <c r="BW75" s="1255"/>
      <c r="BX75" s="1255">
        <v>7.1</v>
      </c>
      <c r="BY75" s="1255"/>
      <c r="BZ75" s="1255"/>
      <c r="CA75" s="1255"/>
      <c r="CB75" s="1255"/>
      <c r="CC75" s="1255"/>
      <c r="CD75" s="1255"/>
      <c r="CE75" s="1255"/>
      <c r="CF75" s="1255">
        <v>6.8</v>
      </c>
      <c r="CG75" s="1255"/>
      <c r="CH75" s="1255"/>
      <c r="CI75" s="1255"/>
      <c r="CJ75" s="1255"/>
      <c r="CK75" s="1255"/>
      <c r="CL75" s="1255"/>
      <c r="CM75" s="1255"/>
      <c r="CN75" s="1255">
        <v>6.1</v>
      </c>
      <c r="CO75" s="1255"/>
      <c r="CP75" s="1255"/>
      <c r="CQ75" s="1255"/>
      <c r="CR75" s="1255"/>
      <c r="CS75" s="1255"/>
      <c r="CT75" s="1255"/>
      <c r="CU75" s="1255"/>
      <c r="CV75" s="1255">
        <v>5.8</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613</v>
      </c>
      <c r="AO77" s="1250"/>
      <c r="AP77" s="1250"/>
      <c r="AQ77" s="1250"/>
      <c r="AR77" s="1250"/>
      <c r="AS77" s="1250"/>
      <c r="AT77" s="1250"/>
      <c r="AU77" s="1250"/>
      <c r="AV77" s="1250"/>
      <c r="AW77" s="1250"/>
      <c r="AX77" s="1250"/>
      <c r="AY77" s="1250"/>
      <c r="AZ77" s="1250"/>
      <c r="BA77" s="1250"/>
      <c r="BB77" s="1254" t="s">
        <v>611</v>
      </c>
      <c r="BC77" s="1254"/>
      <c r="BD77" s="1254"/>
      <c r="BE77" s="1254"/>
      <c r="BF77" s="1254"/>
      <c r="BG77" s="1254"/>
      <c r="BH77" s="1254"/>
      <c r="BI77" s="1254"/>
      <c r="BJ77" s="1254"/>
      <c r="BK77" s="1254"/>
      <c r="BL77" s="1254"/>
      <c r="BM77" s="1254"/>
      <c r="BN77" s="1254"/>
      <c r="BO77" s="1254"/>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23</v>
      </c>
      <c r="CO77" s="1255"/>
      <c r="CP77" s="1255"/>
      <c r="CQ77" s="1255"/>
      <c r="CR77" s="1255"/>
      <c r="CS77" s="1255"/>
      <c r="CT77" s="1255"/>
      <c r="CU77" s="1255"/>
      <c r="CV77" s="1255">
        <v>15.5</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616</v>
      </c>
      <c r="BC79" s="1254"/>
      <c r="BD79" s="1254"/>
      <c r="BE79" s="1254"/>
      <c r="BF79" s="1254"/>
      <c r="BG79" s="1254"/>
      <c r="BH79" s="1254"/>
      <c r="BI79" s="1254"/>
      <c r="BJ79" s="1254"/>
      <c r="BK79" s="1254"/>
      <c r="BL79" s="1254"/>
      <c r="BM79" s="1254"/>
      <c r="BN79" s="1254"/>
      <c r="BO79" s="1254"/>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8.1999999999999993</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r52rS/WmvwgvyqnQJGc81N8V11Ed/ARFIqUskujbGN44Gh5uGWDgGNaXmT4ZLLiPjiaPuNjxCKx5gvs0CspjLw==" saltValue="+u508EQLEnWJP6dbR2+P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A939-A3B2-4F88-8895-2E32E6974503}">
  <sheetPr>
    <pageSetUpPr fitToPage="1"/>
  </sheetPr>
  <dimension ref="A1:DR125"/>
  <sheetViews>
    <sheetView showGridLines="0" view="pageBreakPreview" topLeftCell="B102" zoomScale="90" zoomScaleNormal="250" zoomScaleSheetLayoutView="90" workbookViewId="0">
      <selection activeCell="DD35" sqref="DD3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KqD8cr0ufALQ7IzxAtCYltQNZ20N/t5DHUDqUGvMrhZZozFyytQ5lIFujj76OCwXSBDxlAxGxMnEnihRxPvmKg==" saltValue="EsVPn2fC1wbTkddWepPH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0FE4-6B90-43D6-8BDB-E06DA4DFEC09}">
  <sheetPr>
    <pageSetUpPr fitToPage="1"/>
  </sheetPr>
  <dimension ref="A1:DR125"/>
  <sheetViews>
    <sheetView showGridLines="0" tabSelected="1" topLeftCell="C98" zoomScale="80" zoomScaleNormal="80" zoomScaleSheetLayoutView="55" workbookViewId="0">
      <selection activeCell="DD35" sqref="DD3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696YAkS/51N7JlUx2703p8qkBD9WLwshM8GyaCa7XVSPxXIFfX+9lk6wdYU6qN36xb7X3E8IOynqjE5se2Ej9Q==" saltValue="SYhjVyu18M5UUkZF3Pfy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142871</v>
      </c>
      <c r="E3" s="156"/>
      <c r="F3" s="157">
        <v>85173</v>
      </c>
      <c r="G3" s="158"/>
      <c r="H3" s="159"/>
    </row>
    <row r="4" spans="1:8" x14ac:dyDescent="0.15">
      <c r="A4" s="160"/>
      <c r="B4" s="161"/>
      <c r="C4" s="162"/>
      <c r="D4" s="163">
        <v>94999</v>
      </c>
      <c r="E4" s="164"/>
      <c r="F4" s="165">
        <v>43913</v>
      </c>
      <c r="G4" s="166"/>
      <c r="H4" s="167"/>
    </row>
    <row r="5" spans="1:8" x14ac:dyDescent="0.15">
      <c r="A5" s="148" t="s">
        <v>548</v>
      </c>
      <c r="B5" s="153"/>
      <c r="C5" s="154"/>
      <c r="D5" s="155">
        <v>82247</v>
      </c>
      <c r="E5" s="156"/>
      <c r="F5" s="157">
        <v>94081</v>
      </c>
      <c r="G5" s="158"/>
      <c r="H5" s="159"/>
    </row>
    <row r="6" spans="1:8" x14ac:dyDescent="0.15">
      <c r="A6" s="160"/>
      <c r="B6" s="161"/>
      <c r="C6" s="162"/>
      <c r="D6" s="163">
        <v>31823</v>
      </c>
      <c r="E6" s="164"/>
      <c r="F6" s="165">
        <v>48949</v>
      </c>
      <c r="G6" s="166"/>
      <c r="H6" s="167"/>
    </row>
    <row r="7" spans="1:8" x14ac:dyDescent="0.15">
      <c r="A7" s="148" t="s">
        <v>549</v>
      </c>
      <c r="B7" s="153"/>
      <c r="C7" s="154"/>
      <c r="D7" s="155">
        <v>67255</v>
      </c>
      <c r="E7" s="156"/>
      <c r="F7" s="157">
        <v>92632</v>
      </c>
      <c r="G7" s="158"/>
      <c r="H7" s="159"/>
    </row>
    <row r="8" spans="1:8" x14ac:dyDescent="0.15">
      <c r="A8" s="160"/>
      <c r="B8" s="161"/>
      <c r="C8" s="162"/>
      <c r="D8" s="163">
        <v>13057</v>
      </c>
      <c r="E8" s="164"/>
      <c r="F8" s="165">
        <v>47978</v>
      </c>
      <c r="G8" s="166"/>
      <c r="H8" s="167"/>
    </row>
    <row r="9" spans="1:8" x14ac:dyDescent="0.15">
      <c r="A9" s="148" t="s">
        <v>550</v>
      </c>
      <c r="B9" s="153"/>
      <c r="C9" s="154"/>
      <c r="D9" s="155">
        <v>75739</v>
      </c>
      <c r="E9" s="156"/>
      <c r="F9" s="157">
        <v>71279</v>
      </c>
      <c r="G9" s="158"/>
      <c r="H9" s="159"/>
    </row>
    <row r="10" spans="1:8" x14ac:dyDescent="0.15">
      <c r="A10" s="160"/>
      <c r="B10" s="161"/>
      <c r="C10" s="162"/>
      <c r="D10" s="163">
        <v>20749</v>
      </c>
      <c r="E10" s="164"/>
      <c r="F10" s="165">
        <v>36731</v>
      </c>
      <c r="G10" s="166"/>
      <c r="H10" s="167"/>
    </row>
    <row r="11" spans="1:8" x14ac:dyDescent="0.15">
      <c r="A11" s="148" t="s">
        <v>551</v>
      </c>
      <c r="B11" s="153"/>
      <c r="C11" s="154"/>
      <c r="D11" s="155">
        <v>69781</v>
      </c>
      <c r="E11" s="156"/>
      <c r="F11" s="157">
        <v>74994</v>
      </c>
      <c r="G11" s="158"/>
      <c r="H11" s="159"/>
    </row>
    <row r="12" spans="1:8" x14ac:dyDescent="0.15">
      <c r="A12" s="160"/>
      <c r="B12" s="161"/>
      <c r="C12" s="168"/>
      <c r="D12" s="163">
        <v>5856</v>
      </c>
      <c r="E12" s="164"/>
      <c r="F12" s="165">
        <v>36188</v>
      </c>
      <c r="G12" s="166"/>
      <c r="H12" s="167"/>
    </row>
    <row r="13" spans="1:8" x14ac:dyDescent="0.15">
      <c r="A13" s="148"/>
      <c r="B13" s="153"/>
      <c r="C13" s="169"/>
      <c r="D13" s="170">
        <v>87579</v>
      </c>
      <c r="E13" s="171"/>
      <c r="F13" s="172">
        <v>83632</v>
      </c>
      <c r="G13" s="173"/>
      <c r="H13" s="159"/>
    </row>
    <row r="14" spans="1:8" x14ac:dyDescent="0.15">
      <c r="A14" s="160"/>
      <c r="B14" s="161"/>
      <c r="C14" s="162"/>
      <c r="D14" s="163">
        <v>33297</v>
      </c>
      <c r="E14" s="164"/>
      <c r="F14" s="165">
        <v>42752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11.44</v>
      </c>
      <c r="C19" s="174">
        <f>ROUND(VALUE(SUBSTITUTE(実質収支比率等に係る経年分析!G$48,"▲","-")),2)</f>
        <v>11.14</v>
      </c>
      <c r="D19" s="174">
        <f>ROUND(VALUE(SUBSTITUTE(実質収支比率等に係る経年分析!H$48,"▲","-")),2)</f>
        <v>12.8</v>
      </c>
      <c r="E19" s="174">
        <f>ROUND(VALUE(SUBSTITUTE(実質収支比率等に係る経年分析!I$48,"▲","-")),2)</f>
        <v>10.28</v>
      </c>
      <c r="F19" s="174">
        <f>ROUND(VALUE(SUBSTITUTE(実質収支比率等に係る経年分析!J$48,"▲","-")),2)</f>
        <v>16.010000000000002</v>
      </c>
    </row>
    <row r="20" spans="1:11" x14ac:dyDescent="0.15">
      <c r="A20" s="174" t="s">
        <v>57</v>
      </c>
      <c r="B20" s="174">
        <f>ROUND(VALUE(SUBSTITUTE(実質収支比率等に係る経年分析!F$47,"▲","-")),2)</f>
        <v>29.08</v>
      </c>
      <c r="C20" s="174">
        <f>ROUND(VALUE(SUBSTITUTE(実質収支比率等に係る経年分析!G$47,"▲","-")),2)</f>
        <v>23.17</v>
      </c>
      <c r="D20" s="174">
        <f>ROUND(VALUE(SUBSTITUTE(実質収支比率等に係る経年分析!H$47,"▲","-")),2)</f>
        <v>22.73</v>
      </c>
      <c r="E20" s="174">
        <f>ROUND(VALUE(SUBSTITUTE(実質収支比率等に係る経年分析!I$47,"▲","-")),2)</f>
        <v>28.48</v>
      </c>
      <c r="F20" s="174">
        <f>ROUND(VALUE(SUBSTITUTE(実質収支比率等に係る経年分析!J$47,"▲","-")),2)</f>
        <v>27.92</v>
      </c>
    </row>
    <row r="21" spans="1:11" x14ac:dyDescent="0.15">
      <c r="A21" s="174" t="s">
        <v>58</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3.39</v>
      </c>
      <c r="E21" s="174">
        <f>IF(ISNUMBER(VALUE(SUBSTITUTE(実質収支比率等に係る経年分析!I$49,"▲","-"))),ROUND(VALUE(SUBSTITUTE(実質収支比率等に係る経年分析!I$49,"▲","-")),2),NA())</f>
        <v>7.38</v>
      </c>
      <c r="F21" s="174">
        <f>IF(ISNUMBER(VALUE(SUBSTITUTE(実質収支比率等に係る経年分析!J$49,"▲","-"))),ROUND(VALUE(SUBSTITUTE(実質収支比率等に係る経年分析!J$49,"▲","-")),2),NA())</f>
        <v>4.57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v>
      </c>
    </row>
    <row r="36" spans="1:16" x14ac:dyDescent="0.15">
      <c r="A36" s="175" t="str">
        <f>IF(連結実質赤字比率に係る赤字・黒字の構成分析!C$34="",NA(),連結実質赤字比率に係る赤字・黒字の構成分析!C$34)</f>
        <v>国民健康保険事業特別会計</v>
      </c>
      <c r="B36" s="175">
        <f>IF(ROUND(VALUE(SUBSTITUTE(連結実質赤字比率に係る赤字・黒字の構成分析!F$34,"▲", "-")), 2) &lt; 0, ABS(ROUND(VALUE(SUBSTITUTE(連結実質赤字比率に係る赤字・黒字の構成分析!F$34,"▲", "-")), 2)), NA())</f>
        <v>2.72</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7.0000000000000007E-2</v>
      </c>
      <c r="F36" s="175">
        <f>IF(ROUND(VALUE(SUBSTITUTE(連結実質赤字比率に係る赤字・黒字の構成分析!H$34,"▲", "-")), 2) &lt; 0, ABS(ROUND(VALUE(SUBSTITUTE(連結実質赤字比率に係る赤字・黒字の構成分析!H$34,"▲", "-")), 2)), NA())</f>
        <v>1.0900000000000001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0.57999999999999996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1.36</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1814</v>
      </c>
      <c r="E42" s="176"/>
      <c r="F42" s="176"/>
      <c r="G42" s="176">
        <f>'実質公債費比率（分子）の構造'!L$52</f>
        <v>1816</v>
      </c>
      <c r="H42" s="176"/>
      <c r="I42" s="176"/>
      <c r="J42" s="176">
        <f>'実質公債費比率（分子）の構造'!M$52</f>
        <v>1767</v>
      </c>
      <c r="K42" s="176"/>
      <c r="L42" s="176"/>
      <c r="M42" s="176">
        <f>'実質公債費比率（分子）の構造'!N$52</f>
        <v>1749</v>
      </c>
      <c r="N42" s="176"/>
      <c r="O42" s="176"/>
      <c r="P42" s="176">
        <f>'実質公債費比率（分子）の構造'!O$52</f>
        <v>1721</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98</v>
      </c>
      <c r="C45" s="176"/>
      <c r="D45" s="176"/>
      <c r="E45" s="176">
        <f>'実質公債費比率（分子）の構造'!L$49</f>
        <v>90</v>
      </c>
      <c r="F45" s="176"/>
      <c r="G45" s="176"/>
      <c r="H45" s="176">
        <f>'実質公債費比率（分子）の構造'!M$49</f>
        <v>95</v>
      </c>
      <c r="I45" s="176"/>
      <c r="J45" s="176"/>
      <c r="K45" s="176">
        <f>'実質公債費比率（分子）の構造'!N$49</f>
        <v>83</v>
      </c>
      <c r="L45" s="176"/>
      <c r="M45" s="176"/>
      <c r="N45" s="176">
        <f>'実質公債費比率（分子）の構造'!O$49</f>
        <v>82</v>
      </c>
      <c r="O45" s="176"/>
      <c r="P45" s="176"/>
    </row>
    <row r="46" spans="1:16" x14ac:dyDescent="0.15">
      <c r="A46" s="176" t="s">
        <v>69</v>
      </c>
      <c r="B46" s="176">
        <f>'実質公債費比率（分子）の構造'!K$48</f>
        <v>264</v>
      </c>
      <c r="C46" s="176"/>
      <c r="D46" s="176"/>
      <c r="E46" s="176">
        <f>'実質公債費比率（分子）の構造'!L$48</f>
        <v>262</v>
      </c>
      <c r="F46" s="176"/>
      <c r="G46" s="176"/>
      <c r="H46" s="176">
        <f>'実質公債費比率（分子）の構造'!M$48</f>
        <v>251</v>
      </c>
      <c r="I46" s="176"/>
      <c r="J46" s="176"/>
      <c r="K46" s="176">
        <f>'実質公債費比率（分子）の構造'!N$48</f>
        <v>243</v>
      </c>
      <c r="L46" s="176"/>
      <c r="M46" s="176"/>
      <c r="N46" s="176">
        <f>'実質公債費比率（分子）の構造'!O$48</f>
        <v>246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2135</v>
      </c>
      <c r="C49" s="176"/>
      <c r="D49" s="176"/>
      <c r="E49" s="176">
        <f>'実質公債費比率（分子）の構造'!L$45</f>
        <v>2126</v>
      </c>
      <c r="F49" s="176"/>
      <c r="G49" s="176"/>
      <c r="H49" s="176">
        <f>'実質公債費比率（分子）の構造'!M$45</f>
        <v>2040</v>
      </c>
      <c r="I49" s="176"/>
      <c r="J49" s="176"/>
      <c r="K49" s="176">
        <f>'実質公債費比率（分子）の構造'!N$45</f>
        <v>1998</v>
      </c>
      <c r="L49" s="176"/>
      <c r="M49" s="176"/>
      <c r="N49" s="176">
        <f>'実質公債費比率（分子）の構造'!O$45</f>
        <v>2004</v>
      </c>
      <c r="O49" s="176"/>
      <c r="P49" s="176"/>
    </row>
    <row r="50" spans="1:16" x14ac:dyDescent="0.15">
      <c r="A50" s="176" t="s">
        <v>73</v>
      </c>
      <c r="B50" s="176" t="e">
        <f>NA()</f>
        <v>#N/A</v>
      </c>
      <c r="C50" s="176">
        <f>IF(ISNUMBER('実質公債費比率（分子）の構造'!K$53),'実質公債費比率（分子）の構造'!K$53,NA())</f>
        <v>683</v>
      </c>
      <c r="D50" s="176" t="e">
        <f>NA()</f>
        <v>#N/A</v>
      </c>
      <c r="E50" s="176" t="e">
        <f>NA()</f>
        <v>#N/A</v>
      </c>
      <c r="F50" s="176">
        <f>IF(ISNUMBER('実質公債費比率（分子）の構造'!L$53),'実質公債費比率（分子）の構造'!L$53,NA())</f>
        <v>662</v>
      </c>
      <c r="G50" s="176" t="e">
        <f>NA()</f>
        <v>#N/A</v>
      </c>
      <c r="H50" s="176" t="e">
        <f>NA()</f>
        <v>#N/A</v>
      </c>
      <c r="I50" s="176">
        <f>IF(ISNUMBER('実質公債費比率（分子）の構造'!M$53),'実質公債費比率（分子）の構造'!M$53,NA())</f>
        <v>619</v>
      </c>
      <c r="J50" s="176" t="e">
        <f>NA()</f>
        <v>#N/A</v>
      </c>
      <c r="K50" s="176" t="e">
        <f>NA()</f>
        <v>#N/A</v>
      </c>
      <c r="L50" s="176">
        <f>IF(ISNUMBER('実質公債費比率（分子）の構造'!N$53),'実質公債費比率（分子）の構造'!N$53,NA())</f>
        <v>575</v>
      </c>
      <c r="M50" s="176" t="e">
        <f>NA()</f>
        <v>#N/A</v>
      </c>
      <c r="N50" s="176" t="e">
        <f>NA()</f>
        <v>#N/A</v>
      </c>
      <c r="O50" s="176">
        <f>IF(ISNUMBER('実質公債費比率（分子）の構造'!O$53),'実質公債費比率（分子）の構造'!O$53,NA())</f>
        <v>611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20385</v>
      </c>
      <c r="E56" s="175"/>
      <c r="F56" s="175"/>
      <c r="G56" s="175">
        <f>'将来負担比率（分子）の構造'!J$52</f>
        <v>19697</v>
      </c>
      <c r="H56" s="175"/>
      <c r="I56" s="175"/>
      <c r="J56" s="175">
        <f>'将来負担比率（分子）の構造'!K$52</f>
        <v>18889</v>
      </c>
      <c r="K56" s="175"/>
      <c r="L56" s="175"/>
      <c r="M56" s="175">
        <f>'将来負担比率（分子）の構造'!L$52</f>
        <v>17962</v>
      </c>
      <c r="N56" s="175"/>
      <c r="O56" s="175"/>
      <c r="P56" s="175">
        <f>'将来負担比率（分子）の構造'!M$52</f>
        <v>16669</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7423</v>
      </c>
      <c r="E58" s="175"/>
      <c r="F58" s="175"/>
      <c r="G58" s="175">
        <f>'将来負担比率（分子）の構造'!J$50</f>
        <v>6982</v>
      </c>
      <c r="H58" s="175"/>
      <c r="I58" s="175"/>
      <c r="J58" s="175">
        <f>'将来負担比率（分子）の構造'!K$50</f>
        <v>6422</v>
      </c>
      <c r="K58" s="175"/>
      <c r="L58" s="175"/>
      <c r="M58" s="175">
        <f>'将来負担比率（分子）の構造'!L$50</f>
        <v>7371</v>
      </c>
      <c r="N58" s="175"/>
      <c r="O58" s="175"/>
      <c r="P58" s="175">
        <f>'将来負担比率（分子）の構造'!M$50</f>
        <v>7230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737</v>
      </c>
      <c r="C62" s="175"/>
      <c r="D62" s="175"/>
      <c r="E62" s="175">
        <f>'将来負担比率（分子）の構造'!J$45</f>
        <v>410</v>
      </c>
      <c r="F62" s="175"/>
      <c r="G62" s="175"/>
      <c r="H62" s="175">
        <f>'将来負担比率（分子）の構造'!K$45</f>
        <v>453</v>
      </c>
      <c r="I62" s="175"/>
      <c r="J62" s="175"/>
      <c r="K62" s="175">
        <f>'将来負担比率（分子）の構造'!L$45</f>
        <v>454</v>
      </c>
      <c r="L62" s="175"/>
      <c r="M62" s="175"/>
      <c r="N62" s="175">
        <f>'将来負担比率（分子）の構造'!M$45</f>
        <v>317</v>
      </c>
      <c r="O62" s="175"/>
      <c r="P62" s="175"/>
    </row>
    <row r="63" spans="1:16" x14ac:dyDescent="0.15">
      <c r="A63" s="175" t="s">
        <v>36</v>
      </c>
      <c r="B63" s="175">
        <f>'将来負担比率（分子）の構造'!I$44</f>
        <v>452</v>
      </c>
      <c r="C63" s="175"/>
      <c r="D63" s="175"/>
      <c r="E63" s="175">
        <f>'将来負担比率（分子）の構造'!J$44</f>
        <v>389</v>
      </c>
      <c r="F63" s="175"/>
      <c r="G63" s="175"/>
      <c r="H63" s="175">
        <f>'将来負担比率（分子）の構造'!K$44</f>
        <v>364</v>
      </c>
      <c r="I63" s="175"/>
      <c r="J63" s="175"/>
      <c r="K63" s="175">
        <f>'将来負担比率（分子）の構造'!L$44</f>
        <v>358</v>
      </c>
      <c r="L63" s="175"/>
      <c r="M63" s="175"/>
      <c r="N63" s="175">
        <f>'将来負担比率（分子）の構造'!M$44</f>
        <v>572</v>
      </c>
      <c r="O63" s="175"/>
      <c r="P63" s="175"/>
    </row>
    <row r="64" spans="1:16" x14ac:dyDescent="0.15">
      <c r="A64" s="175" t="s">
        <v>35</v>
      </c>
      <c r="B64" s="175">
        <f>'将来負担比率（分子）の構造'!I$43</f>
        <v>3761</v>
      </c>
      <c r="C64" s="175"/>
      <c r="D64" s="175"/>
      <c r="E64" s="175">
        <f>'将来負担比率（分子）の構造'!J$43</f>
        <v>3781</v>
      </c>
      <c r="F64" s="175"/>
      <c r="G64" s="175"/>
      <c r="H64" s="175">
        <f>'将来負担比率（分子）の構造'!K$43</f>
        <v>3576</v>
      </c>
      <c r="I64" s="175"/>
      <c r="J64" s="175"/>
      <c r="K64" s="175">
        <f>'将来負担比率（分子）の構造'!L$43</f>
        <v>3312</v>
      </c>
      <c r="L64" s="175"/>
      <c r="M64" s="175"/>
      <c r="N64" s="175">
        <f>'将来負担比率（分子）の構造'!M$43</f>
        <v>3050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21880</v>
      </c>
      <c r="C66" s="175"/>
      <c r="D66" s="175"/>
      <c r="E66" s="175">
        <f>'将来負担比率（分子）の構造'!J$41</f>
        <v>21541</v>
      </c>
      <c r="F66" s="175"/>
      <c r="G66" s="175"/>
      <c r="H66" s="175">
        <f>'将来負担比率（分子）の構造'!K$41</f>
        <v>20873</v>
      </c>
      <c r="I66" s="175"/>
      <c r="J66" s="175"/>
      <c r="K66" s="175">
        <f>'将来負担比率（分子）の構造'!L$41</f>
        <v>20367</v>
      </c>
      <c r="L66" s="175"/>
      <c r="M66" s="175"/>
      <c r="N66" s="175">
        <f>'将来負担比率（分子）の構造'!M$41</f>
        <v>19711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2643</v>
      </c>
      <c r="C72" s="179">
        <f>基金残高に係る経年分析!G55</f>
        <v>3544</v>
      </c>
      <c r="D72" s="179">
        <f>基金残高に係る経年分析!H55</f>
        <v>3422</v>
      </c>
    </row>
    <row r="73" spans="1:16" x14ac:dyDescent="0.15">
      <c r="A73" s="178" t="s">
        <v>80</v>
      </c>
      <c r="B73" s="179">
        <f>基金残高に係る経年分析!F56</f>
        <v>2958</v>
      </c>
      <c r="C73" s="179">
        <f>基金残高に係る経年分析!G56</f>
        <v>2909</v>
      </c>
      <c r="D73" s="179">
        <f>基金残高に係る経年分析!H56</f>
        <v>2716</v>
      </c>
    </row>
    <row r="74" spans="1:16" x14ac:dyDescent="0.15">
      <c r="A74" s="178" t="s">
        <v>81</v>
      </c>
      <c r="B74" s="179">
        <f>基金残高に係る経年分析!F57</f>
        <v>3394</v>
      </c>
      <c r="C74" s="179">
        <f>基金残高に係る経年分析!G57</f>
        <v>3504</v>
      </c>
      <c r="D74" s="179">
        <f>基金残高に係る経年分析!H57</f>
        <v>3610</v>
      </c>
    </row>
  </sheetData>
  <sheetProtection algorithmName="SHA-512" hashValue="958Xog4dJ5WvDt4YlU1CwgxpHkmAFmANFV2K3B8pi0rZaGfVPE2JM3qGNrudmpnjEv0nDvRmx96K8OfWmTLqUw==" saltValue="7S2BBOTyLcIn+eD8pqnw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前川　守恒</cp:lastModifiedBy>
  <dcterms:created xsi:type="dcterms:W3CDTF">2024-02-05T04:07:12Z</dcterms:created>
  <dcterms:modified xsi:type="dcterms:W3CDTF">2024-09-11T06:17:39Z</dcterms:modified>
  <cp:category/>
</cp:coreProperties>
</file>