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dc01\inet-red$\oshiro00425\Documents\★農業経営改善計画申請関係\"/>
    </mc:Choice>
  </mc:AlternateContent>
  <bookViews>
    <workbookView xWindow="0" yWindow="0" windowWidth="20490" windowHeight="7530"/>
  </bookViews>
  <sheets>
    <sheet name="チェックシート" sheetId="6" r:id="rId1"/>
    <sheet name="申請書" sheetId="1" r:id="rId2"/>
    <sheet name="表紙" sheetId="12" r:id="rId3"/>
    <sheet name="経営状況ー現状ー" sheetId="14" r:id="rId4"/>
    <sheet name="農業経営ー目標ー" sheetId="10" r:id="rId5"/>
    <sheet name="作付表" sheetId="13" r:id="rId6"/>
    <sheet name="作付計画①" sheetId="7" r:id="rId7"/>
    <sheet name="作付計画 ②" sheetId="8" r:id="rId8"/>
    <sheet name="作付計画 (記入例)" sheetId="9" r:id="rId9"/>
    <sheet name="個人情報" sheetId="5" r:id="rId10"/>
  </sheets>
  <externalReferences>
    <externalReference r:id="rId11"/>
  </externalReferences>
  <definedNames>
    <definedName name="_xlnm.Print_Area" localSheetId="0">チェックシート!$A$1:$F$10</definedName>
    <definedName name="_xlnm.Print_Area" localSheetId="3">経営状況ー現状ー!$A$2:$BJ$93</definedName>
    <definedName name="_xlnm.Print_Area" localSheetId="9">個人情報!$A$2:$N$45</definedName>
    <definedName name="_xlnm.Print_Area" localSheetId="7">'作付計画 ②'!$A$1:$G$13</definedName>
    <definedName name="_xlnm.Print_Area" localSheetId="6">作付計画①!$A$1:$I$15</definedName>
    <definedName name="_xlnm.Print_Area" localSheetId="1">申請書!$B$1:$AH$92</definedName>
    <definedName name="_xlnm.Print_Area" localSheetId="4">農業経営ー目標ー!$A$2:$BJ$93</definedName>
    <definedName name="_xlnm.Print_Area" localSheetId="2">表紙!$A$1:$V$34</definedName>
    <definedName name="_xlnm.Print_Area">[1]現況!#REF!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3" i="14" l="1"/>
  <c r="AC66" i="14"/>
  <c r="AC57" i="14" s="1"/>
  <c r="AA66" i="14"/>
  <c r="Y66" i="14"/>
  <c r="W66" i="14"/>
  <c r="U66" i="14"/>
  <c r="U57" i="14" s="1"/>
  <c r="S66" i="14"/>
  <c r="Q66" i="14"/>
  <c r="O66" i="14"/>
  <c r="M66" i="14"/>
  <c r="M57" i="14" s="1"/>
  <c r="K66" i="14"/>
  <c r="I66" i="14"/>
  <c r="G66" i="14"/>
  <c r="AE65" i="14"/>
  <c r="E65" i="14" s="1"/>
  <c r="AE64" i="14"/>
  <c r="E64" i="14"/>
  <c r="AE63" i="14"/>
  <c r="E63" i="14" s="1"/>
  <c r="AE62" i="14"/>
  <c r="AE66" i="14" s="1"/>
  <c r="E62" i="14"/>
  <c r="AA57" i="14"/>
  <c r="Y57" i="14"/>
  <c r="W57" i="14"/>
  <c r="S57" i="14"/>
  <c r="Q57" i="14"/>
  <c r="O57" i="14"/>
  <c r="K57" i="14"/>
  <c r="I57" i="14"/>
  <c r="G57" i="14"/>
  <c r="AC55" i="14"/>
  <c r="M55" i="14"/>
  <c r="E55" i="14"/>
  <c r="AA55" i="14" s="1"/>
  <c r="B55" i="14"/>
  <c r="D76" i="14" s="1"/>
  <c r="AA54" i="14"/>
  <c r="S54" i="14"/>
  <c r="K54" i="14"/>
  <c r="E54" i="14"/>
  <c r="Y54" i="14" s="1"/>
  <c r="B54" i="14"/>
  <c r="D75" i="14" s="1"/>
  <c r="AC53" i="14"/>
  <c r="AA53" i="14"/>
  <c r="Y53" i="14"/>
  <c r="S53" i="14"/>
  <c r="Q53" i="14"/>
  <c r="O53" i="14"/>
  <c r="M53" i="14"/>
  <c r="K53" i="14"/>
  <c r="I53" i="14"/>
  <c r="E53" i="14"/>
  <c r="W53" i="14" s="1"/>
  <c r="B53" i="14"/>
  <c r="D74" i="14" s="1"/>
  <c r="AC52" i="14"/>
  <c r="AA52" i="14"/>
  <c r="Y52" i="14"/>
  <c r="W52" i="14"/>
  <c r="Q52" i="14"/>
  <c r="O52" i="14"/>
  <c r="M52" i="14"/>
  <c r="K52" i="14"/>
  <c r="I52" i="14"/>
  <c r="G52" i="14"/>
  <c r="E52" i="14"/>
  <c r="U52" i="14" s="1"/>
  <c r="B52" i="14"/>
  <c r="E51" i="14"/>
  <c r="S51" i="14" s="1"/>
  <c r="B51" i="14"/>
  <c r="D72" i="14" s="1"/>
  <c r="AA50" i="14"/>
  <c r="S50" i="14"/>
  <c r="K50" i="14"/>
  <c r="G50" i="14"/>
  <c r="E50" i="14"/>
  <c r="Q50" i="14" s="1"/>
  <c r="B50" i="14"/>
  <c r="D71" i="14" s="1"/>
  <c r="W41" i="14"/>
  <c r="AY35" i="14"/>
  <c r="AM35" i="14"/>
  <c r="AC34" i="14"/>
  <c r="AC31" i="14" s="1"/>
  <c r="Z34" i="14"/>
  <c r="W34" i="14"/>
  <c r="T34" i="14"/>
  <c r="Q34" i="14"/>
  <c r="Q31" i="14" s="1"/>
  <c r="N34" i="14"/>
  <c r="E34" i="14" s="1"/>
  <c r="AC33" i="14"/>
  <c r="Z33" i="14"/>
  <c r="Z31" i="14" s="1"/>
  <c r="W33" i="14"/>
  <c r="T33" i="14"/>
  <c r="Q33" i="14"/>
  <c r="N33" i="14"/>
  <c r="E33" i="14" s="1"/>
  <c r="AC32" i="14"/>
  <c r="Z32" i="14"/>
  <c r="W32" i="14"/>
  <c r="E32" i="14" s="1"/>
  <c r="T32" i="14"/>
  <c r="Q32" i="14"/>
  <c r="N32" i="14"/>
  <c r="BB31" i="14"/>
  <c r="BB35" i="14" s="1"/>
  <c r="AY31" i="14"/>
  <c r="AV31" i="14"/>
  <c r="AV35" i="14" s="1"/>
  <c r="AS31" i="14"/>
  <c r="AS35" i="14" s="1"/>
  <c r="AP31" i="14"/>
  <c r="AP35" i="14" s="1"/>
  <c r="AM31" i="14"/>
  <c r="T31" i="14"/>
  <c r="N31" i="14"/>
  <c r="AC30" i="14"/>
  <c r="Z30" i="14"/>
  <c r="W30" i="14"/>
  <c r="T30" i="14"/>
  <c r="Q30" i="14"/>
  <c r="N30" i="14"/>
  <c r="E30" i="14"/>
  <c r="AC29" i="14"/>
  <c r="Z29" i="14"/>
  <c r="W29" i="14"/>
  <c r="T29" i="14"/>
  <c r="E29" i="14" s="1"/>
  <c r="Q29" i="14"/>
  <c r="N29" i="14"/>
  <c r="AC28" i="14"/>
  <c r="Z28" i="14"/>
  <c r="W28" i="14"/>
  <c r="T28" i="14"/>
  <c r="Q28" i="14"/>
  <c r="E28" i="14" s="1"/>
  <c r="N28" i="14"/>
  <c r="AC27" i="14"/>
  <c r="Z27" i="14"/>
  <c r="W27" i="14"/>
  <c r="T27" i="14"/>
  <c r="Q27" i="14"/>
  <c r="N27" i="14"/>
  <c r="E27" i="14" s="1"/>
  <c r="AC26" i="14"/>
  <c r="Z26" i="14"/>
  <c r="W26" i="14"/>
  <c r="E26" i="14" s="1"/>
  <c r="T26" i="14"/>
  <c r="Q26" i="14"/>
  <c r="N26" i="14"/>
  <c r="AC25" i="14"/>
  <c r="Z25" i="14"/>
  <c r="W25" i="14"/>
  <c r="T25" i="14"/>
  <c r="E25" i="14" s="1"/>
  <c r="Q25" i="14"/>
  <c r="N25" i="14"/>
  <c r="AC24" i="14"/>
  <c r="Z24" i="14"/>
  <c r="W24" i="14"/>
  <c r="T24" i="14"/>
  <c r="Q24" i="14"/>
  <c r="E24" i="14" s="1"/>
  <c r="N24" i="14"/>
  <c r="AC23" i="14"/>
  <c r="Z23" i="14"/>
  <c r="W23" i="14"/>
  <c r="T23" i="14"/>
  <c r="Q23" i="14"/>
  <c r="N23" i="14"/>
  <c r="E23" i="14" s="1"/>
  <c r="AC22" i="14"/>
  <c r="Z22" i="14"/>
  <c r="W22" i="14"/>
  <c r="T22" i="14"/>
  <c r="Q22" i="14"/>
  <c r="N22" i="14"/>
  <c r="E22" i="14"/>
  <c r="AC21" i="14"/>
  <c r="Z21" i="14"/>
  <c r="W21" i="14"/>
  <c r="T21" i="14"/>
  <c r="T35" i="14" s="1"/>
  <c r="Q21" i="14"/>
  <c r="N21" i="14"/>
  <c r="E21" i="14" s="1"/>
  <c r="AC20" i="14"/>
  <c r="Z20" i="14"/>
  <c r="W20" i="14"/>
  <c r="T20" i="14"/>
  <c r="Q20" i="14"/>
  <c r="E20" i="14" s="1"/>
  <c r="N20" i="14"/>
  <c r="AC19" i="14"/>
  <c r="Z19" i="14"/>
  <c r="W19" i="14"/>
  <c r="T19" i="14"/>
  <c r="Q19" i="14"/>
  <c r="N19" i="14"/>
  <c r="E19" i="14" s="1"/>
  <c r="AC18" i="14"/>
  <c r="Z18" i="14"/>
  <c r="Z35" i="14" s="1"/>
  <c r="W18" i="14"/>
  <c r="T18" i="14"/>
  <c r="Q18" i="14"/>
  <c r="Q35" i="14" s="1"/>
  <c r="N18" i="14"/>
  <c r="N35" i="14" s="1"/>
  <c r="AS14" i="14"/>
  <c r="AS36" i="14" s="1"/>
  <c r="BB12" i="14"/>
  <c r="BB14" i="14" s="1"/>
  <c r="BB36" i="14" s="1"/>
  <c r="AS12" i="14"/>
  <c r="AP12" i="14"/>
  <c r="AP14" i="14" s="1"/>
  <c r="AC11" i="14"/>
  <c r="Z11" i="14"/>
  <c r="W11" i="14"/>
  <c r="T11" i="14"/>
  <c r="Q11" i="14"/>
  <c r="N11" i="14"/>
  <c r="BB10" i="14"/>
  <c r="AY10" i="14"/>
  <c r="AY12" i="14" s="1"/>
  <c r="AY14" i="14" s="1"/>
  <c r="AY36" i="14" s="1"/>
  <c r="AV10" i="14"/>
  <c r="AV12" i="14" s="1"/>
  <c r="AV14" i="14" s="1"/>
  <c r="AV36" i="14" s="1"/>
  <c r="AS10" i="14"/>
  <c r="AP10" i="14"/>
  <c r="AM10" i="14"/>
  <c r="AM12" i="14" s="1"/>
  <c r="AM14" i="14" s="1"/>
  <c r="AM36" i="14" s="1"/>
  <c r="AC10" i="14"/>
  <c r="AC12" i="14" s="1"/>
  <c r="AC14" i="14" s="1"/>
  <c r="AC9" i="14"/>
  <c r="Z9" i="14"/>
  <c r="Z10" i="14" s="1"/>
  <c r="Z12" i="14" s="1"/>
  <c r="Z14" i="14" s="1"/>
  <c r="W9" i="14"/>
  <c r="W10" i="14" s="1"/>
  <c r="W12" i="14" s="1"/>
  <c r="W14" i="14" s="1"/>
  <c r="T9" i="14"/>
  <c r="T10" i="14" s="1"/>
  <c r="T12" i="14" s="1"/>
  <c r="T14" i="14" s="1"/>
  <c r="Q9" i="14"/>
  <c r="Q10" i="14" s="1"/>
  <c r="Q12" i="14" s="1"/>
  <c r="Q14" i="14" s="1"/>
  <c r="N9" i="14"/>
  <c r="N10" i="14" s="1"/>
  <c r="N12" i="14" s="1"/>
  <c r="N14" i="14" s="1"/>
  <c r="AC7" i="14"/>
  <c r="Z7" i="14"/>
  <c r="W7" i="14"/>
  <c r="T7" i="14"/>
  <c r="Q7" i="14"/>
  <c r="N7" i="14"/>
  <c r="AC6" i="14"/>
  <c r="B13" i="14" s="1"/>
  <c r="Z6" i="14"/>
  <c r="B12" i="14" s="1"/>
  <c r="W6" i="14"/>
  <c r="B11" i="14" s="1"/>
  <c r="T6" i="14"/>
  <c r="B10" i="14" s="1"/>
  <c r="Q6" i="14"/>
  <c r="B9" i="14" s="1"/>
  <c r="N6" i="14"/>
  <c r="B8" i="14" s="1"/>
  <c r="N36" i="14" l="1"/>
  <c r="E8" i="14"/>
  <c r="E9" i="14"/>
  <c r="Q36" i="14"/>
  <c r="AA56" i="14"/>
  <c r="AA58" i="14" s="1"/>
  <c r="E11" i="14"/>
  <c r="AP36" i="14"/>
  <c r="E12" i="14"/>
  <c r="Z36" i="14"/>
  <c r="AC35" i="14"/>
  <c r="AE57" i="14"/>
  <c r="Q41" i="14" s="1"/>
  <c r="AC41" i="14" s="1"/>
  <c r="E66" i="14"/>
  <c r="E10" i="14"/>
  <c r="T36" i="14"/>
  <c r="E13" i="14"/>
  <c r="AC36" i="14"/>
  <c r="AE52" i="14"/>
  <c r="U51" i="14"/>
  <c r="U50" i="14"/>
  <c r="G51" i="14"/>
  <c r="W51" i="14"/>
  <c r="M54" i="14"/>
  <c r="AC54" i="14"/>
  <c r="O55" i="14"/>
  <c r="W50" i="14"/>
  <c r="W56" i="14" s="1"/>
  <c r="W58" i="14" s="1"/>
  <c r="I51" i="14"/>
  <c r="Y51" i="14"/>
  <c r="O54" i="14"/>
  <c r="Q55" i="14"/>
  <c r="E56" i="14"/>
  <c r="W31" i="14"/>
  <c r="E31" i="14" s="1"/>
  <c r="I50" i="14"/>
  <c r="Y50" i="14"/>
  <c r="Y56" i="14" s="1"/>
  <c r="Y58" i="14" s="1"/>
  <c r="K51" i="14"/>
  <c r="K56" i="14" s="1"/>
  <c r="K58" i="14" s="1"/>
  <c r="AA51" i="14"/>
  <c r="Q54" i="14"/>
  <c r="S55" i="14"/>
  <c r="E18" i="14"/>
  <c r="M51" i="14"/>
  <c r="AC51" i="14"/>
  <c r="U55" i="14"/>
  <c r="M50" i="14"/>
  <c r="AC50" i="14"/>
  <c r="O51" i="14"/>
  <c r="U54" i="14"/>
  <c r="G55" i="14"/>
  <c r="W55" i="14"/>
  <c r="O50" i="14"/>
  <c r="O56" i="14" s="1"/>
  <c r="O58" i="14" s="1"/>
  <c r="Q51" i="14"/>
  <c r="Q56" i="14" s="1"/>
  <c r="Q58" i="14" s="1"/>
  <c r="S52" i="14"/>
  <c r="S56" i="14" s="1"/>
  <c r="S58" i="14" s="1"/>
  <c r="U53" i="14"/>
  <c r="G54" i="14"/>
  <c r="W54" i="14"/>
  <c r="I55" i="14"/>
  <c r="Y55" i="14"/>
  <c r="G53" i="14"/>
  <c r="AE53" i="14" s="1"/>
  <c r="I54" i="14"/>
  <c r="K55" i="14"/>
  <c r="D73" i="10"/>
  <c r="AC66" i="10"/>
  <c r="AC57" i="10" s="1"/>
  <c r="AA66" i="10"/>
  <c r="AA57" i="10" s="1"/>
  <c r="Y66" i="10"/>
  <c r="Y57" i="10" s="1"/>
  <c r="W66" i="10"/>
  <c r="U66" i="10"/>
  <c r="U57" i="10" s="1"/>
  <c r="S66" i="10"/>
  <c r="Q66" i="10"/>
  <c r="O66" i="10"/>
  <c r="O57" i="10" s="1"/>
  <c r="M66" i="10"/>
  <c r="M57" i="10" s="1"/>
  <c r="K66" i="10"/>
  <c r="I66" i="10"/>
  <c r="G66" i="10"/>
  <c r="AE65" i="10"/>
  <c r="E65" i="10" s="1"/>
  <c r="AE64" i="10"/>
  <c r="E64" i="10"/>
  <c r="AE63" i="10"/>
  <c r="E63" i="10"/>
  <c r="AE62" i="10"/>
  <c r="AE66" i="10" s="1"/>
  <c r="W57" i="10"/>
  <c r="S57" i="10"/>
  <c r="Q57" i="10"/>
  <c r="K57" i="10"/>
  <c r="I57" i="10"/>
  <c r="G57" i="10"/>
  <c r="E55" i="10"/>
  <c r="AA55" i="10" s="1"/>
  <c r="B55" i="10"/>
  <c r="D76" i="10" s="1"/>
  <c r="AA54" i="10"/>
  <c r="E54" i="10"/>
  <c r="Y54" i="10" s="1"/>
  <c r="B54" i="10"/>
  <c r="D75" i="10" s="1"/>
  <c r="E53" i="10"/>
  <c r="W53" i="10" s="1"/>
  <c r="B53" i="10"/>
  <c r="D74" i="10" s="1"/>
  <c r="O52" i="10"/>
  <c r="E52" i="10"/>
  <c r="AC52" i="10" s="1"/>
  <c r="B52" i="10"/>
  <c r="E51" i="10"/>
  <c r="AA51" i="10" s="1"/>
  <c r="B51" i="10"/>
  <c r="D72" i="10" s="1"/>
  <c r="K50" i="10"/>
  <c r="E50" i="10"/>
  <c r="Y50" i="10" s="1"/>
  <c r="B50" i="10"/>
  <c r="D71" i="10" s="1"/>
  <c r="W41" i="10"/>
  <c r="AY35" i="10"/>
  <c r="AC34" i="10"/>
  <c r="Z34" i="10"/>
  <c r="W34" i="10"/>
  <c r="T34" i="10"/>
  <c r="Q34" i="10"/>
  <c r="N34" i="10"/>
  <c r="E34" i="10" s="1"/>
  <c r="AC33" i="10"/>
  <c r="Z33" i="10"/>
  <c r="W33" i="10"/>
  <c r="T33" i="10"/>
  <c r="Q33" i="10"/>
  <c r="N33" i="10"/>
  <c r="AC32" i="10"/>
  <c r="Z32" i="10"/>
  <c r="Z31" i="10" s="1"/>
  <c r="W32" i="10"/>
  <c r="W31" i="10" s="1"/>
  <c r="T32" i="10"/>
  <c r="Q32" i="10"/>
  <c r="E32" i="10" s="1"/>
  <c r="N32" i="10"/>
  <c r="BB31" i="10"/>
  <c r="BB35" i="10" s="1"/>
  <c r="AY31" i="10"/>
  <c r="AV31" i="10"/>
  <c r="AV35" i="10" s="1"/>
  <c r="AS31" i="10"/>
  <c r="AS35" i="10" s="1"/>
  <c r="AP31" i="10"/>
  <c r="AP35" i="10" s="1"/>
  <c r="AM31" i="10"/>
  <c r="AM35" i="10" s="1"/>
  <c r="T31" i="10"/>
  <c r="N31" i="10"/>
  <c r="AC30" i="10"/>
  <c r="Z30" i="10"/>
  <c r="W30" i="10"/>
  <c r="E30" i="10" s="1"/>
  <c r="T30" i="10"/>
  <c r="Q30" i="10"/>
  <c r="N30" i="10"/>
  <c r="AC29" i="10"/>
  <c r="Z29" i="10"/>
  <c r="W29" i="10"/>
  <c r="T29" i="10"/>
  <c r="Q29" i="10"/>
  <c r="N29" i="10"/>
  <c r="AC28" i="10"/>
  <c r="Z28" i="10"/>
  <c r="W28" i="10"/>
  <c r="T28" i="10"/>
  <c r="Q28" i="10"/>
  <c r="N28" i="10"/>
  <c r="AC27" i="10"/>
  <c r="Z27" i="10"/>
  <c r="W27" i="10"/>
  <c r="T27" i="10"/>
  <c r="Q27" i="10"/>
  <c r="N27" i="10"/>
  <c r="AC26" i="10"/>
  <c r="Z26" i="10"/>
  <c r="W26" i="10"/>
  <c r="E26" i="10" s="1"/>
  <c r="T26" i="10"/>
  <c r="Q26" i="10"/>
  <c r="N26" i="10"/>
  <c r="AC25" i="10"/>
  <c r="Z25" i="10"/>
  <c r="W25" i="10"/>
  <c r="T25" i="10"/>
  <c r="Q25" i="10"/>
  <c r="N25" i="10"/>
  <c r="AC24" i="10"/>
  <c r="Z24" i="10"/>
  <c r="W24" i="10"/>
  <c r="T24" i="10"/>
  <c r="Q24" i="10"/>
  <c r="E24" i="10" s="1"/>
  <c r="N24" i="10"/>
  <c r="AC23" i="10"/>
  <c r="Z23" i="10"/>
  <c r="W23" i="10"/>
  <c r="T23" i="10"/>
  <c r="Q23" i="10"/>
  <c r="N23" i="10"/>
  <c r="AC22" i="10"/>
  <c r="Z22" i="10"/>
  <c r="W22" i="10"/>
  <c r="E22" i="10" s="1"/>
  <c r="T22" i="10"/>
  <c r="Q22" i="10"/>
  <c r="N22" i="10"/>
  <c r="AC21" i="10"/>
  <c r="Z21" i="10"/>
  <c r="W21" i="10"/>
  <c r="T21" i="10"/>
  <c r="Q21" i="10"/>
  <c r="N21" i="10"/>
  <c r="AC20" i="10"/>
  <c r="Z20" i="10"/>
  <c r="W20" i="10"/>
  <c r="T20" i="10"/>
  <c r="Q20" i="10"/>
  <c r="E20" i="10" s="1"/>
  <c r="N20" i="10"/>
  <c r="AC19" i="10"/>
  <c r="Z19" i="10"/>
  <c r="W19" i="10"/>
  <c r="T19" i="10"/>
  <c r="Q19" i="10"/>
  <c r="N19" i="10"/>
  <c r="AC18" i="10"/>
  <c r="Z18" i="10"/>
  <c r="W18" i="10"/>
  <c r="W35" i="10" s="1"/>
  <c r="T18" i="10"/>
  <c r="Q18" i="10"/>
  <c r="N18" i="10"/>
  <c r="E18" i="10" s="1"/>
  <c r="AP12" i="10"/>
  <c r="AP14" i="10" s="1"/>
  <c r="AP36" i="10" s="1"/>
  <c r="AC11" i="10"/>
  <c r="Z11" i="10"/>
  <c r="W11" i="10"/>
  <c r="T11" i="10"/>
  <c r="Q11" i="10"/>
  <c r="N11" i="10"/>
  <c r="BB10" i="10"/>
  <c r="BB12" i="10" s="1"/>
  <c r="BB14" i="10" s="1"/>
  <c r="BB36" i="10" s="1"/>
  <c r="AY10" i="10"/>
  <c r="AY12" i="10" s="1"/>
  <c r="AY14" i="10" s="1"/>
  <c r="AV10" i="10"/>
  <c r="AV12" i="10" s="1"/>
  <c r="AV14" i="10" s="1"/>
  <c r="AV36" i="10" s="1"/>
  <c r="AS10" i="10"/>
  <c r="AS12" i="10" s="1"/>
  <c r="AS14" i="10" s="1"/>
  <c r="AS36" i="10" s="1"/>
  <c r="AP10" i="10"/>
  <c r="AM10" i="10"/>
  <c r="AM12" i="10" s="1"/>
  <c r="AM14" i="10" s="1"/>
  <c r="AC9" i="10"/>
  <c r="AC10" i="10" s="1"/>
  <c r="AC12" i="10" s="1"/>
  <c r="AC14" i="10" s="1"/>
  <c r="Z9" i="10"/>
  <c r="Z10" i="10" s="1"/>
  <c r="W9" i="10"/>
  <c r="W10" i="10" s="1"/>
  <c r="W12" i="10" s="1"/>
  <c r="W14" i="10" s="1"/>
  <c r="T9" i="10"/>
  <c r="T10" i="10" s="1"/>
  <c r="T12" i="10" s="1"/>
  <c r="T14" i="10" s="1"/>
  <c r="Q9" i="10"/>
  <c r="Q10" i="10" s="1"/>
  <c r="Q12" i="10" s="1"/>
  <c r="Q14" i="10" s="1"/>
  <c r="N9" i="10"/>
  <c r="N10" i="10" s="1"/>
  <c r="N12" i="10" s="1"/>
  <c r="N14" i="10" s="1"/>
  <c r="AC7" i="10"/>
  <c r="Z7" i="10"/>
  <c r="W7" i="10"/>
  <c r="T7" i="10"/>
  <c r="Q7" i="10"/>
  <c r="N7" i="10"/>
  <c r="AC6" i="10"/>
  <c r="B13" i="10" s="1"/>
  <c r="Z6" i="10"/>
  <c r="B12" i="10" s="1"/>
  <c r="W6" i="10"/>
  <c r="B11" i="10" s="1"/>
  <c r="T6" i="10"/>
  <c r="B10" i="10" s="1"/>
  <c r="Q6" i="10"/>
  <c r="B9" i="10" s="1"/>
  <c r="N6" i="10"/>
  <c r="B8" i="10" s="1"/>
  <c r="W35" i="14" l="1"/>
  <c r="W36" i="14" s="1"/>
  <c r="I56" i="14"/>
  <c r="I58" i="14" s="1"/>
  <c r="AE50" i="14"/>
  <c r="AE55" i="14"/>
  <c r="AE54" i="14"/>
  <c r="AC56" i="14"/>
  <c r="AC58" i="14" s="1"/>
  <c r="AE51" i="14"/>
  <c r="E35" i="14"/>
  <c r="G56" i="14"/>
  <c r="G58" i="14" s="1"/>
  <c r="M56" i="14"/>
  <c r="M58" i="14" s="1"/>
  <c r="U56" i="14"/>
  <c r="U58" i="14" s="1"/>
  <c r="E14" i="14"/>
  <c r="E36" i="14" s="1"/>
  <c r="AM36" i="10"/>
  <c r="AC31" i="10"/>
  <c r="S50" i="10"/>
  <c r="S56" i="10" s="1"/>
  <c r="S58" i="10" s="1"/>
  <c r="W52" i="10"/>
  <c r="K54" i="10"/>
  <c r="E21" i="10"/>
  <c r="E25" i="10"/>
  <c r="E29" i="10"/>
  <c r="AA50" i="10"/>
  <c r="S54" i="10"/>
  <c r="Z35" i="10"/>
  <c r="T35" i="10"/>
  <c r="I53" i="10"/>
  <c r="AY36" i="10"/>
  <c r="AC35" i="10"/>
  <c r="AC36" i="10" s="1"/>
  <c r="E28" i="10"/>
  <c r="Q31" i="10"/>
  <c r="Q35" i="10" s="1"/>
  <c r="Q36" i="10" s="1"/>
  <c r="Q53" i="10"/>
  <c r="E19" i="10"/>
  <c r="E23" i="10"/>
  <c r="E27" i="10"/>
  <c r="E33" i="10"/>
  <c r="Y53" i="10"/>
  <c r="AE57" i="10"/>
  <c r="Q41" i="10" s="1"/>
  <c r="AC41" i="10" s="1"/>
  <c r="Z12" i="10"/>
  <c r="Z14" i="10" s="1"/>
  <c r="G50" i="10"/>
  <c r="G52" i="10"/>
  <c r="E62" i="10"/>
  <c r="E66" i="10" s="1"/>
  <c r="N35" i="10"/>
  <c r="E9" i="10"/>
  <c r="E11" i="10"/>
  <c r="W36" i="10"/>
  <c r="E31" i="10"/>
  <c r="E13" i="10"/>
  <c r="E10" i="10"/>
  <c r="T36" i="10"/>
  <c r="N36" i="10"/>
  <c r="E8" i="10"/>
  <c r="Z36" i="10"/>
  <c r="E12" i="10"/>
  <c r="U51" i="10"/>
  <c r="AC55" i="10"/>
  <c r="M50" i="10"/>
  <c r="U50" i="10"/>
  <c r="AC50" i="10"/>
  <c r="G51" i="10"/>
  <c r="O51" i="10"/>
  <c r="W51" i="10"/>
  <c r="I52" i="10"/>
  <c r="Q52" i="10"/>
  <c r="Y52" i="10"/>
  <c r="K53" i="10"/>
  <c r="S53" i="10"/>
  <c r="AA53" i="10"/>
  <c r="M54" i="10"/>
  <c r="U54" i="10"/>
  <c r="AC54" i="10"/>
  <c r="G55" i="10"/>
  <c r="O55" i="10"/>
  <c r="W55" i="10"/>
  <c r="M51" i="10"/>
  <c r="U55" i="10"/>
  <c r="O50" i="10"/>
  <c r="W50" i="10"/>
  <c r="W56" i="10" s="1"/>
  <c r="W58" i="10" s="1"/>
  <c r="I51" i="10"/>
  <c r="Q51" i="10"/>
  <c r="Y51" i="10"/>
  <c r="Y56" i="10" s="1"/>
  <c r="Y58" i="10" s="1"/>
  <c r="K52" i="10"/>
  <c r="S52" i="10"/>
  <c r="AA52" i="10"/>
  <c r="AA56" i="10" s="1"/>
  <c r="AA58" i="10" s="1"/>
  <c r="M53" i="10"/>
  <c r="U53" i="10"/>
  <c r="AC53" i="10"/>
  <c r="G54" i="10"/>
  <c r="O54" i="10"/>
  <c r="W54" i="10"/>
  <c r="I55" i="10"/>
  <c r="Q55" i="10"/>
  <c r="Y55" i="10"/>
  <c r="E56" i="10"/>
  <c r="AC51" i="10"/>
  <c r="M55" i="10"/>
  <c r="I50" i="10"/>
  <c r="Q50" i="10"/>
  <c r="K51" i="10"/>
  <c r="S51" i="10"/>
  <c r="M52" i="10"/>
  <c r="U52" i="10"/>
  <c r="G53" i="10"/>
  <c r="O53" i="10"/>
  <c r="I54" i="10"/>
  <c r="Q54" i="10"/>
  <c r="K55" i="10"/>
  <c r="S55" i="10"/>
  <c r="AE56" i="14" l="1"/>
  <c r="E35" i="10"/>
  <c r="AE52" i="10"/>
  <c r="K56" i="10"/>
  <c r="K58" i="10" s="1"/>
  <c r="U56" i="10"/>
  <c r="U58" i="10" s="1"/>
  <c r="AE54" i="10"/>
  <c r="O56" i="10"/>
  <c r="O58" i="10" s="1"/>
  <c r="M56" i="10"/>
  <c r="M58" i="10" s="1"/>
  <c r="G56" i="10"/>
  <c r="G58" i="10" s="1"/>
  <c r="AE55" i="10"/>
  <c r="AE51" i="10"/>
  <c r="I56" i="10"/>
  <c r="I58" i="10" s="1"/>
  <c r="E14" i="10"/>
  <c r="AE53" i="10"/>
  <c r="Q56" i="10"/>
  <c r="Q58" i="10" s="1"/>
  <c r="AE50" i="10"/>
  <c r="AC56" i="10"/>
  <c r="AC58" i="10" s="1"/>
  <c r="K42" i="14" l="1"/>
  <c r="AE58" i="14"/>
  <c r="AE56" i="10"/>
  <c r="K42" i="10" s="1"/>
  <c r="E36" i="10"/>
  <c r="AE58" i="10"/>
  <c r="Q44" i="14" l="1"/>
  <c r="O59" i="14"/>
  <c r="U59" i="14" s="1"/>
  <c r="Q44" i="10"/>
  <c r="O59" i="10"/>
  <c r="U59" i="10" s="1"/>
  <c r="A5" i="6" l="1"/>
  <c r="A6" i="6" s="1"/>
  <c r="A7" i="6" s="1"/>
</calcChain>
</file>

<file path=xl/sharedStrings.xml><?xml version="1.0" encoding="utf-8"?>
<sst xmlns="http://schemas.openxmlformats.org/spreadsheetml/2006/main" count="1387" uniqueCount="298">
  <si>
    <t>農業経営改善計画認定申請書</t>
  </si>
  <si>
    <t>年    月    日</t>
  </si>
  <si>
    <t>南城市長  殿</t>
    <rPh sb="0" eb="3">
      <t>ナンジョウシ</t>
    </rPh>
    <phoneticPr fontId="2"/>
  </si>
  <si>
    <t>申請者</t>
    <rPh sb="0" eb="3">
      <t>シンセイシャ</t>
    </rPh>
    <phoneticPr fontId="2"/>
  </si>
  <si>
    <t>住所</t>
    <rPh sb="0" eb="2">
      <t>ジュウショ</t>
    </rPh>
    <phoneticPr fontId="2"/>
  </si>
  <si>
    <t>連絡先</t>
    <rPh sb="0" eb="3">
      <t>レンラクサキ</t>
    </rPh>
    <phoneticPr fontId="2"/>
  </si>
  <si>
    <t>フリガナ</t>
    <phoneticPr fontId="2"/>
  </si>
  <si>
    <t>フリガナ</t>
  </si>
  <si>
    <t>個人・法人名</t>
    <phoneticPr fontId="2"/>
  </si>
  <si>
    <t>代表者氏名
（法人のみ）</t>
    <rPh sb="0" eb="3">
      <t>ダイヒョウシャ</t>
    </rPh>
    <rPh sb="3" eb="5">
      <t>シメイ</t>
    </rPh>
    <rPh sb="7" eb="9">
      <t>ホウジン</t>
    </rPh>
    <phoneticPr fontId="2"/>
  </si>
  <si>
    <t>生年月日・
法人設立年月日　　　　　　　　　　　　　　　　　　　　　　　　　　　　　　　　　　</t>
    <rPh sb="0" eb="2">
      <t>セイネン</t>
    </rPh>
    <rPh sb="2" eb="4">
      <t>ガッピ</t>
    </rPh>
    <rPh sb="6" eb="8">
      <t>ホウジン</t>
    </rPh>
    <rPh sb="8" eb="10">
      <t>セツリツ</t>
    </rPh>
    <rPh sb="10" eb="13">
      <t>ネンガッピ</t>
    </rPh>
    <phoneticPr fontId="2"/>
  </si>
  <si>
    <t>　　　　　　　　　　　</t>
    <phoneticPr fontId="2"/>
  </si>
  <si>
    <t>法人番号</t>
  </si>
  <si>
    <t xml:space="preserve">  農業経営基盤強化促進法（昭和５５年法律第６５号）第１２条第１項の規定に基づき、次の農業経営改善計画の認定を申請します。</t>
    <phoneticPr fontId="2"/>
  </si>
  <si>
    <t>農　業　経　営　改　善　計　画</t>
    <phoneticPr fontId="2"/>
  </si>
  <si>
    <t>①農業経営体の営農活動の現状及び目標</t>
    <rPh sb="12" eb="14">
      <t>ゲンジョウ</t>
    </rPh>
    <rPh sb="14" eb="15">
      <t>オヨ</t>
    </rPh>
    <rPh sb="16" eb="18">
      <t>モクヒョウ</t>
    </rPh>
    <phoneticPr fontId="2"/>
  </si>
  <si>
    <t>（１）営農類型</t>
    <rPh sb="3" eb="5">
      <t>エイノウ</t>
    </rPh>
    <rPh sb="5" eb="7">
      <t>ルイケイ</t>
    </rPh>
    <phoneticPr fontId="2"/>
  </si>
  <si>
    <t>現　　　状</t>
    <rPh sb="0" eb="1">
      <t>ウツツ</t>
    </rPh>
    <rPh sb="4" eb="5">
      <t>ジョウ</t>
    </rPh>
    <phoneticPr fontId="2"/>
  </si>
  <si>
    <t>目標（　　年）</t>
    <rPh sb="0" eb="2">
      <t>モクヒョウ</t>
    </rPh>
    <rPh sb="5" eb="6">
      <t>ネン</t>
    </rPh>
    <phoneticPr fontId="2"/>
  </si>
  <si>
    <t xml:space="preserve">□稲作 □麦類作 □雑穀・いも類・豆類 □工芸農作物 □露地野菜 </t>
    <rPh sb="1" eb="3">
      <t>イナサク</t>
    </rPh>
    <rPh sb="5" eb="7">
      <t>ムギルイ</t>
    </rPh>
    <rPh sb="7" eb="8">
      <t>サク</t>
    </rPh>
    <phoneticPr fontId="2"/>
  </si>
  <si>
    <t>□複合経営</t>
    <rPh sb="1" eb="3">
      <t>フクゴウ</t>
    </rPh>
    <rPh sb="3" eb="5">
      <t>ケイエイ</t>
    </rPh>
    <phoneticPr fontId="2"/>
  </si>
  <si>
    <t>□施設野菜 □果樹類 □花き・花木　□その他の作物（　　　）</t>
    <phoneticPr fontId="2"/>
  </si>
  <si>
    <t>□施設野菜 □果樹類 □花き・花木　□その他の作物（　　　　）</t>
    <phoneticPr fontId="2"/>
  </si>
  <si>
    <t>□酪  農 □肉用牛 □養  豚 □養  鶏 □養　蚕 □その他の畜産（　　　　　）</t>
    <phoneticPr fontId="2"/>
  </si>
  <si>
    <t>□酪  農 □肉用牛 □養  豚 □養  鶏 □養　蚕 □その他の畜産（　　　　　）</t>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</si>
  <si>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</si>
  <si>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現状</t>
    <rPh sb="0" eb="2">
      <t>ゲンジョウ</t>
    </rPh>
    <phoneticPr fontId="2"/>
  </si>
  <si>
    <t>目標（　　　年）</t>
    <rPh sb="0" eb="2">
      <t>モクヒョウ</t>
    </rPh>
    <rPh sb="6" eb="7">
      <t>ネン</t>
    </rPh>
    <phoneticPr fontId="2"/>
  </si>
  <si>
    <t>主たる従事者の人数</t>
    <rPh sb="0" eb="1">
      <t>シュ</t>
    </rPh>
    <rPh sb="3" eb="6">
      <t>ジュウジシャ</t>
    </rPh>
    <rPh sb="7" eb="9">
      <t>ニンズウ</t>
    </rPh>
    <phoneticPr fontId="2"/>
  </si>
  <si>
    <t>人</t>
    <rPh sb="0" eb="1">
      <t>ヒト</t>
    </rPh>
    <phoneticPr fontId="2"/>
  </si>
  <si>
    <t>年間所得</t>
    <rPh sb="0" eb="2">
      <t>ネンカン</t>
    </rPh>
    <rPh sb="2" eb="4">
      <t>ショトク</t>
    </rPh>
    <phoneticPr fontId="2"/>
  </si>
  <si>
    <t>万円</t>
    <rPh sb="0" eb="2">
      <t>マンエン</t>
    </rPh>
    <phoneticPr fontId="2"/>
  </si>
  <si>
    <t>年間労働時間</t>
    <rPh sb="0" eb="2">
      <t>ネンカン</t>
    </rPh>
    <rPh sb="2" eb="4">
      <t>ロウドウ</t>
    </rPh>
    <rPh sb="4" eb="6">
      <t>ジカン</t>
    </rPh>
    <phoneticPr fontId="2"/>
  </si>
  <si>
    <t>時間</t>
    <rPh sb="0" eb="2">
      <t>ジカン</t>
    </rPh>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</si>
  <si>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</si>
  <si>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</si>
  <si>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②農業経営の規模拡大に関する現状及び目標</t>
    <rPh sb="8" eb="10">
      <t>カクダイ</t>
    </rPh>
    <rPh sb="14" eb="16">
      <t>ゲンジョウ</t>
    </rPh>
    <rPh sb="16" eb="17">
      <t>オヨ</t>
    </rPh>
    <phoneticPr fontId="2"/>
  </si>
  <si>
    <t>（１）生産</t>
    <rPh sb="3" eb="5">
      <t>セイサン</t>
    </rPh>
    <phoneticPr fontId="2"/>
  </si>
  <si>
    <t>（２）農畜産物の加工・販売その他の
　関連・附帯事業（売上げ）</t>
    <phoneticPr fontId="2"/>
  </si>
  <si>
    <t>作目・部門名
（耕　　種）</t>
    <rPh sb="8" eb="9">
      <t>コウ</t>
    </rPh>
    <rPh sb="11" eb="12">
      <t>タネ</t>
    </rPh>
    <phoneticPr fontId="2"/>
  </si>
  <si>
    <t>現      状</t>
  </si>
  <si>
    <t>作目・部門名
（畜　　産）</t>
    <rPh sb="8" eb="9">
      <t>チク</t>
    </rPh>
    <rPh sb="11" eb="12">
      <t>サン</t>
    </rPh>
    <phoneticPr fontId="2"/>
  </si>
  <si>
    <t>作付面積(a)</t>
    <phoneticPr fontId="2"/>
  </si>
  <si>
    <t>生産量</t>
    <rPh sb="0" eb="3">
      <t>セイサンリョウ</t>
    </rPh>
    <phoneticPr fontId="2"/>
  </si>
  <si>
    <r>
      <t>飼養頭数</t>
    </r>
    <r>
      <rPr>
        <sz val="9"/>
        <rFont val="ＭＳ 明朝"/>
        <family val="1"/>
        <charset val="128"/>
      </rPr>
      <t>（頭、羽）</t>
    </r>
    <phoneticPr fontId="2"/>
  </si>
  <si>
    <r>
      <t>飼養頭数</t>
    </r>
    <r>
      <rPr>
        <sz val="9"/>
        <rFont val="ＭＳ 明朝"/>
        <family val="1"/>
        <charset val="128"/>
      </rPr>
      <t>（頭、羽）</t>
    </r>
    <phoneticPr fontId="2"/>
  </si>
  <si>
    <t>事  業  内　容</t>
    <rPh sb="6" eb="7">
      <t>ウチ</t>
    </rPh>
    <rPh sb="8" eb="9">
      <t>カタチ</t>
    </rPh>
    <phoneticPr fontId="2"/>
  </si>
  <si>
    <t>現    状</t>
  </si>
  <si>
    <t>目   標（    年）</t>
    <phoneticPr fontId="2"/>
  </si>
  <si>
    <t>（３）農用地及び農業生産施設</t>
    <rPh sb="3" eb="6">
      <t>ノウヨウチ</t>
    </rPh>
    <rPh sb="6" eb="7">
      <t>オヨ</t>
    </rPh>
    <rPh sb="8" eb="10">
      <t>ノウギョウ</t>
    </rPh>
    <rPh sb="10" eb="12">
      <t>セイサン</t>
    </rPh>
    <rPh sb="12" eb="14">
      <t>シセツ</t>
    </rPh>
    <phoneticPr fontId="2"/>
  </si>
  <si>
    <t>ア農用地</t>
    <rPh sb="1" eb="4">
      <t>ノウヨウチ</t>
    </rPh>
    <phoneticPr fontId="2"/>
  </si>
  <si>
    <t>イ農業生産施設</t>
    <rPh sb="1" eb="3">
      <t>ノウギョウ</t>
    </rPh>
    <rPh sb="3" eb="5">
      <t>セイサン</t>
    </rPh>
    <rPh sb="5" eb="7">
      <t>シセツ</t>
    </rPh>
    <phoneticPr fontId="2"/>
  </si>
  <si>
    <t>区   分</t>
    <phoneticPr fontId="2"/>
  </si>
  <si>
    <t>所在地</t>
  </si>
  <si>
    <t>地目</t>
  </si>
  <si>
    <t>現　状
(a)</t>
    <rPh sb="0" eb="1">
      <t>ウツツ</t>
    </rPh>
    <rPh sb="2" eb="3">
      <t>ジョウ</t>
    </rPh>
    <phoneticPr fontId="2"/>
  </si>
  <si>
    <t>目標（  　年）
(a)</t>
    <rPh sb="0" eb="2">
      <t>モクヒョウ</t>
    </rPh>
    <rPh sb="6" eb="7">
      <t>ネン</t>
    </rPh>
    <phoneticPr fontId="2"/>
  </si>
  <si>
    <t>種　別</t>
    <rPh sb="0" eb="1">
      <t>シュ</t>
    </rPh>
    <rPh sb="2" eb="3">
      <t>ベツ</t>
    </rPh>
    <phoneticPr fontId="2"/>
  </si>
  <si>
    <t>規　　模</t>
    <rPh sb="0" eb="1">
      <t>キ</t>
    </rPh>
    <rPh sb="3" eb="4">
      <t>ボ</t>
    </rPh>
    <phoneticPr fontId="2"/>
  </si>
  <si>
    <t>都道府県名</t>
  </si>
  <si>
    <t>市町村名</t>
  </si>
  <si>
    <t>現　状</t>
    <phoneticPr fontId="2"/>
  </si>
  <si>
    <t>目標（　  年）</t>
    <phoneticPr fontId="2"/>
  </si>
  <si>
    <t>棟</t>
    <rPh sb="0" eb="1">
      <t>トウ</t>
    </rPh>
    <phoneticPr fontId="2"/>
  </si>
  <si>
    <t>㎡</t>
    <phoneticPr fontId="2"/>
  </si>
  <si>
    <t>㎡</t>
    <phoneticPr fontId="2"/>
  </si>
  <si>
    <t>所有地</t>
  </si>
  <si>
    <t>借入地</t>
  </si>
  <si>
    <t>その他</t>
    <phoneticPr fontId="2"/>
  </si>
  <si>
    <t>経 営 面 積 合 計</t>
    <phoneticPr fontId="2"/>
  </si>
  <si>
    <t>経 営 面 積 合 計</t>
    <phoneticPr fontId="2"/>
  </si>
  <si>
    <t>③生産方式の合理化に関する現状と目標・措置</t>
    <rPh sb="1" eb="3">
      <t>セイサン</t>
    </rPh>
    <rPh sb="3" eb="5">
      <t>ホウシキ</t>
    </rPh>
    <rPh sb="10" eb="11">
      <t>カン</t>
    </rPh>
    <rPh sb="13" eb="15">
      <t>ゲンジョウ</t>
    </rPh>
    <rPh sb="16" eb="18">
      <t>モクヒョウ</t>
    </rPh>
    <rPh sb="19" eb="21">
      <t>ソチ</t>
    </rPh>
    <phoneticPr fontId="2"/>
  </si>
  <si>
    <t>④経営管理の合理化に関する現状と目標・措置</t>
    <phoneticPr fontId="2"/>
  </si>
  <si>
    <t>⑤農業従事の態様の改善に関する現状と目標・措置</t>
    <phoneticPr fontId="2"/>
  </si>
  <si>
    <t>⑥その他の農業経営の改善に関する現状と目標・措置</t>
    <rPh sb="3" eb="4">
      <t>ホカ</t>
    </rPh>
    <rPh sb="5" eb="7">
      <t>ノウギョウ</t>
    </rPh>
    <rPh sb="7" eb="9">
      <t>ケイエイ</t>
    </rPh>
    <rPh sb="10" eb="12">
      <t>カイゼン</t>
    </rPh>
    <rPh sb="13" eb="14">
      <t>カン</t>
    </rPh>
    <rPh sb="22" eb="24">
      <t>ソチ</t>
    </rPh>
    <phoneticPr fontId="2"/>
  </si>
  <si>
    <t>（参考）経営の構成</t>
    <rPh sb="1" eb="3">
      <t>サンコウ</t>
    </rPh>
    <phoneticPr fontId="2"/>
  </si>
  <si>
    <t>（１）構成員・役員</t>
    <rPh sb="3" eb="4">
      <t>カマエ</t>
    </rPh>
    <rPh sb="4" eb="5">
      <t>シゲル</t>
    </rPh>
    <rPh sb="5" eb="6">
      <t>イン</t>
    </rPh>
    <rPh sb="7" eb="9">
      <t>ヤクイン</t>
    </rPh>
    <phoneticPr fontId="2"/>
  </si>
  <si>
    <t>（２）雇  用  者</t>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</si>
  <si>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</si>
  <si>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</si>
  <si>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</si>
  <si>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</si>
  <si>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見通し（　　年）</t>
    <rPh sb="0" eb="2">
      <t>ミトオ</t>
    </rPh>
    <rPh sb="6" eb="7">
      <t>ネン</t>
    </rPh>
    <phoneticPr fontId="2"/>
  </si>
  <si>
    <t>常時雇（年間）</t>
  </si>
  <si>
    <t>実 人 数</t>
  </si>
  <si>
    <t>現状</t>
  </si>
  <si>
    <t>人</t>
  </si>
  <si>
    <t>見通し</t>
  </si>
  <si>
    <t>担当業務</t>
  </si>
  <si>
    <t>主たる
従事者</t>
    <rPh sb="0" eb="1">
      <t>シュ</t>
    </rPh>
    <rPh sb="4" eb="7">
      <t>ジュウジシャ</t>
    </rPh>
    <phoneticPr fontId="2"/>
  </si>
  <si>
    <t>年間農業
従事時間</t>
    <rPh sb="7" eb="9">
      <t>ジカン</t>
    </rPh>
    <phoneticPr fontId="2"/>
  </si>
  <si>
    <t>臨時雇（年間）</t>
  </si>
  <si>
    <t>延べ人数</t>
  </si>
  <si>
    <t>（代表者）</t>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</si>
  <si>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</si>
  <si>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農業用機械等の名称</t>
    <rPh sb="0" eb="3">
      <t>ノウギョウヨウ</t>
    </rPh>
    <rPh sb="3" eb="5">
      <t>キカイ</t>
    </rPh>
    <rPh sb="5" eb="6">
      <t>トウ</t>
    </rPh>
    <rPh sb="7" eb="9">
      <t>メイショウ</t>
    </rPh>
    <phoneticPr fontId="2"/>
  </si>
  <si>
    <t>数量</t>
    <rPh sb="0" eb="2">
      <t>スウリョウ</t>
    </rPh>
    <phoneticPr fontId="2"/>
  </si>
  <si>
    <t>備考</t>
    <rPh sb="0" eb="2">
      <t>ビコウ</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</si>
  <si>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</si>
  <si>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建物及びその附属設備、構築物並びにソフトウェア等を記載する。</t>
    <rPh sb="23" eb="24">
      <t>トウ</t>
    </rPh>
    <phoneticPr fontId="2"/>
  </si>
  <si>
    <t>（②「（３）農用地及び農業生産施設」に記載しているものは記載不要。）</t>
    <phoneticPr fontId="2"/>
  </si>
  <si>
    <t>№</t>
    <phoneticPr fontId="2"/>
  </si>
  <si>
    <t>書　　類</t>
    <rPh sb="0" eb="1">
      <t>ショ</t>
    </rPh>
    <rPh sb="3" eb="4">
      <t>タグイ</t>
    </rPh>
    <phoneticPr fontId="2"/>
  </si>
  <si>
    <t>枚数</t>
    <rPh sb="0" eb="2">
      <t>マイスウ</t>
    </rPh>
    <phoneticPr fontId="2"/>
  </si>
  <si>
    <t>チェック</t>
    <phoneticPr fontId="2"/>
  </si>
  <si>
    <t>申請添付資料チェックシート</t>
    <rPh sb="0" eb="2">
      <t>シンセイ</t>
    </rPh>
    <rPh sb="2" eb="4">
      <t>テンプ</t>
    </rPh>
    <rPh sb="4" eb="6">
      <t>シリョウ</t>
    </rPh>
    <phoneticPr fontId="2"/>
  </si>
  <si>
    <t>１枚</t>
    <rPh sb="1" eb="2">
      <t>マイ</t>
    </rPh>
    <phoneticPr fontId="2"/>
  </si>
  <si>
    <t>この書類</t>
    <rPh sb="2" eb="4">
      <t>ショルイ</t>
    </rPh>
    <phoneticPr fontId="2"/>
  </si>
  <si>
    <t>農業経営改善計画認定申請書</t>
    <rPh sb="0" eb="2">
      <t>ノウギョウ</t>
    </rPh>
    <rPh sb="2" eb="4">
      <t>ケイエイ</t>
    </rPh>
    <rPh sb="4" eb="6">
      <t>カイゼン</t>
    </rPh>
    <rPh sb="6" eb="8">
      <t>ケイカク</t>
    </rPh>
    <rPh sb="8" eb="10">
      <t>ニンテイ</t>
    </rPh>
    <rPh sb="10" eb="13">
      <t>シンセイショ</t>
    </rPh>
    <phoneticPr fontId="2"/>
  </si>
  <si>
    <t>農業経営改善計画認定添付資料
（農業経営計画策定）</t>
    <rPh sb="0" eb="2">
      <t>ノウギョウ</t>
    </rPh>
    <rPh sb="10" eb="12">
      <t>テンプ</t>
    </rPh>
    <rPh sb="12" eb="14">
      <t>シリョウ</t>
    </rPh>
    <rPh sb="16" eb="18">
      <t>ノウギョウ</t>
    </rPh>
    <rPh sb="18" eb="20">
      <t>ケイエイ</t>
    </rPh>
    <rPh sb="20" eb="22">
      <t>ケイカク</t>
    </rPh>
    <rPh sb="22" eb="24">
      <t>サクテイ</t>
    </rPh>
    <phoneticPr fontId="2"/>
  </si>
  <si>
    <t>個人情報の取り扱いについて</t>
    <rPh sb="0" eb="2">
      <t>コジン</t>
    </rPh>
    <rPh sb="2" eb="4">
      <t>ジョウホウ</t>
    </rPh>
    <rPh sb="5" eb="6">
      <t>ト</t>
    </rPh>
    <rPh sb="7" eb="8">
      <t>アツカ</t>
    </rPh>
    <phoneticPr fontId="2"/>
  </si>
  <si>
    <t>添付資料</t>
    <rPh sb="0" eb="2">
      <t>テンプ</t>
    </rPh>
    <rPh sb="2" eb="4">
      <t>シリョウ</t>
    </rPh>
    <phoneticPr fontId="2"/>
  </si>
  <si>
    <t>確定申告の写し（直近）</t>
    <rPh sb="0" eb="2">
      <t>カクテイ</t>
    </rPh>
    <rPh sb="2" eb="4">
      <t>シンコク</t>
    </rPh>
    <rPh sb="5" eb="6">
      <t>ウツ</t>
    </rPh>
    <rPh sb="8" eb="10">
      <t>チョッキン</t>
    </rPh>
    <phoneticPr fontId="2"/>
  </si>
  <si>
    <t>経費の内訳が分かる書類の添付</t>
    <rPh sb="0" eb="2">
      <t>ケイヒ</t>
    </rPh>
    <rPh sb="3" eb="5">
      <t>ウチワケ</t>
    </rPh>
    <rPh sb="6" eb="7">
      <t>ワ</t>
    </rPh>
    <rPh sb="9" eb="11">
      <t>ショルイ</t>
    </rPh>
    <rPh sb="12" eb="14">
      <t>テンプ</t>
    </rPh>
    <phoneticPr fontId="2"/>
  </si>
  <si>
    <t>【法人の場合】
定款の写し</t>
    <rPh sb="1" eb="3">
      <t>ホウジン</t>
    </rPh>
    <rPh sb="4" eb="6">
      <t>バアイ</t>
    </rPh>
    <rPh sb="8" eb="10">
      <t>テイカン</t>
    </rPh>
    <rPh sb="11" eb="12">
      <t>ウツ</t>
    </rPh>
    <phoneticPr fontId="2"/>
  </si>
  <si>
    <t>1月</t>
    <rPh sb="0" eb="2">
      <t>１ガツ</t>
    </rPh>
    <phoneticPr fontId="2"/>
  </si>
  <si>
    <t>2月</t>
  </si>
  <si>
    <t>3月</t>
  </si>
  <si>
    <t>4月</t>
  </si>
  <si>
    <t>5月</t>
  </si>
  <si>
    <t>6月</t>
  </si>
  <si>
    <t>7月</t>
  </si>
  <si>
    <t>8月</t>
  </si>
  <si>
    <t>9月</t>
  </si>
  <si>
    <t>10月</t>
  </si>
  <si>
    <t>11月</t>
  </si>
  <si>
    <t>12月</t>
  </si>
  <si>
    <t>合計</t>
    <rPh sb="0" eb="2">
      <t>ゴウケイ</t>
    </rPh>
    <phoneticPr fontId="2"/>
  </si>
  <si>
    <t>家族労働</t>
    <rPh sb="0" eb="2">
      <t>カゾク</t>
    </rPh>
    <rPh sb="2" eb="4">
      <t>ロウドウ</t>
    </rPh>
    <phoneticPr fontId="2"/>
  </si>
  <si>
    <t>②</t>
    <phoneticPr fontId="2"/>
  </si>
  <si>
    <t>雇用労働</t>
    <rPh sb="0" eb="2">
      <t>コヨウ</t>
    </rPh>
    <rPh sb="2" eb="4">
      <t>ロウドウ</t>
    </rPh>
    <phoneticPr fontId="2"/>
  </si>
  <si>
    <t>金額</t>
    <rPh sb="0" eb="2">
      <t>キンガク</t>
    </rPh>
    <phoneticPr fontId="2"/>
  </si>
  <si>
    <t>構成員</t>
    <rPh sb="0" eb="3">
      <t>コウセイイン</t>
    </rPh>
    <phoneticPr fontId="2"/>
  </si>
  <si>
    <t>年間就農日</t>
    <rPh sb="0" eb="2">
      <t>ネンカン</t>
    </rPh>
    <rPh sb="2" eb="3">
      <t>シュウ</t>
    </rPh>
    <rPh sb="3" eb="4">
      <t>ノウ</t>
    </rPh>
    <rPh sb="4" eb="5">
      <t>ビ</t>
    </rPh>
    <phoneticPr fontId="2"/>
  </si>
  <si>
    <t>販売経費</t>
    <rPh sb="0" eb="2">
      <t>ハンバイ</t>
    </rPh>
    <rPh sb="2" eb="4">
      <t>ケイヒ</t>
    </rPh>
    <phoneticPr fontId="2"/>
  </si>
  <si>
    <t>目標</t>
    <rPh sb="0" eb="2">
      <t>モクヒョウ</t>
    </rPh>
    <phoneticPr fontId="2"/>
  </si>
  <si>
    <t>３枚</t>
    <rPh sb="1" eb="2">
      <t>マイ</t>
    </rPh>
    <phoneticPr fontId="2"/>
  </si>
  <si>
    <t>横書きで印刷</t>
    <rPh sb="0" eb="2">
      <t>ヨコガ</t>
    </rPh>
    <rPh sb="4" eb="6">
      <t>インサツ</t>
    </rPh>
    <phoneticPr fontId="2"/>
  </si>
  <si>
    <t>農業経営改善計画の認定に係る個人情報の取扱いについて</t>
    <rPh sb="0" eb="2">
      <t>ノウギョウ</t>
    </rPh>
    <rPh sb="2" eb="4">
      <t>ケイエイ</t>
    </rPh>
    <rPh sb="4" eb="6">
      <t>カイゼン</t>
    </rPh>
    <rPh sb="6" eb="8">
      <t>ケイカク</t>
    </rPh>
    <rPh sb="9" eb="11">
      <t>ニンテイ</t>
    </rPh>
    <rPh sb="12" eb="13">
      <t>カカ</t>
    </rPh>
    <rPh sb="14" eb="16">
      <t>コジン</t>
    </rPh>
    <rPh sb="16" eb="18">
      <t>ジョウホウ</t>
    </rPh>
    <rPh sb="19" eb="21">
      <t>トリアツカ</t>
    </rPh>
    <phoneticPr fontId="2"/>
  </si>
  <si>
    <t>　以下の個人情報の取扱いについてよくお読みになり、その内容に同意する場合は「個人情報の取扱いに合意する」欄に署名、押印願います。</t>
    <rPh sb="1" eb="3">
      <t>イカ</t>
    </rPh>
    <rPh sb="4" eb="6">
      <t>コジン</t>
    </rPh>
    <rPh sb="6" eb="8">
      <t>ジョウホウ</t>
    </rPh>
    <rPh sb="9" eb="11">
      <t>トリアツカ</t>
    </rPh>
    <rPh sb="19" eb="20">
      <t>ヨ</t>
    </rPh>
    <rPh sb="27" eb="29">
      <t>ナイヨウ</t>
    </rPh>
    <rPh sb="30" eb="32">
      <t>ドウイ</t>
    </rPh>
    <rPh sb="34" eb="36">
      <t>バアイ</t>
    </rPh>
    <rPh sb="38" eb="40">
      <t>コジン</t>
    </rPh>
    <rPh sb="40" eb="42">
      <t>ジョウホウ</t>
    </rPh>
    <rPh sb="43" eb="45">
      <t>トリアツカ</t>
    </rPh>
    <rPh sb="47" eb="49">
      <t>ゴウイ</t>
    </rPh>
    <rPh sb="52" eb="53">
      <t>ラン</t>
    </rPh>
    <rPh sb="54" eb="56">
      <t>ショメイ</t>
    </rPh>
    <rPh sb="57" eb="59">
      <t>オウイン</t>
    </rPh>
    <rPh sb="59" eb="60">
      <t>ネガ</t>
    </rPh>
    <phoneticPr fontId="2"/>
  </si>
  <si>
    <t>　国（農林水産省）は、農業経営改善計画（以下、「経営改善計画」という。）の認定に際して</t>
    <rPh sb="1" eb="2">
      <t>クニ</t>
    </rPh>
    <rPh sb="3" eb="5">
      <t>ノウリン</t>
    </rPh>
    <rPh sb="5" eb="8">
      <t>スイサンショウ</t>
    </rPh>
    <rPh sb="11" eb="13">
      <t>ノウギョウ</t>
    </rPh>
    <rPh sb="13" eb="15">
      <t>ケイエイ</t>
    </rPh>
    <rPh sb="15" eb="17">
      <t>カイゼン</t>
    </rPh>
    <rPh sb="17" eb="19">
      <t>ケイカク</t>
    </rPh>
    <rPh sb="20" eb="22">
      <t>イカ</t>
    </rPh>
    <rPh sb="24" eb="26">
      <t>ケイエイ</t>
    </rPh>
    <rPh sb="26" eb="28">
      <t>カイゼン</t>
    </rPh>
    <rPh sb="28" eb="30">
      <t>ケイカク</t>
    </rPh>
    <rPh sb="37" eb="39">
      <t>ニンテイ</t>
    </rPh>
    <rPh sb="40" eb="41">
      <t>サイ</t>
    </rPh>
    <phoneticPr fontId="2"/>
  </si>
  <si>
    <t>①認定農業者の氏名（法人にあっては名称及び代表者名）</t>
    <rPh sb="1" eb="3">
      <t>ニンテイ</t>
    </rPh>
    <rPh sb="3" eb="6">
      <t>ノウギョウシャ</t>
    </rPh>
    <rPh sb="7" eb="9">
      <t>シメイ</t>
    </rPh>
    <rPh sb="10" eb="12">
      <t>ホウジン</t>
    </rPh>
    <rPh sb="17" eb="19">
      <t>メイショウ</t>
    </rPh>
    <rPh sb="19" eb="20">
      <t>オヨ</t>
    </rPh>
    <rPh sb="21" eb="24">
      <t>ダイヒョウシャ</t>
    </rPh>
    <rPh sb="24" eb="25">
      <t>メイ</t>
    </rPh>
    <phoneticPr fontId="2"/>
  </si>
  <si>
    <t>及び年齢、②住所、③経営改善計画の認定の有効期間、</t>
    <rPh sb="0" eb="1">
      <t>オヨ</t>
    </rPh>
    <rPh sb="2" eb="4">
      <t>ネンレイ</t>
    </rPh>
    <rPh sb="6" eb="8">
      <t>ジュウショ</t>
    </rPh>
    <rPh sb="10" eb="12">
      <t>ケイエイ</t>
    </rPh>
    <rPh sb="12" eb="14">
      <t>カイゼン</t>
    </rPh>
    <rPh sb="14" eb="16">
      <t>ケイカク</t>
    </rPh>
    <rPh sb="17" eb="19">
      <t>ニンテイ</t>
    </rPh>
    <rPh sb="20" eb="22">
      <t>ユウコウ</t>
    </rPh>
    <rPh sb="22" eb="24">
      <t>キカン</t>
    </rPh>
    <phoneticPr fontId="2"/>
  </si>
  <si>
    <t>④経営改善計画の内容、⑤専門家からの助言等の内容　等</t>
    <rPh sb="1" eb="3">
      <t>ケイエイ</t>
    </rPh>
    <rPh sb="3" eb="5">
      <t>カイゼン</t>
    </rPh>
    <rPh sb="5" eb="7">
      <t>ケイカク</t>
    </rPh>
    <rPh sb="8" eb="10">
      <t>ナイヨウ</t>
    </rPh>
    <rPh sb="12" eb="15">
      <t>センモンカ</t>
    </rPh>
    <rPh sb="18" eb="20">
      <t>ジョゲン</t>
    </rPh>
    <rPh sb="20" eb="21">
      <t>トウ</t>
    </rPh>
    <rPh sb="22" eb="24">
      <t>ナイヨウ</t>
    </rPh>
    <rPh sb="25" eb="26">
      <t>トウ</t>
    </rPh>
    <phoneticPr fontId="2"/>
  </si>
  <si>
    <t>情報を提供する関係機関</t>
    <rPh sb="0" eb="2">
      <t>ジョウホウ</t>
    </rPh>
    <rPh sb="3" eb="5">
      <t>テイキョウ</t>
    </rPh>
    <rPh sb="7" eb="9">
      <t>カンケイ</t>
    </rPh>
    <rPh sb="9" eb="11">
      <t>キカン</t>
    </rPh>
    <phoneticPr fontId="2"/>
  </si>
  <si>
    <t>国、都道府県、市町村、地域農業再生協議会、農業委員会</t>
    <rPh sb="0" eb="1">
      <t>クニ</t>
    </rPh>
    <rPh sb="2" eb="6">
      <t>トドウフケン</t>
    </rPh>
    <rPh sb="7" eb="10">
      <t>シチョウソン</t>
    </rPh>
    <rPh sb="11" eb="13">
      <t>チイキ</t>
    </rPh>
    <rPh sb="13" eb="15">
      <t>ノウギョウ</t>
    </rPh>
    <rPh sb="15" eb="17">
      <t>サイセイ</t>
    </rPh>
    <rPh sb="17" eb="20">
      <t>キョウギカイ</t>
    </rPh>
    <rPh sb="21" eb="23">
      <t>ノウギョウ</t>
    </rPh>
    <rPh sb="23" eb="26">
      <t>イインカイ</t>
    </rPh>
    <phoneticPr fontId="2"/>
  </si>
  <si>
    <t>ネットワーク機構、農業委員会、農業協同組合連合会、土地</t>
    <rPh sb="6" eb="8">
      <t>キコウ</t>
    </rPh>
    <rPh sb="9" eb="11">
      <t>ノウギョウ</t>
    </rPh>
    <rPh sb="11" eb="14">
      <t>イインカイ</t>
    </rPh>
    <rPh sb="15" eb="17">
      <t>ノウギョウ</t>
    </rPh>
    <rPh sb="17" eb="19">
      <t>キョウドウ</t>
    </rPh>
    <rPh sb="19" eb="21">
      <t>クミアイ</t>
    </rPh>
    <rPh sb="21" eb="24">
      <t>レンゴウカイ</t>
    </rPh>
    <rPh sb="25" eb="27">
      <t>トチ</t>
    </rPh>
    <phoneticPr fontId="2"/>
  </si>
  <si>
    <t>改良区、農地利用改善団体、農地中間管理機構、普及指導</t>
    <rPh sb="0" eb="2">
      <t>カイリョウ</t>
    </rPh>
    <rPh sb="2" eb="3">
      <t>ク</t>
    </rPh>
    <rPh sb="4" eb="6">
      <t>ノウチ</t>
    </rPh>
    <rPh sb="6" eb="8">
      <t>リヨウ</t>
    </rPh>
    <rPh sb="8" eb="10">
      <t>カイゼン</t>
    </rPh>
    <rPh sb="10" eb="12">
      <t>ダンタイ</t>
    </rPh>
    <rPh sb="13" eb="15">
      <t>ノウチ</t>
    </rPh>
    <rPh sb="15" eb="17">
      <t>チュウカン</t>
    </rPh>
    <rPh sb="17" eb="19">
      <t>カンリ</t>
    </rPh>
    <rPh sb="19" eb="21">
      <t>キコウ</t>
    </rPh>
    <rPh sb="22" eb="24">
      <t>フキュウ</t>
    </rPh>
    <rPh sb="24" eb="26">
      <t>シドウ</t>
    </rPh>
    <phoneticPr fontId="2"/>
  </si>
  <si>
    <t>センター、青年農業者等育成センター、株式会社日本政策金</t>
    <rPh sb="5" eb="7">
      <t>セイネン</t>
    </rPh>
    <rPh sb="7" eb="10">
      <t>ノウギョウシャ</t>
    </rPh>
    <rPh sb="10" eb="11">
      <t>トウ</t>
    </rPh>
    <rPh sb="11" eb="13">
      <t>イクセイ</t>
    </rPh>
    <rPh sb="18" eb="20">
      <t>カブシキ</t>
    </rPh>
    <rPh sb="20" eb="22">
      <t>カイシャ</t>
    </rPh>
    <rPh sb="22" eb="24">
      <t>ニホン</t>
    </rPh>
    <rPh sb="24" eb="26">
      <t>セイサク</t>
    </rPh>
    <rPh sb="26" eb="27">
      <t>キン</t>
    </rPh>
    <phoneticPr fontId="2"/>
  </si>
  <si>
    <t>融公庫、独立行政法人農業者年金基金、農業経営相談所　等</t>
    <rPh sb="0" eb="1">
      <t>ユウ</t>
    </rPh>
    <rPh sb="1" eb="3">
      <t>コウコ</t>
    </rPh>
    <rPh sb="4" eb="6">
      <t>ドクリツ</t>
    </rPh>
    <rPh sb="6" eb="8">
      <t>ギョウセイ</t>
    </rPh>
    <rPh sb="8" eb="10">
      <t>ホウジン</t>
    </rPh>
    <rPh sb="10" eb="13">
      <t>ノウギョウシャ</t>
    </rPh>
    <rPh sb="13" eb="15">
      <t>ネンキン</t>
    </rPh>
    <rPh sb="15" eb="17">
      <t>キキン</t>
    </rPh>
    <rPh sb="18" eb="20">
      <t>ノウギョウ</t>
    </rPh>
    <rPh sb="20" eb="22">
      <t>ケイエイ</t>
    </rPh>
    <rPh sb="22" eb="25">
      <t>ソウダンショ</t>
    </rPh>
    <rPh sb="26" eb="27">
      <t>トウ</t>
    </rPh>
    <phoneticPr fontId="2"/>
  </si>
  <si>
    <t>　個人情報の取扱いの確認</t>
    <rPh sb="1" eb="3">
      <t>コジン</t>
    </rPh>
    <rPh sb="3" eb="5">
      <t>ジョウホウ</t>
    </rPh>
    <rPh sb="6" eb="8">
      <t>トリアツカ</t>
    </rPh>
    <rPh sb="10" eb="12">
      <t>カクニン</t>
    </rPh>
    <phoneticPr fontId="2"/>
  </si>
  <si>
    <t>　　「個人情報の取り扱い」に記載された内容について同意します。</t>
    <rPh sb="3" eb="5">
      <t>コジン</t>
    </rPh>
    <rPh sb="5" eb="7">
      <t>ジョウホウ</t>
    </rPh>
    <rPh sb="8" eb="9">
      <t>ト</t>
    </rPh>
    <rPh sb="10" eb="11">
      <t>アツカ</t>
    </rPh>
    <rPh sb="14" eb="16">
      <t>キサイ</t>
    </rPh>
    <rPh sb="19" eb="21">
      <t>ナイヨウ</t>
    </rPh>
    <rPh sb="25" eb="27">
      <t>ドウイ</t>
    </rPh>
    <phoneticPr fontId="2"/>
  </si>
  <si>
    <t>　　月</t>
    <rPh sb="2" eb="3">
      <t>ガツ</t>
    </rPh>
    <phoneticPr fontId="2"/>
  </si>
  <si>
    <t>　　 年</t>
    <rPh sb="3" eb="4">
      <t>ネン</t>
    </rPh>
    <phoneticPr fontId="2"/>
  </si>
  <si>
    <t>　日</t>
    <rPh sb="1" eb="2">
      <t>ニチ</t>
    </rPh>
    <phoneticPr fontId="2"/>
  </si>
  <si>
    <t>　　　　氏名（名称・代表者）</t>
    <rPh sb="4" eb="6">
      <t>シメイ</t>
    </rPh>
    <rPh sb="7" eb="9">
      <t>メイショウ</t>
    </rPh>
    <rPh sb="10" eb="13">
      <t>ダイヒョウシャ</t>
    </rPh>
    <phoneticPr fontId="2"/>
  </si>
  <si>
    <t>提供する情報の内容</t>
    <rPh sb="0" eb="2">
      <t>テイキョウ</t>
    </rPh>
    <rPh sb="4" eb="6">
      <t>ジョウホウ</t>
    </rPh>
    <rPh sb="7" eb="9">
      <t>ナイヨウ</t>
    </rPh>
    <phoneticPr fontId="2"/>
  </si>
  <si>
    <t>得た個人情報について、個人情報の保護に関する法律（平成15年法律第57号）に基づき、適正に</t>
    <rPh sb="0" eb="1">
      <t>エ</t>
    </rPh>
    <rPh sb="2" eb="4">
      <t>コジン</t>
    </rPh>
    <rPh sb="4" eb="6">
      <t>ジョウホウ</t>
    </rPh>
    <rPh sb="11" eb="13">
      <t>コジン</t>
    </rPh>
    <rPh sb="13" eb="15">
      <t>ジョウホウ</t>
    </rPh>
    <rPh sb="16" eb="18">
      <t>ホゴ</t>
    </rPh>
    <rPh sb="19" eb="20">
      <t>カン</t>
    </rPh>
    <rPh sb="22" eb="24">
      <t>ホウリツ</t>
    </rPh>
    <rPh sb="25" eb="27">
      <t>ヘイセイ</t>
    </rPh>
    <rPh sb="29" eb="30">
      <t>ネン</t>
    </rPh>
    <rPh sb="30" eb="32">
      <t>ホウリツ</t>
    </rPh>
    <rPh sb="32" eb="33">
      <t>ダイ</t>
    </rPh>
    <rPh sb="35" eb="36">
      <t>ゴウ</t>
    </rPh>
    <rPh sb="38" eb="39">
      <t>モト</t>
    </rPh>
    <rPh sb="42" eb="44">
      <t>テキセイ</t>
    </rPh>
    <phoneticPr fontId="2"/>
  </si>
  <si>
    <t>管理し、本認定業務の実施のために利用します。</t>
    <rPh sb="0" eb="2">
      <t>カンリ</t>
    </rPh>
    <rPh sb="4" eb="5">
      <t>ホン</t>
    </rPh>
    <rPh sb="5" eb="7">
      <t>ニンテイ</t>
    </rPh>
    <rPh sb="7" eb="9">
      <t>ギョウム</t>
    </rPh>
    <rPh sb="10" eb="12">
      <t>ジッシ</t>
    </rPh>
    <rPh sb="16" eb="18">
      <t>リヨウ</t>
    </rPh>
    <phoneticPr fontId="2"/>
  </si>
  <si>
    <t>　また、国（農林水産省）は、本認定業務のほか、人・農地プランの作成・見直し、農業委員会の委</t>
    <rPh sb="4" eb="5">
      <t>クニ</t>
    </rPh>
    <rPh sb="6" eb="11">
      <t>ノウリンスイサンショウ</t>
    </rPh>
    <rPh sb="14" eb="15">
      <t>ホン</t>
    </rPh>
    <rPh sb="15" eb="16">
      <t>ニン</t>
    </rPh>
    <rPh sb="16" eb="17">
      <t>テイ</t>
    </rPh>
    <rPh sb="17" eb="19">
      <t>ギョウム</t>
    </rPh>
    <rPh sb="23" eb="24">
      <t>ヒト</t>
    </rPh>
    <rPh sb="25" eb="27">
      <t>ノウチ</t>
    </rPh>
    <rPh sb="31" eb="33">
      <t>サクセイ</t>
    </rPh>
    <rPh sb="34" eb="36">
      <t>ミナオ</t>
    </rPh>
    <rPh sb="38" eb="40">
      <t>ノウギョウ</t>
    </rPh>
    <rPh sb="40" eb="42">
      <t>イイン</t>
    </rPh>
    <rPh sb="42" eb="43">
      <t>カイ</t>
    </rPh>
    <rPh sb="44" eb="45">
      <t>イ</t>
    </rPh>
    <phoneticPr fontId="2"/>
  </si>
  <si>
    <t>員の任命、農業協同組合の理事等の選任その他の経営改善等に資する取組に活用するため、最</t>
    <rPh sb="0" eb="1">
      <t>イン</t>
    </rPh>
    <rPh sb="2" eb="4">
      <t>ニンメイ</t>
    </rPh>
    <rPh sb="5" eb="7">
      <t>ノウギョウ</t>
    </rPh>
    <rPh sb="7" eb="9">
      <t>キョウドウ</t>
    </rPh>
    <rPh sb="9" eb="11">
      <t>クミアイ</t>
    </rPh>
    <rPh sb="12" eb="14">
      <t>リジ</t>
    </rPh>
    <rPh sb="14" eb="15">
      <t>トウ</t>
    </rPh>
    <rPh sb="16" eb="18">
      <t>センニン</t>
    </rPh>
    <rPh sb="20" eb="21">
      <t>タ</t>
    </rPh>
    <rPh sb="22" eb="24">
      <t>ケイエイ</t>
    </rPh>
    <rPh sb="24" eb="26">
      <t>カイゼン</t>
    </rPh>
    <rPh sb="26" eb="27">
      <t>トウ</t>
    </rPh>
    <rPh sb="28" eb="29">
      <t>シ</t>
    </rPh>
    <rPh sb="31" eb="33">
      <t>トリクミ</t>
    </rPh>
    <rPh sb="34" eb="36">
      <t>カツヨウ</t>
    </rPh>
    <rPh sb="41" eb="42">
      <t>サイ</t>
    </rPh>
    <phoneticPr fontId="2"/>
  </si>
  <si>
    <t>小限度内で、下記の関係機関へ提供する場合があります。</t>
    <rPh sb="0" eb="1">
      <t>ショウ</t>
    </rPh>
    <rPh sb="1" eb="3">
      <t>ゲンド</t>
    </rPh>
    <rPh sb="2" eb="3">
      <t>ド</t>
    </rPh>
    <rPh sb="3" eb="4">
      <t>ナイ</t>
    </rPh>
    <rPh sb="6" eb="8">
      <t>カキ</t>
    </rPh>
    <rPh sb="9" eb="11">
      <t>カンケイ</t>
    </rPh>
    <rPh sb="11" eb="13">
      <t>キカン</t>
    </rPh>
    <rPh sb="14" eb="16">
      <t>テイキョウ</t>
    </rPh>
    <rPh sb="18" eb="20">
      <t>バアイ</t>
    </rPh>
    <phoneticPr fontId="2"/>
  </si>
  <si>
    <t>　このほか、専門家からの助言等の内容についても、指導等を実施する際のデータとして活用する</t>
    <rPh sb="6" eb="9">
      <t>センモンカ</t>
    </rPh>
    <rPh sb="12" eb="14">
      <t>ジョゲン</t>
    </rPh>
    <rPh sb="14" eb="15">
      <t>トウ</t>
    </rPh>
    <rPh sb="16" eb="18">
      <t>ナイヨウ</t>
    </rPh>
    <rPh sb="24" eb="26">
      <t>シドウ</t>
    </rPh>
    <rPh sb="26" eb="27">
      <t>トウ</t>
    </rPh>
    <rPh sb="28" eb="30">
      <t>ジッシ</t>
    </rPh>
    <rPh sb="32" eb="33">
      <t>サイ</t>
    </rPh>
    <rPh sb="40" eb="42">
      <t>カツヨウ</t>
    </rPh>
    <phoneticPr fontId="2"/>
  </si>
  <si>
    <t>ため、関係機関へ提供する場合があります。</t>
    <rPh sb="3" eb="5">
      <t>カンケイ</t>
    </rPh>
    <rPh sb="5" eb="7">
      <t>キカン</t>
    </rPh>
    <rPh sb="8" eb="10">
      <t>テイキョウ</t>
    </rPh>
    <rPh sb="12" eb="14">
      <t>バアイ</t>
    </rPh>
    <phoneticPr fontId="2"/>
  </si>
  <si>
    <t>✓</t>
    <phoneticPr fontId="2"/>
  </si>
  <si>
    <t>計</t>
    <rPh sb="0" eb="1">
      <t>ケイ</t>
    </rPh>
    <phoneticPr fontId="2"/>
  </si>
  <si>
    <t>１５枚</t>
    <rPh sb="2" eb="3">
      <t>マイ</t>
    </rPh>
    <phoneticPr fontId="2"/>
  </si>
  <si>
    <t>①</t>
    <phoneticPr fontId="2"/>
  </si>
  <si>
    <t>➂</t>
    <phoneticPr fontId="2"/>
  </si>
  <si>
    <t>④</t>
    <phoneticPr fontId="2"/>
  </si>
  <si>
    <t>⑤</t>
    <phoneticPr fontId="2"/>
  </si>
  <si>
    <t>⑥</t>
    <phoneticPr fontId="2"/>
  </si>
  <si>
    <t>⑦</t>
    <phoneticPr fontId="2"/>
  </si>
  <si>
    <t>1年目</t>
    <rPh sb="1" eb="2">
      <t>ネン</t>
    </rPh>
    <rPh sb="2" eb="3">
      <t>メ</t>
    </rPh>
    <phoneticPr fontId="2"/>
  </si>
  <si>
    <t>夏</t>
    <rPh sb="0" eb="1">
      <t>ナツ</t>
    </rPh>
    <phoneticPr fontId="2"/>
  </si>
  <si>
    <t>オクラ</t>
    <phoneticPr fontId="2"/>
  </si>
  <si>
    <t>冬</t>
    <rPh sb="0" eb="1">
      <t>フユ</t>
    </rPh>
    <phoneticPr fontId="2"/>
  </si>
  <si>
    <t>2年目</t>
    <rPh sb="1" eb="2">
      <t>ネン</t>
    </rPh>
    <rPh sb="2" eb="3">
      <t>メ</t>
    </rPh>
    <phoneticPr fontId="2"/>
  </si>
  <si>
    <t>3年目</t>
    <rPh sb="1" eb="2">
      <t>ネン</t>
    </rPh>
    <rPh sb="2" eb="3">
      <t>メ</t>
    </rPh>
    <phoneticPr fontId="2"/>
  </si>
  <si>
    <t>4年目</t>
    <rPh sb="1" eb="2">
      <t>ネン</t>
    </rPh>
    <rPh sb="2" eb="3">
      <t>メ</t>
    </rPh>
    <phoneticPr fontId="2"/>
  </si>
  <si>
    <t>5年目</t>
    <rPh sb="1" eb="2">
      <t>ネン</t>
    </rPh>
    <rPh sb="2" eb="3">
      <t>メ</t>
    </rPh>
    <phoneticPr fontId="2"/>
  </si>
  <si>
    <t>　</t>
    <phoneticPr fontId="2"/>
  </si>
  <si>
    <t>570-1</t>
    <phoneticPr fontId="2"/>
  </si>
  <si>
    <t>534-1</t>
    <phoneticPr fontId="2"/>
  </si>
  <si>
    <t>503
（平張りハウス）</t>
    <phoneticPr fontId="2"/>
  </si>
  <si>
    <t>新規（ハウス）</t>
    <phoneticPr fontId="2"/>
  </si>
  <si>
    <t>新規</t>
    <rPh sb="0" eb="2">
      <t>シンキ</t>
    </rPh>
    <phoneticPr fontId="2"/>
  </si>
  <si>
    <t>新規（ハウス）</t>
    <rPh sb="0" eb="2">
      <t>シンキ</t>
    </rPh>
    <phoneticPr fontId="2"/>
  </si>
  <si>
    <t>1,320㎡</t>
    <phoneticPr fontId="2"/>
  </si>
  <si>
    <t>2,112㎡</t>
    <phoneticPr fontId="2"/>
  </si>
  <si>
    <t>1,056㎡</t>
    <phoneticPr fontId="2"/>
  </si>
  <si>
    <t>990㎡</t>
    <phoneticPr fontId="2"/>
  </si>
  <si>
    <t>990㎡</t>
    <phoneticPr fontId="2"/>
  </si>
  <si>
    <t>約2,000㎡</t>
    <rPh sb="0" eb="1">
      <t>ヤク</t>
    </rPh>
    <phoneticPr fontId="2"/>
  </si>
  <si>
    <t xml:space="preserve">
夏</t>
    <rPh sb="1" eb="2">
      <t>ナツ</t>
    </rPh>
    <phoneticPr fontId="2"/>
  </si>
  <si>
    <t>その他野菜</t>
    <rPh sb="2" eb="3">
      <t>タ</t>
    </rPh>
    <rPh sb="3" eb="5">
      <t>ヤサイ</t>
    </rPh>
    <phoneticPr fontId="2"/>
  </si>
  <si>
    <t>ゴーヤー</t>
    <phoneticPr fontId="2"/>
  </si>
  <si>
    <t>休み</t>
    <rPh sb="0" eb="1">
      <t>ヤス</t>
    </rPh>
    <phoneticPr fontId="2"/>
  </si>
  <si>
    <t xml:space="preserve">
冬</t>
    <rPh sb="1" eb="2">
      <t>フユ</t>
    </rPh>
    <phoneticPr fontId="2"/>
  </si>
  <si>
    <t>ブロッコリー</t>
    <phoneticPr fontId="2"/>
  </si>
  <si>
    <t>きゅうり</t>
    <phoneticPr fontId="2"/>
  </si>
  <si>
    <t>とまと</t>
    <phoneticPr fontId="2"/>
  </si>
  <si>
    <t>セロリ</t>
    <phoneticPr fontId="2"/>
  </si>
  <si>
    <t>・オクラの農地は連作を避けるため、１年おきに作付けを行う。</t>
    <rPh sb="5" eb="7">
      <t>ノウチ</t>
    </rPh>
    <rPh sb="8" eb="10">
      <t>レンサク</t>
    </rPh>
    <rPh sb="11" eb="12">
      <t>サ</t>
    </rPh>
    <rPh sb="18" eb="19">
      <t>ネン</t>
    </rPh>
    <rPh sb="22" eb="24">
      <t>サクツ</t>
    </rPh>
    <rPh sb="26" eb="27">
      <t>オコナ</t>
    </rPh>
    <phoneticPr fontId="2"/>
  </si>
  <si>
    <t>・オクラはゴーヤーをやりながら手が回るようなら栽培する。そのため、5年後の計画には未記載。</t>
    <rPh sb="15" eb="16">
      <t>テ</t>
    </rPh>
    <rPh sb="17" eb="18">
      <t>マワ</t>
    </rPh>
    <rPh sb="23" eb="25">
      <t>サイバイ</t>
    </rPh>
    <phoneticPr fontId="2"/>
  </si>
  <si>
    <t>・新規の畑は、２か所は目途あり。</t>
    <rPh sb="1" eb="3">
      <t>シンキ</t>
    </rPh>
    <rPh sb="4" eb="5">
      <t>ハタケ</t>
    </rPh>
    <rPh sb="9" eb="10">
      <t>ショ</t>
    </rPh>
    <rPh sb="11" eb="13">
      <t>メド</t>
    </rPh>
    <phoneticPr fontId="2"/>
  </si>
  <si>
    <t>・ハウスは自己資金で簡易ハウスを建設予定。</t>
    <rPh sb="5" eb="7">
      <t>ジコ</t>
    </rPh>
    <rPh sb="7" eb="9">
      <t>シキン</t>
    </rPh>
    <rPh sb="10" eb="12">
      <t>カンイ</t>
    </rPh>
    <rPh sb="16" eb="18">
      <t>ケンセツ</t>
    </rPh>
    <rPh sb="18" eb="20">
      <t>ヨテイ</t>
    </rPh>
    <phoneticPr fontId="2"/>
  </si>
  <si>
    <t>　</t>
    <phoneticPr fontId="2"/>
  </si>
  <si>
    <t>字・地番</t>
    <rPh sb="0" eb="1">
      <t>アザ</t>
    </rPh>
    <rPh sb="2" eb="4">
      <t>チバン</t>
    </rPh>
    <phoneticPr fontId="2"/>
  </si>
  <si>
    <t>市町村</t>
    <rPh sb="0" eb="3">
      <t>シチョウソン</t>
    </rPh>
    <phoneticPr fontId="2"/>
  </si>
  <si>
    <t>（備考）</t>
    <rPh sb="1" eb="3">
      <t>ビコウ</t>
    </rPh>
    <phoneticPr fontId="2"/>
  </si>
  <si>
    <t>農業経営の目標</t>
    <rPh sb="0" eb="2">
      <t>ノウギョウ</t>
    </rPh>
    <rPh sb="2" eb="4">
      <t>ケイエイ</t>
    </rPh>
    <rPh sb="5" eb="7">
      <t>モクヒョウ</t>
    </rPh>
    <phoneticPr fontId="2"/>
  </si>
  <si>
    <t>氏名</t>
    <rPh sb="0" eb="2">
      <t>シメイ</t>
    </rPh>
    <phoneticPr fontId="2"/>
  </si>
  <si>
    <t>目標の部　１０アール当収益性指標　入力表</t>
    <rPh sb="0" eb="2">
      <t>モクヒョウ</t>
    </rPh>
    <rPh sb="3" eb="4">
      <t>ブ</t>
    </rPh>
    <rPh sb="10" eb="11">
      <t>ア</t>
    </rPh>
    <rPh sb="11" eb="14">
      <t>シュウエキセイ</t>
    </rPh>
    <rPh sb="14" eb="16">
      <t>シヒョウ</t>
    </rPh>
    <rPh sb="17" eb="19">
      <t>ニュウリョク</t>
    </rPh>
    <rPh sb="19" eb="20">
      <t>ヒョウ</t>
    </rPh>
    <phoneticPr fontId="2"/>
  </si>
  <si>
    <t>作物別収支明細</t>
    <rPh sb="0" eb="2">
      <t>サクモツ</t>
    </rPh>
    <rPh sb="2" eb="3">
      <t>ベツ</t>
    </rPh>
    <rPh sb="3" eb="5">
      <t>シュウシ</t>
    </rPh>
    <rPh sb="5" eb="7">
      <t>メイサイ</t>
    </rPh>
    <phoneticPr fontId="2"/>
  </si>
  <si>
    <t>収入総括表</t>
    <rPh sb="0" eb="2">
      <t>シュウニュウ</t>
    </rPh>
    <rPh sb="2" eb="4">
      <t>ソウカツ</t>
    </rPh>
    <rPh sb="4" eb="5">
      <t>ヒョウ</t>
    </rPh>
    <phoneticPr fontId="2"/>
  </si>
  <si>
    <t>作物名</t>
    <rPh sb="0" eb="2">
      <t>サクモツ</t>
    </rPh>
    <rPh sb="2" eb="3">
      <t>メイ</t>
    </rPh>
    <phoneticPr fontId="2"/>
  </si>
  <si>
    <t>作目</t>
    <rPh sb="0" eb="2">
      <t>サクモク</t>
    </rPh>
    <phoneticPr fontId="2"/>
  </si>
  <si>
    <t>作型</t>
    <rPh sb="0" eb="1">
      <t>サク</t>
    </rPh>
    <rPh sb="1" eb="2">
      <t>ガタ</t>
    </rPh>
    <phoneticPr fontId="2"/>
  </si>
  <si>
    <t>円</t>
    <rPh sb="0" eb="1">
      <t>エン</t>
    </rPh>
    <phoneticPr fontId="2"/>
  </si>
  <si>
    <t>栽培面積</t>
    <rPh sb="0" eb="2">
      <t>サイバイ</t>
    </rPh>
    <rPh sb="2" eb="4">
      <t>メンセキ</t>
    </rPh>
    <phoneticPr fontId="2"/>
  </si>
  <si>
    <t>ａ</t>
    <phoneticPr fontId="2"/>
  </si>
  <si>
    <t>ａ</t>
    <phoneticPr fontId="2"/>
  </si>
  <si>
    <t>ａ</t>
    <phoneticPr fontId="2"/>
  </si>
  <si>
    <t>１０ａ当収量</t>
    <rPh sb="3" eb="4">
      <t>ア</t>
    </rPh>
    <rPh sb="4" eb="6">
      <t>シュウリョウ</t>
    </rPh>
    <phoneticPr fontId="2"/>
  </si>
  <si>
    <t>ｋｇ</t>
  </si>
  <si>
    <t>ｋｇ</t>
    <phoneticPr fontId="2"/>
  </si>
  <si>
    <t>ｋｇ</t>
    <phoneticPr fontId="2"/>
  </si>
  <si>
    <t>ｋｇ</t>
    <phoneticPr fontId="2"/>
  </si>
  <si>
    <t>出荷数量</t>
    <rPh sb="0" eb="2">
      <t>シュッカ</t>
    </rPh>
    <rPh sb="2" eb="4">
      <t>スウリョウ</t>
    </rPh>
    <phoneticPr fontId="2"/>
  </si>
  <si>
    <t>販売単価</t>
    <rPh sb="0" eb="2">
      <t>ハンバイ</t>
    </rPh>
    <rPh sb="2" eb="4">
      <t>タンカ</t>
    </rPh>
    <phoneticPr fontId="2"/>
  </si>
  <si>
    <t>円</t>
  </si>
  <si>
    <t>販売金額</t>
    <rPh sb="0" eb="2">
      <t>ハンバイ</t>
    </rPh>
    <rPh sb="2" eb="4">
      <t>キンガク</t>
    </rPh>
    <phoneticPr fontId="2"/>
  </si>
  <si>
    <t>円</t>
    <phoneticPr fontId="2"/>
  </si>
  <si>
    <t>収入計（Ａ）</t>
    <rPh sb="0" eb="2">
      <t>シュウニュウ</t>
    </rPh>
    <rPh sb="2" eb="3">
      <t>ケイ</t>
    </rPh>
    <phoneticPr fontId="2"/>
  </si>
  <si>
    <t>作物収入計（Ｃ）</t>
    <rPh sb="0" eb="2">
      <t>サクモツ</t>
    </rPh>
    <rPh sb="2" eb="4">
      <t>シュウニュウ</t>
    </rPh>
    <rPh sb="4" eb="5">
      <t>ケイ</t>
    </rPh>
    <phoneticPr fontId="2"/>
  </si>
  <si>
    <t>円</t>
    <phoneticPr fontId="2"/>
  </si>
  <si>
    <t>支出総括表</t>
    <rPh sb="0" eb="2">
      <t>シシュツ</t>
    </rPh>
    <rPh sb="2" eb="4">
      <t>ソウカツ</t>
    </rPh>
    <rPh sb="4" eb="5">
      <t>ヒョウ</t>
    </rPh>
    <phoneticPr fontId="2"/>
  </si>
  <si>
    <t>*</t>
    <phoneticPr fontId="2"/>
  </si>
  <si>
    <t>科目</t>
    <rPh sb="0" eb="2">
      <t>カモク</t>
    </rPh>
    <phoneticPr fontId="2"/>
  </si>
  <si>
    <t>種苗費</t>
    <rPh sb="0" eb="1">
      <t>シュ</t>
    </rPh>
    <rPh sb="1" eb="2">
      <t>ナエ</t>
    </rPh>
    <rPh sb="2" eb="3">
      <t>ヒ</t>
    </rPh>
    <phoneticPr fontId="2"/>
  </si>
  <si>
    <t>肥料費</t>
    <rPh sb="0" eb="2">
      <t>ヒリョウ</t>
    </rPh>
    <rPh sb="2" eb="3">
      <t>ヒ</t>
    </rPh>
    <phoneticPr fontId="2"/>
  </si>
  <si>
    <t>農薬費</t>
    <rPh sb="0" eb="2">
      <t>ノウヤク</t>
    </rPh>
    <rPh sb="2" eb="3">
      <t>ヒ</t>
    </rPh>
    <phoneticPr fontId="2"/>
  </si>
  <si>
    <t>光熱動力費</t>
    <rPh sb="0" eb="2">
      <t>コウネツ</t>
    </rPh>
    <rPh sb="2" eb="5">
      <t>ドウリョクヒ</t>
    </rPh>
    <phoneticPr fontId="2"/>
  </si>
  <si>
    <t>諸材料費</t>
    <rPh sb="0" eb="1">
      <t>ショ</t>
    </rPh>
    <rPh sb="1" eb="4">
      <t>ザイリョウヒ</t>
    </rPh>
    <phoneticPr fontId="2"/>
  </si>
  <si>
    <t>水利費</t>
    <rPh sb="0" eb="2">
      <t>スイリ</t>
    </rPh>
    <rPh sb="2" eb="3">
      <t>ヒ</t>
    </rPh>
    <phoneticPr fontId="2"/>
  </si>
  <si>
    <t>賃借料・料金</t>
    <rPh sb="0" eb="3">
      <t>チンシャクリョウ</t>
    </rPh>
    <rPh sb="4" eb="6">
      <t>リョウキン</t>
    </rPh>
    <phoneticPr fontId="2"/>
  </si>
  <si>
    <t>減価償却</t>
    <rPh sb="0" eb="2">
      <t>ゲンカ</t>
    </rPh>
    <rPh sb="2" eb="4">
      <t>ショウキャク</t>
    </rPh>
    <phoneticPr fontId="2"/>
  </si>
  <si>
    <t>減償（施建）</t>
    <rPh sb="0" eb="1">
      <t>ゲン</t>
    </rPh>
    <rPh sb="1" eb="2">
      <t>ショウ</t>
    </rPh>
    <rPh sb="3" eb="4">
      <t>シ</t>
    </rPh>
    <rPh sb="4" eb="5">
      <t>ケン</t>
    </rPh>
    <phoneticPr fontId="2"/>
  </si>
  <si>
    <t>減償（農具）</t>
    <rPh sb="0" eb="1">
      <t>ゲン</t>
    </rPh>
    <rPh sb="1" eb="2">
      <t>ショウ</t>
    </rPh>
    <rPh sb="3" eb="5">
      <t>ノウグ</t>
    </rPh>
    <phoneticPr fontId="2"/>
  </si>
  <si>
    <t>減償（大植）</t>
    <rPh sb="0" eb="1">
      <t>ゲン</t>
    </rPh>
    <rPh sb="1" eb="2">
      <t>ショウ</t>
    </rPh>
    <rPh sb="3" eb="4">
      <t>ダイ</t>
    </rPh>
    <rPh sb="4" eb="5">
      <t>ショク</t>
    </rPh>
    <phoneticPr fontId="2"/>
  </si>
  <si>
    <t>償却資産修繕費</t>
    <rPh sb="0" eb="2">
      <t>ショウキャク</t>
    </rPh>
    <rPh sb="2" eb="4">
      <t>シサン</t>
    </rPh>
    <rPh sb="4" eb="7">
      <t>シュウゼンヒ</t>
    </rPh>
    <phoneticPr fontId="2"/>
  </si>
  <si>
    <t>畜力費</t>
    <rPh sb="0" eb="1">
      <t>チク</t>
    </rPh>
    <rPh sb="1" eb="2">
      <t>リョク</t>
    </rPh>
    <rPh sb="2" eb="3">
      <t>ヒ</t>
    </rPh>
    <phoneticPr fontId="2"/>
  </si>
  <si>
    <t>雇用労賃</t>
    <rPh sb="0" eb="2">
      <t>コヨウ</t>
    </rPh>
    <rPh sb="2" eb="4">
      <t>ロウチン</t>
    </rPh>
    <phoneticPr fontId="2"/>
  </si>
  <si>
    <t>内訳</t>
    <rPh sb="0" eb="2">
      <t>ウチワケ</t>
    </rPh>
    <phoneticPr fontId="2"/>
  </si>
  <si>
    <t>手数料料金</t>
    <rPh sb="0" eb="3">
      <t>テスウリョウ</t>
    </rPh>
    <rPh sb="3" eb="5">
      <t>リョウキン</t>
    </rPh>
    <phoneticPr fontId="2"/>
  </si>
  <si>
    <t>配送運賃</t>
    <rPh sb="0" eb="2">
      <t>ハイソウ</t>
    </rPh>
    <rPh sb="2" eb="4">
      <t>ウンチン</t>
    </rPh>
    <phoneticPr fontId="2"/>
  </si>
  <si>
    <t>包装資材費</t>
    <rPh sb="0" eb="2">
      <t>ホウソウ</t>
    </rPh>
    <rPh sb="2" eb="4">
      <t>シザイ</t>
    </rPh>
    <rPh sb="4" eb="5">
      <t>ヒ</t>
    </rPh>
    <phoneticPr fontId="2"/>
  </si>
  <si>
    <t>経営費合計（Ｂ）</t>
    <rPh sb="0" eb="2">
      <t>ケイエイ</t>
    </rPh>
    <rPh sb="2" eb="3">
      <t>ヒ</t>
    </rPh>
    <rPh sb="3" eb="5">
      <t>ゴウケイ</t>
    </rPh>
    <phoneticPr fontId="2"/>
  </si>
  <si>
    <t>農業所得（A-B）</t>
    <rPh sb="0" eb="2">
      <t>ノウギョウ</t>
    </rPh>
    <rPh sb="2" eb="4">
      <t>ショトク</t>
    </rPh>
    <phoneticPr fontId="2"/>
  </si>
  <si>
    <t>小計（Ｄ）</t>
    <rPh sb="0" eb="2">
      <t>ショウケイ</t>
    </rPh>
    <phoneticPr fontId="2"/>
  </si>
  <si>
    <t>労働時間の目標</t>
    <rPh sb="0" eb="2">
      <t>ロウドウ</t>
    </rPh>
    <rPh sb="2" eb="4">
      <t>ジカン</t>
    </rPh>
    <rPh sb="5" eb="7">
      <t>モクヒョウ</t>
    </rPh>
    <phoneticPr fontId="2"/>
  </si>
  <si>
    <t>単位：時間</t>
    <rPh sb="0" eb="2">
      <t>タンイ</t>
    </rPh>
    <rPh sb="3" eb="5">
      <t>ジカン</t>
    </rPh>
    <phoneticPr fontId="2"/>
  </si>
  <si>
    <t>総労働時間</t>
    <rPh sb="0" eb="1">
      <t>ソウ</t>
    </rPh>
    <rPh sb="1" eb="3">
      <t>ロウドウ</t>
    </rPh>
    <rPh sb="3" eb="5">
      <t>ジカン</t>
    </rPh>
    <phoneticPr fontId="2"/>
  </si>
  <si>
    <t>H</t>
    <phoneticPr fontId="2"/>
  </si>
  <si>
    <t>人</t>
    <rPh sb="0" eb="1">
      <t>ニン</t>
    </rPh>
    <phoneticPr fontId="2"/>
  </si>
  <si>
    <t>１人当たり家族</t>
    <rPh sb="0" eb="2">
      <t>ヒトリ</t>
    </rPh>
    <rPh sb="2" eb="3">
      <t>ア</t>
    </rPh>
    <rPh sb="5" eb="7">
      <t>カゾク</t>
    </rPh>
    <phoneticPr fontId="2"/>
  </si>
  <si>
    <t>H</t>
    <phoneticPr fontId="2"/>
  </si>
  <si>
    <t>家族労働時間</t>
    <rPh sb="0" eb="2">
      <t>カゾク</t>
    </rPh>
    <rPh sb="2" eb="4">
      <t>ロウドウ</t>
    </rPh>
    <rPh sb="4" eb="6">
      <t>ジカン</t>
    </rPh>
    <phoneticPr fontId="2"/>
  </si>
  <si>
    <t>家族就農人数</t>
    <rPh sb="0" eb="2">
      <t>カゾク</t>
    </rPh>
    <rPh sb="2" eb="3">
      <t>シュウ</t>
    </rPh>
    <rPh sb="3" eb="4">
      <t>ノウ</t>
    </rPh>
    <rPh sb="4" eb="6">
      <t>ニンズウ</t>
    </rPh>
    <phoneticPr fontId="2"/>
  </si>
  <si>
    <t>労働時間</t>
    <rPh sb="0" eb="2">
      <t>ロウドウ</t>
    </rPh>
    <rPh sb="2" eb="4">
      <t>ジカン</t>
    </rPh>
    <phoneticPr fontId="2"/>
  </si>
  <si>
    <t>雇用労働時間</t>
    <rPh sb="0" eb="2">
      <t>コヨウ</t>
    </rPh>
    <rPh sb="2" eb="4">
      <t>ロウドウ</t>
    </rPh>
    <rPh sb="4" eb="6">
      <t>ジカン</t>
    </rPh>
    <phoneticPr fontId="2"/>
  </si>
  <si>
    <t>　月別労働時間</t>
    <rPh sb="1" eb="3">
      <t>ツキベツ</t>
    </rPh>
    <rPh sb="3" eb="5">
      <t>ロウドウ</t>
    </rPh>
    <rPh sb="5" eb="7">
      <t>ジカン</t>
    </rPh>
    <phoneticPr fontId="2"/>
  </si>
  <si>
    <t>品目</t>
    <rPh sb="0" eb="2">
      <t>ヒンモク</t>
    </rPh>
    <phoneticPr fontId="2"/>
  </si>
  <si>
    <t>経営面積</t>
    <rPh sb="0" eb="2">
      <t>ケイエイ</t>
    </rPh>
    <rPh sb="2" eb="4">
      <t>メンセキ</t>
    </rPh>
    <phoneticPr fontId="2"/>
  </si>
  <si>
    <t>ａ</t>
    <phoneticPr fontId="2"/>
  </si>
  <si>
    <t>×</t>
    <phoneticPr fontId="2"/>
  </si>
  <si>
    <t>円／ｈ＝</t>
    <phoneticPr fontId="2"/>
  </si>
  <si>
    <t>家族労働の積算基礎</t>
    <rPh sb="0" eb="2">
      <t>カゾク</t>
    </rPh>
    <rPh sb="2" eb="4">
      <t>ロウドウ</t>
    </rPh>
    <rPh sb="5" eb="7">
      <t>セキサン</t>
    </rPh>
    <rPh sb="7" eb="9">
      <t>キソ</t>
    </rPh>
    <phoneticPr fontId="2"/>
  </si>
  <si>
    <t>合計
(時間）</t>
    <rPh sb="0" eb="2">
      <t>ゴウケイ</t>
    </rPh>
    <rPh sb="4" eb="6">
      <t>ジカン</t>
    </rPh>
    <phoneticPr fontId="2"/>
  </si>
  <si>
    <t>１０アール当労働時間　入力表</t>
    <rPh sb="5" eb="6">
      <t>ア</t>
    </rPh>
    <rPh sb="6" eb="8">
      <t>ロウドウ</t>
    </rPh>
    <rPh sb="8" eb="10">
      <t>ジカン</t>
    </rPh>
    <rPh sb="11" eb="13">
      <t>ニュウリョク</t>
    </rPh>
    <rPh sb="13" eb="14">
      <t>ヒョウ</t>
    </rPh>
    <phoneticPr fontId="2"/>
  </si>
  <si>
    <t>農業経営の現状</t>
    <rPh sb="0" eb="2">
      <t>ノウギョウ</t>
    </rPh>
    <rPh sb="2" eb="4">
      <t>ケイエイ</t>
    </rPh>
    <rPh sb="5" eb="7">
      <t>ゲンジョウ</t>
    </rPh>
    <phoneticPr fontId="2"/>
  </si>
  <si>
    <t>農業経営改善計画認定添付資料</t>
    <rPh sb="0" eb="2">
      <t>ノウギョウ</t>
    </rPh>
    <rPh sb="2" eb="4">
      <t>ケイエイ</t>
    </rPh>
    <rPh sb="4" eb="6">
      <t>カイゼン</t>
    </rPh>
    <rPh sb="6" eb="8">
      <t>ケイカク</t>
    </rPh>
    <rPh sb="8" eb="10">
      <t>ニンテイ</t>
    </rPh>
    <rPh sb="10" eb="12">
      <t>テンプ</t>
    </rPh>
    <rPh sb="12" eb="14">
      <t>シリョウ</t>
    </rPh>
    <phoneticPr fontId="2"/>
  </si>
  <si>
    <t>（ 農　業　経　営　計　画　策　定 ）</t>
    <rPh sb="2" eb="3">
      <t>ノウ</t>
    </rPh>
    <rPh sb="4" eb="5">
      <t>ギョウ</t>
    </rPh>
    <rPh sb="6" eb="7">
      <t>キョウ</t>
    </rPh>
    <rPh sb="8" eb="9">
      <t>エイ</t>
    </rPh>
    <rPh sb="10" eb="11">
      <t>ケイ</t>
    </rPh>
    <rPh sb="12" eb="13">
      <t>ガ</t>
    </rPh>
    <rPh sb="14" eb="15">
      <t>サク</t>
    </rPh>
    <rPh sb="16" eb="17">
      <t>サダム</t>
    </rPh>
    <phoneticPr fontId="2"/>
  </si>
  <si>
    <t>農家氏名</t>
    <rPh sb="0" eb="2">
      <t>ノウカ</t>
    </rPh>
    <rPh sb="2" eb="4">
      <t>シメイ</t>
    </rPh>
    <phoneticPr fontId="2"/>
  </si>
  <si>
    <t>営農類型</t>
    <rPh sb="0" eb="2">
      <t>エイノウ</t>
    </rPh>
    <rPh sb="2" eb="4">
      <t>ルイケイ</t>
    </rPh>
    <phoneticPr fontId="2"/>
  </si>
  <si>
    <t>品目名・品種名</t>
    <rPh sb="0" eb="2">
      <t>ヒンモク</t>
    </rPh>
    <rPh sb="2" eb="3">
      <t>メイ</t>
    </rPh>
    <rPh sb="4" eb="7">
      <t>ヒンシュメイ</t>
    </rPh>
    <phoneticPr fontId="2"/>
  </si>
  <si>
    <t>1月</t>
    <rPh sb="1" eb="2">
      <t>ガツ</t>
    </rPh>
    <phoneticPr fontId="2"/>
  </si>
  <si>
    <t>作業名</t>
    <rPh sb="0" eb="2">
      <t>サギョウ</t>
    </rPh>
    <rPh sb="2" eb="3">
      <t>メイ</t>
    </rPh>
    <phoneticPr fontId="2"/>
  </si>
  <si>
    <t>○播種</t>
    <rPh sb="1" eb="3">
      <t>ハシュ</t>
    </rPh>
    <phoneticPr fontId="2"/>
  </si>
  <si>
    <t>△定植</t>
    <rPh sb="1" eb="3">
      <t>テイショク</t>
    </rPh>
    <phoneticPr fontId="2"/>
  </si>
  <si>
    <t>□収穫</t>
    <rPh sb="1" eb="3">
      <t>シュウカク</t>
    </rPh>
    <phoneticPr fontId="2"/>
  </si>
  <si>
    <r>
      <t>横書きで作成・印刷
・表紙（１枚）
・経営状況ー現況ー（１枚）
・農業経営ー目標ー（３枚）
・作付表（１枚）
・作付け計画（１枚）</t>
    </r>
    <r>
      <rPr>
        <sz val="10"/>
        <color theme="1"/>
        <rFont val="游ゴシック"/>
        <family val="3"/>
        <charset val="128"/>
        <scheme val="minor"/>
      </rPr>
      <t>※筆が多い場合は数枚になる</t>
    </r>
    <rPh sb="0" eb="2">
      <t>ヨコガ</t>
    </rPh>
    <rPh sb="4" eb="6">
      <t>サクセイ</t>
    </rPh>
    <rPh sb="7" eb="9">
      <t>インサツ</t>
    </rPh>
    <rPh sb="11" eb="13">
      <t>ヒョウシ</t>
    </rPh>
    <rPh sb="15" eb="16">
      <t>マイ</t>
    </rPh>
    <rPh sb="19" eb="21">
      <t>ケイエイ</t>
    </rPh>
    <rPh sb="21" eb="23">
      <t>ジョウキョウ</t>
    </rPh>
    <rPh sb="24" eb="26">
      <t>ゲンキョウ</t>
    </rPh>
    <rPh sb="29" eb="30">
      <t>マイ</t>
    </rPh>
    <rPh sb="33" eb="35">
      <t>ノウギョウ</t>
    </rPh>
    <rPh sb="35" eb="37">
      <t>ケイエイ</t>
    </rPh>
    <rPh sb="38" eb="40">
      <t>モクヒョウ</t>
    </rPh>
    <rPh sb="43" eb="44">
      <t>マイ</t>
    </rPh>
    <rPh sb="47" eb="49">
      <t>サクツ</t>
    </rPh>
    <rPh sb="49" eb="50">
      <t>ヒョウ</t>
    </rPh>
    <rPh sb="52" eb="53">
      <t>マイ</t>
    </rPh>
    <rPh sb="56" eb="58">
      <t>サクツ</t>
    </rPh>
    <rPh sb="59" eb="61">
      <t>ケイカク</t>
    </rPh>
    <rPh sb="63" eb="64">
      <t>マイ</t>
    </rPh>
    <rPh sb="66" eb="67">
      <t>ヒツ</t>
    </rPh>
    <rPh sb="68" eb="69">
      <t>オオ</t>
    </rPh>
    <rPh sb="70" eb="72">
      <t>バアイ</t>
    </rPh>
    <rPh sb="73" eb="75">
      <t>スウマイ</t>
    </rPh>
    <phoneticPr fontId="2"/>
  </si>
  <si>
    <t>７枚</t>
    <rPh sb="1" eb="2">
      <t>マイ</t>
    </rPh>
    <phoneticPr fontId="2"/>
  </si>
  <si>
    <t>自署</t>
    <rPh sb="0" eb="2">
      <t>ジショ</t>
    </rPh>
    <phoneticPr fontId="2"/>
  </si>
  <si>
    <t>現状の部　１０アール当収益性指標　入力表</t>
    <rPh sb="0" eb="2">
      <t>ゲンジョウ</t>
    </rPh>
    <rPh sb="3" eb="4">
      <t>ブ</t>
    </rPh>
    <rPh sb="10" eb="11">
      <t>ア</t>
    </rPh>
    <rPh sb="11" eb="14">
      <t>シュウエキセイ</t>
    </rPh>
    <rPh sb="14" eb="16">
      <t>シヒョウ</t>
    </rPh>
    <rPh sb="17" eb="19">
      <t>ニュウリョク</t>
    </rPh>
    <rPh sb="19" eb="20">
      <t>ヒョウ</t>
    </rPh>
    <phoneticPr fontId="2"/>
  </si>
  <si>
    <t>労働時間の現状</t>
    <rPh sb="0" eb="2">
      <t>ロウドウ</t>
    </rPh>
    <rPh sb="2" eb="4">
      <t>ジカン</t>
    </rPh>
    <rPh sb="5" eb="7">
      <t>ゲンジョウ</t>
    </rPh>
    <phoneticPr fontId="2"/>
  </si>
  <si>
    <t>認定農業者申請添付資料チェックシート【新規及び再認定】</t>
    <rPh sb="0" eb="2">
      <t>ニンテイ</t>
    </rPh>
    <rPh sb="2" eb="5">
      <t>ノウギョウシャ</t>
    </rPh>
    <rPh sb="5" eb="7">
      <t>シンセイ</t>
    </rPh>
    <rPh sb="7" eb="9">
      <t>テンプ</t>
    </rPh>
    <rPh sb="9" eb="11">
      <t>シリョウ</t>
    </rPh>
    <rPh sb="19" eb="21">
      <t>シンキ</t>
    </rPh>
    <rPh sb="21" eb="22">
      <t>オヨ</t>
    </rPh>
    <rPh sb="23" eb="24">
      <t>サイ</t>
    </rPh>
    <rPh sb="24" eb="26">
      <t>ニンテイ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</si>
</sst>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_);[Red]\(0\)"/>
    <numFmt numFmtId="177" formatCode="0.0_ "/>
    <numFmt numFmtId="178" formatCode="#,##0.0;[Red]\-#,##0.0"/>
    <numFmt numFmtId="179" formatCode="#,##0.00;&quot;△ &quot;#,##0.00"/>
    <numFmt numFmtId="180" formatCode="#,##0.00_ "/>
    <numFmt numFmtId="181" formatCode="0.0_);[Red]\(0.0\)"/>
    <numFmt numFmtId="182" formatCode="#,##0.0_);[Red]\(#,##0.0\)"/>
    <numFmt numFmtId="183" formatCode="#,##0_ "/>
  </numFmts>
  <fonts count="41" x14ac:knownFonts="1">
    <font>
      <sz val="10"/>
      <color rgb="FF000000"/>
      <name val="Times New Roman"/>
      <charset val="204"/>
    </font>
    <font>
      <sz val="12"/>
      <color rgb="FF00000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0"/>
      <color rgb="FF000000"/>
      <name val="ＭＳ 明朝"/>
      <family val="1"/>
      <charset val="128"/>
    </font>
    <font>
      <sz val="10"/>
      <name val="ＭＳ 明朝"/>
      <family val="1"/>
      <charset val="128"/>
    </font>
    <font>
      <sz val="9"/>
      <color rgb="FF000000"/>
      <name val="ＭＳ 明朝"/>
      <family val="1"/>
      <charset val="128"/>
    </font>
    <font>
      <sz val="12"/>
      <color theme="1"/>
      <name val="ＭＳ 明朝"/>
      <family val="1"/>
      <charset val="128"/>
    </font>
    <font>
      <sz val="9"/>
      <name val="ＭＳ 明朝"/>
      <family val="1"/>
      <charset val="128"/>
    </font>
    <font>
      <sz val="6"/>
      <name val="ＭＳ 明朝"/>
      <family val="1"/>
      <charset val="128"/>
    </font>
    <font>
      <sz val="8"/>
      <name val="ＭＳ 明朝"/>
      <family val="1"/>
      <charset val="128"/>
    </font>
    <font>
      <sz val="11"/>
      <name val="ＭＳ Ｐゴシック"/>
      <family val="3"/>
      <charset val="128"/>
    </font>
    <font>
      <b/>
      <sz val="20"/>
      <color theme="1"/>
      <name val="游ゴシック"/>
      <family val="3"/>
      <charset val="128"/>
      <scheme val="minor"/>
    </font>
    <font>
      <sz val="14"/>
      <color theme="1"/>
      <name val="游ゴシック"/>
      <family val="3"/>
      <charset val="128"/>
      <scheme val="minor"/>
    </font>
    <font>
      <sz val="10"/>
      <color rgb="FF000000"/>
      <name val="ＭＳ Ｐゴシック"/>
      <family val="3"/>
      <charset val="128"/>
    </font>
    <font>
      <sz val="12"/>
      <color rgb="FF000000"/>
      <name val="ＭＳ Ｐゴシック"/>
      <family val="3"/>
      <charset val="128"/>
    </font>
    <font>
      <sz val="10"/>
      <color rgb="FF000000"/>
      <name val="Times New Roman"/>
      <family val="1"/>
    </font>
    <font>
      <sz val="9"/>
      <color rgb="FF000000"/>
      <name val="游ゴシック Light"/>
      <family val="3"/>
      <charset val="128"/>
      <scheme val="major"/>
    </font>
    <font>
      <sz val="10.5"/>
      <color rgb="FF000000"/>
      <name val="ＭＳ Ｐゴシック"/>
      <family val="3"/>
      <charset val="128"/>
    </font>
    <font>
      <sz val="16"/>
      <name val="ＭＳ Ｐ明朝"/>
      <family val="1"/>
      <charset val="128"/>
    </font>
    <font>
      <sz val="11"/>
      <name val="ＭＳ Ｐ明朝"/>
      <family val="1"/>
      <charset val="128"/>
    </font>
    <font>
      <sz val="18"/>
      <name val="ＭＳ Ｐゴシック"/>
      <family val="3"/>
      <charset val="128"/>
    </font>
    <font>
      <sz val="18"/>
      <name val="ＭＳ Ｐ明朝"/>
      <family val="1"/>
      <charset val="128"/>
    </font>
    <font>
      <sz val="9"/>
      <name val="ＭＳ Ｐゴシック"/>
      <family val="3"/>
      <charset val="128"/>
    </font>
    <font>
      <sz val="11"/>
      <name val="HGPｺﾞｼｯｸM"/>
      <family val="3"/>
      <charset val="128"/>
    </font>
    <font>
      <sz val="12"/>
      <name val="HGPｺﾞｼｯｸM"/>
      <family val="3"/>
      <charset val="128"/>
    </font>
    <font>
      <sz val="10"/>
      <name val="HGPｺﾞｼｯｸM"/>
      <family val="3"/>
      <charset val="128"/>
    </font>
    <font>
      <sz val="9"/>
      <name val="HGPｺﾞｼｯｸM"/>
      <family val="3"/>
      <charset val="128"/>
    </font>
    <font>
      <sz val="16"/>
      <name val="HGPｺﾞｼｯｸM"/>
      <family val="3"/>
      <charset val="128"/>
    </font>
    <font>
      <sz val="8"/>
      <name val="HGPｺﾞｼｯｸM"/>
      <family val="3"/>
      <charset val="128"/>
    </font>
    <font>
      <sz val="14"/>
      <name val="HGPｺﾞｼｯｸM"/>
      <family val="3"/>
      <charset val="128"/>
    </font>
    <font>
      <sz val="11"/>
      <name val="HGSｺﾞｼｯｸM"/>
      <family val="3"/>
      <charset val="128"/>
    </font>
    <font>
      <sz val="12"/>
      <color theme="1"/>
      <name val="游ゴシック"/>
      <family val="3"/>
      <charset val="128"/>
      <scheme val="minor"/>
    </font>
    <font>
      <sz val="10"/>
      <color rgb="FF000000"/>
      <name val="HGSｺﾞｼｯｸM"/>
      <family val="3"/>
      <charset val="128"/>
    </font>
    <font>
      <sz val="9"/>
      <name val="HGSｺﾞｼｯｸM"/>
      <family val="3"/>
      <charset val="128"/>
    </font>
    <font>
      <sz val="10"/>
      <name val="HGSｺﾞｼｯｸM"/>
      <family val="3"/>
      <charset val="128"/>
    </font>
    <font>
      <sz val="11"/>
      <color rgb="FF000000"/>
      <name val="HGSｺﾞｼｯｸM"/>
      <family val="3"/>
      <charset val="128"/>
    </font>
    <font>
      <sz val="14"/>
      <name val="HGSｺﾞｼｯｸM"/>
      <family val="3"/>
      <charset val="128"/>
    </font>
    <font>
      <sz val="10"/>
      <color theme="1"/>
      <name val="游ゴシック"/>
      <family val="3"/>
      <charset val="128"/>
      <scheme val="minor"/>
    </font>
    <font>
      <sz val="11"/>
      <color theme="1"/>
      <name val="游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s>
  <borders count="19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top/>
      <bottom style="thin">
        <color rgb="FF000000"/>
      </bottom>
      <diagonal/>
    </border>
    <border>
      <left/>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style="hair">
        <color indexed="64"/>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thin">
        <color rgb="FF000000"/>
      </bottom>
      <diagonal/>
    </border>
    <border>
      <left/>
      <right style="hair">
        <color indexed="64"/>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hair">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dashed">
        <color indexed="64"/>
      </right>
      <top style="double">
        <color indexed="64"/>
      </top>
      <bottom/>
      <diagonal/>
    </border>
    <border>
      <left style="dashed">
        <color indexed="64"/>
      </left>
      <right/>
      <top style="double">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s>
  <cellStyleXfs count="6">
    <xf numFmtId="0" fontId="0" fillId="0" borderId="0"/>
    <xf numFmtId="0" fontId="12" fillId="0" borderId="0"/>
    <xf numFmtId="38" fontId="12" fillId="0" borderId="0" applyFont="0" applyFill="0" applyBorder="0" applyAlignment="0" applyProtection="0"/>
    <xf numFmtId="0" fontId="17" fillId="0" borderId="0"/>
    <xf numFmtId="0" fontId="12" fillId="0" borderId="0"/>
    <xf numFmtId="0" fontId="12" fillId="0" borderId="0">
      <alignment vertical="center"/>
    </xf>
  </cellStyleXfs>
  <cellXfs count="920">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3" fillId="0" borderId="31" xfId="0" applyFont="1" applyFill="1" applyBorder="1" applyAlignment="1">
      <alignment vertical="center" shrinkToFit="1"/>
    </xf>
    <xf numFmtId="0" fontId="3" fillId="0" borderId="32" xfId="0" applyFont="1" applyFill="1" applyBorder="1" applyAlignment="1">
      <alignment vertical="center" shrinkToFit="1"/>
    </xf>
    <xf numFmtId="0" fontId="3" fillId="0" borderId="37" xfId="0" applyFont="1" applyFill="1" applyBorder="1" applyAlignment="1">
      <alignment vertical="center" shrinkToFit="1"/>
    </xf>
    <xf numFmtId="0" fontId="1" fillId="0" borderId="18" xfId="0" applyFont="1" applyFill="1" applyBorder="1" applyAlignment="1">
      <alignment horizontal="left" vertical="center"/>
    </xf>
    <xf numFmtId="0" fontId="1" fillId="0" borderId="41" xfId="0" applyFont="1" applyFill="1" applyBorder="1" applyAlignment="1">
      <alignment horizontal="left" vertical="center"/>
    </xf>
    <xf numFmtId="0" fontId="3" fillId="0" borderId="0" xfId="0" applyFont="1" applyFill="1" applyBorder="1" applyAlignment="1">
      <alignment vertical="center" shrinkToFi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0" borderId="59" xfId="0" applyFont="1" applyFill="1" applyBorder="1" applyAlignment="1">
      <alignment vertical="center" wrapText="1"/>
    </xf>
    <xf numFmtId="0" fontId="1" fillId="0" borderId="60" xfId="0" applyFont="1" applyFill="1" applyBorder="1" applyAlignment="1">
      <alignment vertical="center" wrapText="1"/>
    </xf>
    <xf numFmtId="0" fontId="1" fillId="0" borderId="61" xfId="0" applyFont="1" applyFill="1" applyBorder="1" applyAlignment="1">
      <alignment vertical="center" wrapText="1"/>
    </xf>
    <xf numFmtId="0" fontId="1" fillId="0" borderId="14" xfId="0" applyFont="1" applyFill="1" applyBorder="1" applyAlignment="1">
      <alignment vertical="center" wrapText="1"/>
    </xf>
    <xf numFmtId="0" fontId="1" fillId="0" borderId="62" xfId="0" applyFont="1" applyFill="1" applyBorder="1" applyAlignment="1">
      <alignment vertical="center" wrapText="1"/>
    </xf>
    <xf numFmtId="0" fontId="1" fillId="0" borderId="63" xfId="0" applyFont="1" applyFill="1" applyBorder="1" applyAlignment="1">
      <alignment vertical="center" wrapText="1"/>
    </xf>
    <xf numFmtId="0" fontId="1" fillId="0" borderId="64" xfId="0" applyFont="1" applyFill="1" applyBorder="1" applyAlignment="1">
      <alignment vertical="center" wrapText="1"/>
    </xf>
    <xf numFmtId="0" fontId="1" fillId="0" borderId="53" xfId="0" applyFont="1" applyFill="1" applyBorder="1" applyAlignment="1">
      <alignment vertical="center" wrapText="1"/>
    </xf>
    <xf numFmtId="0" fontId="1" fillId="0" borderId="54" xfId="0" applyFont="1" applyFill="1" applyBorder="1" applyAlignment="1">
      <alignment vertical="center" wrapText="1"/>
    </xf>
    <xf numFmtId="0" fontId="1" fillId="0" borderId="58" xfId="0" applyFont="1" applyFill="1" applyBorder="1" applyAlignment="1">
      <alignment vertical="center" wrapText="1"/>
    </xf>
    <xf numFmtId="0" fontId="1" fillId="0" borderId="65" xfId="0" applyFont="1" applyFill="1" applyBorder="1" applyAlignment="1">
      <alignment vertical="center" wrapText="1"/>
    </xf>
    <xf numFmtId="0" fontId="1" fillId="0" borderId="66" xfId="0" applyFont="1" applyFill="1" applyBorder="1" applyAlignment="1">
      <alignment vertical="center" wrapText="1"/>
    </xf>
    <xf numFmtId="0" fontId="1" fillId="0" borderId="18" xfId="0" applyFont="1" applyFill="1" applyBorder="1" applyAlignment="1">
      <alignment vertical="center" wrapText="1"/>
    </xf>
    <xf numFmtId="0" fontId="1" fillId="0" borderId="35"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36" xfId="0" applyFont="1" applyFill="1" applyBorder="1" applyAlignment="1">
      <alignment vertical="center" wrapText="1"/>
    </xf>
    <xf numFmtId="0" fontId="1" fillId="0" borderId="19" xfId="0" applyFont="1" applyFill="1" applyBorder="1" applyAlignment="1">
      <alignment vertical="center" wrapText="1"/>
    </xf>
    <xf numFmtId="0" fontId="1" fillId="0" borderId="20" xfId="0" applyFont="1" applyFill="1" applyBorder="1" applyAlignment="1">
      <alignment vertical="center" wrapText="1"/>
    </xf>
    <xf numFmtId="0" fontId="1" fillId="0" borderId="27" xfId="0" applyFont="1" applyFill="1" applyBorder="1" applyAlignment="1">
      <alignment vertical="center" wrapText="1"/>
    </xf>
    <xf numFmtId="0" fontId="1" fillId="0" borderId="27" xfId="0" applyFont="1" applyFill="1" applyBorder="1" applyAlignment="1">
      <alignment horizontal="right" vertical="center"/>
    </xf>
    <xf numFmtId="0" fontId="1" fillId="0" borderId="35" xfId="0" applyFont="1" applyFill="1" applyBorder="1" applyAlignment="1">
      <alignment horizontal="right" vertical="center"/>
    </xf>
    <xf numFmtId="0" fontId="1" fillId="0" borderId="58"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78" xfId="0" applyFont="1" applyFill="1" applyBorder="1" applyAlignment="1">
      <alignment horizontal="center" vertical="center" wrapText="1"/>
    </xf>
    <xf numFmtId="0" fontId="1" fillId="0" borderId="79" xfId="0" applyFont="1" applyFill="1" applyBorder="1" applyAlignment="1">
      <alignment vertical="center" wrapText="1"/>
    </xf>
    <xf numFmtId="0" fontId="1" fillId="0" borderId="80" xfId="0" applyFont="1" applyFill="1" applyBorder="1" applyAlignment="1">
      <alignment vertical="center" wrapText="1"/>
    </xf>
    <xf numFmtId="0" fontId="1" fillId="0" borderId="81" xfId="0" applyFont="1" applyFill="1" applyBorder="1" applyAlignment="1">
      <alignment vertical="center" wrapText="1"/>
    </xf>
    <xf numFmtId="0" fontId="1" fillId="0" borderId="82" xfId="0" applyFont="1" applyFill="1" applyBorder="1" applyAlignment="1">
      <alignment vertical="center" wrapText="1"/>
    </xf>
    <xf numFmtId="0" fontId="1" fillId="0" borderId="83" xfId="0" applyFont="1" applyFill="1" applyBorder="1" applyAlignment="1">
      <alignment vertical="center" wrapText="1"/>
    </xf>
    <xf numFmtId="0" fontId="1" fillId="0" borderId="44" xfId="0" applyFont="1" applyFill="1" applyBorder="1" applyAlignment="1">
      <alignment vertical="center" wrapText="1"/>
    </xf>
    <xf numFmtId="0" fontId="1" fillId="0" borderId="45" xfId="0" applyFont="1" applyFill="1" applyBorder="1" applyAlignment="1">
      <alignment vertical="center" wrapText="1"/>
    </xf>
    <xf numFmtId="0" fontId="1" fillId="0" borderId="75" xfId="0" applyFont="1" applyFill="1" applyBorder="1" applyAlignment="1">
      <alignment vertical="center" wrapText="1"/>
    </xf>
    <xf numFmtId="0" fontId="1" fillId="0" borderId="84" xfId="0" applyFont="1" applyFill="1" applyBorder="1" applyAlignment="1">
      <alignment vertical="center" wrapText="1"/>
    </xf>
    <xf numFmtId="0" fontId="1" fillId="0" borderId="85" xfId="0" applyFont="1" applyFill="1" applyBorder="1" applyAlignment="1">
      <alignment horizontal="center" vertical="center" wrapText="1"/>
    </xf>
    <xf numFmtId="0" fontId="1" fillId="0" borderId="80"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52" xfId="0" applyFont="1" applyFill="1" applyBorder="1" applyAlignment="1">
      <alignment vertical="center" wrapText="1"/>
    </xf>
    <xf numFmtId="0" fontId="1" fillId="0" borderId="90" xfId="0" applyFont="1" applyFill="1" applyBorder="1" applyAlignment="1">
      <alignment vertical="center" wrapText="1"/>
    </xf>
    <xf numFmtId="0" fontId="1" fillId="0" borderId="91" xfId="0" applyFont="1" applyFill="1" applyBorder="1" applyAlignment="1">
      <alignment vertical="center" wrapText="1"/>
    </xf>
    <xf numFmtId="0" fontId="1" fillId="0" borderId="92" xfId="0" applyFont="1" applyFill="1" applyBorder="1" applyAlignment="1">
      <alignment vertical="center" wrapText="1"/>
    </xf>
    <xf numFmtId="0" fontId="1" fillId="0" borderId="15" xfId="0" applyFont="1" applyFill="1" applyBorder="1" applyAlignment="1">
      <alignment vertical="center" wrapText="1"/>
    </xf>
    <xf numFmtId="0" fontId="1" fillId="0" borderId="30" xfId="0" applyFont="1" applyFill="1" applyBorder="1" applyAlignment="1">
      <alignment vertical="center" wrapText="1"/>
    </xf>
    <xf numFmtId="0" fontId="3" fillId="0" borderId="40" xfId="0" applyFont="1" applyFill="1" applyBorder="1" applyAlignment="1">
      <alignment vertical="center" wrapText="1"/>
    </xf>
    <xf numFmtId="0" fontId="3" fillId="0" borderId="20" xfId="0" applyFont="1" applyFill="1" applyBorder="1" applyAlignment="1">
      <alignment vertical="center" wrapText="1"/>
    </xf>
    <xf numFmtId="0" fontId="3" fillId="0" borderId="21" xfId="0" applyFont="1" applyFill="1" applyBorder="1" applyAlignment="1">
      <alignment vertical="center" wrapText="1"/>
    </xf>
    <xf numFmtId="0" fontId="3" fillId="0" borderId="69" xfId="0" applyFont="1" applyFill="1" applyBorder="1" applyAlignment="1">
      <alignment vertical="center" wrapText="1"/>
    </xf>
    <xf numFmtId="0" fontId="1" fillId="0" borderId="96" xfId="0" applyFont="1" applyFill="1" applyBorder="1" applyAlignment="1">
      <alignment vertical="center" wrapText="1"/>
    </xf>
    <xf numFmtId="0" fontId="1" fillId="0" borderId="97" xfId="0" applyFont="1" applyFill="1" applyBorder="1" applyAlignment="1">
      <alignment vertical="center" wrapText="1"/>
    </xf>
    <xf numFmtId="0" fontId="1" fillId="0" borderId="94" xfId="0" applyFont="1" applyFill="1" applyBorder="1" applyAlignment="1">
      <alignment vertical="center" wrapText="1"/>
    </xf>
    <xf numFmtId="0" fontId="1" fillId="0" borderId="95" xfId="0" applyFont="1" applyFill="1" applyBorder="1" applyAlignment="1">
      <alignment vertical="center" wrapText="1"/>
    </xf>
    <xf numFmtId="0" fontId="1" fillId="0" borderId="98" xfId="0" applyFont="1" applyFill="1" applyBorder="1" applyAlignment="1">
      <alignment vertical="center" wrapText="1"/>
    </xf>
    <xf numFmtId="0" fontId="1" fillId="0" borderId="31" xfId="0" applyFont="1" applyFill="1" applyBorder="1" applyAlignment="1">
      <alignment vertical="center"/>
    </xf>
    <xf numFmtId="0" fontId="1" fillId="0" borderId="32" xfId="0" applyFont="1" applyFill="1" applyBorder="1" applyAlignment="1">
      <alignment vertical="center"/>
    </xf>
    <xf numFmtId="0" fontId="1" fillId="0" borderId="33"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vertical="center"/>
    </xf>
    <xf numFmtId="0" fontId="1" fillId="0" borderId="34" xfId="0" applyFont="1" applyFill="1" applyBorder="1" applyAlignment="1">
      <alignment vertical="center"/>
    </xf>
    <xf numFmtId="0" fontId="1" fillId="0" borderId="18" xfId="0" applyFont="1" applyFill="1" applyBorder="1" applyAlignment="1">
      <alignment vertical="center"/>
    </xf>
    <xf numFmtId="0" fontId="1" fillId="0" borderId="35" xfId="0" applyFont="1" applyFill="1" applyBorder="1" applyAlignment="1">
      <alignment vertical="center"/>
    </xf>
    <xf numFmtId="0" fontId="1" fillId="0" borderId="36" xfId="0" applyFont="1" applyFill="1" applyBorder="1" applyAlignment="1">
      <alignment vertical="center"/>
    </xf>
    <xf numFmtId="0" fontId="1" fillId="0" borderId="0" xfId="0" applyFont="1" applyFill="1" applyBorder="1" applyAlignment="1">
      <alignment horizontal="center" vertical="center"/>
    </xf>
    <xf numFmtId="0" fontId="3" fillId="0" borderId="48" xfId="0" applyFont="1" applyFill="1" applyBorder="1" applyAlignment="1">
      <alignment vertical="center" wrapText="1"/>
    </xf>
    <xf numFmtId="0" fontId="3" fillId="0" borderId="56"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1" fillId="0" borderId="16" xfId="0" applyFont="1" applyFill="1" applyBorder="1" applyAlignment="1">
      <alignment vertical="center" wrapText="1"/>
    </xf>
    <xf numFmtId="0" fontId="1" fillId="0" borderId="48" xfId="0" applyFont="1" applyFill="1" applyBorder="1" applyAlignment="1">
      <alignment vertical="center" wrapText="1"/>
    </xf>
    <xf numFmtId="0" fontId="1" fillId="0" borderId="56" xfId="0" applyFont="1" applyFill="1" applyBorder="1" applyAlignment="1">
      <alignment vertical="center" wrapText="1"/>
    </xf>
    <xf numFmtId="0" fontId="5" fillId="0" borderId="0" xfId="0" applyFont="1" applyFill="1" applyBorder="1" applyAlignment="1">
      <alignment horizontal="center" vertical="center" wrapText="1"/>
    </xf>
    <xf numFmtId="0" fontId="1" fillId="0" borderId="74" xfId="0" applyFont="1" applyFill="1" applyBorder="1" applyAlignment="1">
      <alignment vertical="center" wrapText="1"/>
    </xf>
    <xf numFmtId="0" fontId="1" fillId="0" borderId="102" xfId="0" applyFont="1" applyFill="1" applyBorder="1" applyAlignment="1">
      <alignment vertical="center" wrapText="1"/>
    </xf>
    <xf numFmtId="0" fontId="1" fillId="0" borderId="85" xfId="0" applyFont="1" applyFill="1" applyBorder="1" applyAlignment="1">
      <alignment vertical="center" wrapText="1"/>
    </xf>
    <xf numFmtId="0" fontId="1" fillId="0" borderId="100" xfId="0" applyFont="1" applyFill="1" applyBorder="1" applyAlignment="1">
      <alignment vertical="center" wrapText="1"/>
    </xf>
    <xf numFmtId="0" fontId="3" fillId="0" borderId="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0" applyFont="1" applyFill="1" applyBorder="1" applyAlignment="1">
      <alignment vertical="center"/>
    </xf>
    <xf numFmtId="0" fontId="1" fillId="0" borderId="56" xfId="0" applyFont="1" applyFill="1" applyBorder="1" applyAlignment="1">
      <alignment vertical="center"/>
    </xf>
    <xf numFmtId="0" fontId="1" fillId="0" borderId="55"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20" xfId="0" applyFont="1" applyFill="1" applyBorder="1" applyAlignment="1">
      <alignment horizontal="center" vertical="center"/>
    </xf>
    <xf numFmtId="0" fontId="1" fillId="0" borderId="21" xfId="0" applyFont="1" applyFill="1" applyBorder="1" applyAlignment="1">
      <alignment vertical="center"/>
    </xf>
    <xf numFmtId="0" fontId="1" fillId="0" borderId="40" xfId="0" applyFont="1" applyFill="1" applyBorder="1" applyAlignment="1">
      <alignment vertical="center"/>
    </xf>
    <xf numFmtId="0" fontId="1" fillId="0" borderId="69"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4" fillId="0" borderId="0" xfId="1" applyFont="1" applyAlignment="1">
      <alignment vertical="center"/>
    </xf>
    <xf numFmtId="0" fontId="14" fillId="0" borderId="0" xfId="1" applyFont="1" applyAlignment="1">
      <alignment horizontal="center" vertical="center"/>
    </xf>
    <xf numFmtId="0" fontId="14" fillId="2" borderId="1" xfId="1" applyFont="1" applyFill="1" applyBorder="1" applyAlignment="1">
      <alignment horizontal="center" vertical="center"/>
    </xf>
    <xf numFmtId="0" fontId="14" fillId="2" borderId="2" xfId="1" applyFont="1" applyFill="1" applyBorder="1" applyAlignment="1">
      <alignment horizontal="center" vertical="center"/>
    </xf>
    <xf numFmtId="0" fontId="14" fillId="0" borderId="104" xfId="1" applyFont="1" applyFill="1" applyBorder="1" applyAlignment="1">
      <alignment horizontal="center" vertical="center"/>
    </xf>
    <xf numFmtId="0" fontId="14" fillId="0" borderId="102" xfId="1" applyFont="1" applyFill="1" applyBorder="1" applyAlignment="1">
      <alignment horizontal="left" vertical="center" shrinkToFit="1"/>
    </xf>
    <xf numFmtId="0" fontId="14" fillId="0" borderId="102" xfId="1" applyFont="1" applyFill="1" applyBorder="1" applyAlignment="1">
      <alignment horizontal="center" vertical="center" shrinkToFit="1"/>
    </xf>
    <xf numFmtId="0" fontId="14" fillId="0" borderId="105" xfId="1" applyFont="1" applyFill="1" applyBorder="1" applyAlignment="1">
      <alignment horizontal="center" vertical="center"/>
    </xf>
    <xf numFmtId="0" fontId="14" fillId="0" borderId="106" xfId="1" applyFont="1" applyFill="1" applyBorder="1" applyAlignment="1">
      <alignment horizontal="center" vertical="center"/>
    </xf>
    <xf numFmtId="0" fontId="14" fillId="0" borderId="16" xfId="1" applyFont="1" applyFill="1" applyBorder="1" applyAlignment="1">
      <alignment horizontal="left" vertical="center"/>
    </xf>
    <xf numFmtId="0" fontId="14" fillId="0" borderId="16" xfId="1" applyFont="1" applyFill="1" applyBorder="1" applyAlignment="1">
      <alignment horizontal="center" vertical="center" wrapText="1"/>
    </xf>
    <xf numFmtId="0" fontId="14" fillId="0" borderId="16" xfId="1" applyFont="1" applyFill="1" applyBorder="1" applyAlignment="1">
      <alignment horizontal="left" vertical="center" wrapText="1"/>
    </xf>
    <xf numFmtId="0" fontId="14" fillId="0" borderId="17" xfId="1" applyFont="1" applyFill="1" applyBorder="1" applyAlignment="1">
      <alignment horizontal="center" vertical="center"/>
    </xf>
    <xf numFmtId="0" fontId="14" fillId="0" borderId="0" xfId="1" applyFont="1" applyFill="1" applyAlignment="1">
      <alignment vertical="center"/>
    </xf>
    <xf numFmtId="0" fontId="14" fillId="0" borderId="16" xfId="1" applyFont="1" applyFill="1" applyBorder="1" applyAlignment="1">
      <alignment horizontal="center" vertical="center"/>
    </xf>
    <xf numFmtId="0" fontId="14" fillId="0" borderId="71" xfId="1" applyFont="1" applyFill="1" applyBorder="1" applyAlignment="1">
      <alignment horizontal="left" vertical="center"/>
    </xf>
    <xf numFmtId="0" fontId="14" fillId="0" borderId="72" xfId="1" applyFont="1" applyFill="1" applyBorder="1" applyAlignment="1">
      <alignment horizontal="center" vertical="center"/>
    </xf>
    <xf numFmtId="0" fontId="14" fillId="0" borderId="72" xfId="1" applyFont="1" applyFill="1" applyBorder="1" applyAlignment="1">
      <alignment horizontal="left" vertical="center" wrapText="1"/>
    </xf>
    <xf numFmtId="0" fontId="14" fillId="0" borderId="107" xfId="1" applyFont="1" applyFill="1" applyBorder="1" applyAlignment="1">
      <alignment horizontal="center" vertical="center"/>
    </xf>
    <xf numFmtId="0" fontId="14" fillId="0" borderId="8" xfId="1" applyFont="1" applyFill="1" applyBorder="1" applyAlignment="1">
      <alignment horizontal="left" vertical="center"/>
    </xf>
    <xf numFmtId="0" fontId="14" fillId="0" borderId="8" xfId="1" applyFont="1" applyFill="1" applyBorder="1" applyAlignment="1">
      <alignment horizontal="center" vertical="center" shrinkToFit="1"/>
    </xf>
    <xf numFmtId="0" fontId="14" fillId="0" borderId="8" xfId="1" applyFont="1" applyBorder="1" applyAlignment="1">
      <alignment horizontal="left" vertical="center" wrapText="1"/>
    </xf>
    <xf numFmtId="0" fontId="14" fillId="0" borderId="10" xfId="1" applyFont="1" applyBorder="1" applyAlignment="1">
      <alignment vertical="center"/>
    </xf>
    <xf numFmtId="0" fontId="14" fillId="0" borderId="111" xfId="1" applyFont="1" applyFill="1" applyBorder="1" applyAlignment="1">
      <alignment horizontal="left" vertical="center" wrapText="1"/>
    </xf>
    <xf numFmtId="0" fontId="14" fillId="0" borderId="111" xfId="1" applyFont="1" applyFill="1" applyBorder="1" applyAlignment="1">
      <alignment horizontal="center" vertical="center" shrinkToFit="1"/>
    </xf>
    <xf numFmtId="0" fontId="14" fillId="0" borderId="111" xfId="1" applyFont="1" applyBorder="1" applyAlignment="1">
      <alignment horizontal="left" vertical="center" wrapText="1"/>
    </xf>
    <xf numFmtId="0" fontId="14" fillId="0" borderId="112" xfId="1" applyFont="1" applyBorder="1" applyAlignment="1">
      <alignment vertical="center"/>
    </xf>
    <xf numFmtId="0" fontId="15" fillId="0" borderId="0" xfId="0" applyFont="1" applyAlignment="1">
      <alignment horizontal="center"/>
    </xf>
    <xf numFmtId="0" fontId="0" fillId="0" borderId="38" xfId="0" applyBorder="1"/>
    <xf numFmtId="0" fontId="15" fillId="0" borderId="37" xfId="0" applyFont="1" applyBorder="1" applyAlignment="1">
      <alignment horizontal="left" vertical="center" wrapText="1"/>
    </xf>
    <xf numFmtId="0" fontId="0" fillId="0" borderId="55" xfId="0" applyBorder="1"/>
    <xf numFmtId="0" fontId="15" fillId="0" borderId="56" xfId="0" applyFont="1" applyBorder="1" applyAlignment="1">
      <alignment horizontal="left" vertical="center" wrapText="1"/>
    </xf>
    <xf numFmtId="0" fontId="0" fillId="0" borderId="32" xfId="0" applyBorder="1"/>
    <xf numFmtId="0" fontId="0" fillId="0" borderId="37" xfId="0" applyBorder="1"/>
    <xf numFmtId="0" fontId="0" fillId="0" borderId="0" xfId="0" applyBorder="1"/>
    <xf numFmtId="0" fontId="15" fillId="0" borderId="0" xfId="0" applyFont="1" applyBorder="1"/>
    <xf numFmtId="0" fontId="0" fillId="0" borderId="71" xfId="0" applyBorder="1"/>
    <xf numFmtId="0" fontId="0" fillId="0" borderId="39" xfId="0" applyBorder="1"/>
    <xf numFmtId="0" fontId="0" fillId="0" borderId="48" xfId="0" applyBorder="1"/>
    <xf numFmtId="0" fontId="0" fillId="0" borderId="56" xfId="0" applyBorder="1"/>
    <xf numFmtId="0" fontId="15" fillId="0" borderId="15" xfId="0" applyFont="1" applyBorder="1" applyAlignment="1">
      <alignment vertical="center"/>
    </xf>
    <xf numFmtId="0" fontId="0" fillId="0" borderId="13" xfId="0" applyBorder="1"/>
    <xf numFmtId="0" fontId="0" fillId="0" borderId="14" xfId="0" applyBorder="1"/>
    <xf numFmtId="0" fontId="15" fillId="0" borderId="38" xfId="0" applyFont="1" applyBorder="1"/>
    <xf numFmtId="0" fontId="15" fillId="0" borderId="0" xfId="0" applyFont="1" applyBorder="1" applyAlignment="1">
      <alignment horizontal="right"/>
    </xf>
    <xf numFmtId="0" fontId="15" fillId="0" borderId="71" xfId="0" applyFont="1" applyBorder="1"/>
    <xf numFmtId="0" fontId="15" fillId="0" borderId="0" xfId="0" applyFont="1" applyBorder="1" applyAlignment="1">
      <alignment vertical="center"/>
    </xf>
    <xf numFmtId="0" fontId="14" fillId="0" borderId="2" xfId="1" applyFont="1" applyFill="1" applyBorder="1" applyAlignment="1">
      <alignment horizontal="center" vertical="center" shrinkToFit="1"/>
    </xf>
    <xf numFmtId="0" fontId="14" fillId="0" borderId="2" xfId="1" applyFont="1" applyBorder="1" applyAlignment="1">
      <alignment horizontal="left" vertical="center" wrapText="1"/>
    </xf>
    <xf numFmtId="0" fontId="14" fillId="0" borderId="3" xfId="1" applyFont="1" applyBorder="1" applyAlignment="1">
      <alignment vertical="center"/>
    </xf>
    <xf numFmtId="0" fontId="17" fillId="0" borderId="70" xfId="3" applyFill="1" applyBorder="1" applyAlignment="1">
      <alignment horizontal="center" vertical="top"/>
    </xf>
    <xf numFmtId="0" fontId="15" fillId="0" borderId="70" xfId="3" applyFont="1" applyFill="1" applyBorder="1" applyAlignment="1">
      <alignment horizontal="center" vertical="center"/>
    </xf>
    <xf numFmtId="0" fontId="17" fillId="0" borderId="0" xfId="3" applyFill="1" applyBorder="1" applyAlignment="1">
      <alignment horizontal="left" vertical="top"/>
    </xf>
    <xf numFmtId="0" fontId="15" fillId="0" borderId="72" xfId="3" applyFont="1" applyFill="1" applyBorder="1" applyAlignment="1">
      <alignment horizontal="center" vertical="center" wrapText="1"/>
    </xf>
    <xf numFmtId="0" fontId="15" fillId="0" borderId="72" xfId="3" applyFont="1" applyFill="1" applyBorder="1" applyAlignment="1">
      <alignment horizontal="center" vertical="center"/>
    </xf>
    <xf numFmtId="0" fontId="15" fillId="0" borderId="102" xfId="3" applyFont="1" applyFill="1" applyBorder="1" applyAlignment="1">
      <alignment horizontal="center" vertical="center" wrapText="1"/>
    </xf>
    <xf numFmtId="0" fontId="18" fillId="0" borderId="102" xfId="3" applyFont="1" applyFill="1" applyBorder="1" applyAlignment="1">
      <alignment horizontal="center" vertical="center" wrapText="1"/>
    </xf>
    <xf numFmtId="0" fontId="16" fillId="0" borderId="149" xfId="3" applyFont="1" applyFill="1" applyBorder="1" applyAlignment="1">
      <alignment horizontal="center" vertical="center" wrapText="1"/>
    </xf>
    <xf numFmtId="0" fontId="15" fillId="0" borderId="149" xfId="3" applyFont="1" applyFill="1" applyBorder="1" applyAlignment="1">
      <alignment horizontal="center" vertical="center"/>
    </xf>
    <xf numFmtId="0" fontId="16" fillId="0" borderId="102" xfId="3" applyFont="1" applyFill="1" applyBorder="1" applyAlignment="1">
      <alignment horizontal="center" vertical="center" wrapText="1"/>
    </xf>
    <xf numFmtId="0" fontId="15" fillId="0" borderId="102" xfId="3" applyFont="1" applyFill="1" applyBorder="1" applyAlignment="1">
      <alignment horizontal="center" vertical="center"/>
    </xf>
    <xf numFmtId="0" fontId="17" fillId="0" borderId="102" xfId="3" applyFill="1" applyBorder="1" applyAlignment="1">
      <alignment horizontal="center" vertical="center"/>
    </xf>
    <xf numFmtId="0" fontId="16" fillId="0" borderId="150" xfId="3" applyFont="1" applyFill="1" applyBorder="1" applyAlignment="1">
      <alignment horizontal="center" vertical="center" wrapText="1"/>
    </xf>
    <xf numFmtId="0" fontId="16" fillId="0" borderId="55" xfId="3" applyFont="1" applyFill="1" applyBorder="1" applyAlignment="1">
      <alignment horizontal="center" vertical="center" wrapText="1"/>
    </xf>
    <xf numFmtId="0" fontId="17" fillId="0" borderId="149" xfId="3" applyFill="1" applyBorder="1" applyAlignment="1">
      <alignment horizontal="center" vertical="center"/>
    </xf>
    <xf numFmtId="0" fontId="17" fillId="0" borderId="72" xfId="3" applyFill="1" applyBorder="1" applyAlignment="1">
      <alignment horizontal="center" vertical="center"/>
    </xf>
    <xf numFmtId="0" fontId="19" fillId="0" borderId="0" xfId="3" applyFont="1" applyFill="1" applyBorder="1" applyAlignment="1">
      <alignment horizontal="left" vertical="center"/>
    </xf>
    <xf numFmtId="0" fontId="19" fillId="0" borderId="0" xfId="3" applyFont="1" applyFill="1" applyBorder="1" applyAlignment="1">
      <alignment vertical="center"/>
    </xf>
    <xf numFmtId="0" fontId="15" fillId="0" borderId="0" xfId="3" applyFont="1" applyFill="1" applyBorder="1" applyAlignment="1">
      <alignment horizontal="left" vertical="top"/>
    </xf>
    <xf numFmtId="0" fontId="15" fillId="0" borderId="151" xfId="3" applyFont="1" applyFill="1" applyBorder="1" applyAlignment="1">
      <alignment horizontal="center" vertical="center"/>
    </xf>
    <xf numFmtId="0" fontId="15" fillId="0" borderId="56" xfId="3" applyFont="1" applyFill="1" applyBorder="1" applyAlignment="1">
      <alignment horizontal="center" vertical="center"/>
    </xf>
    <xf numFmtId="0" fontId="16" fillId="0" borderId="70" xfId="3" applyFont="1" applyFill="1" applyBorder="1" applyAlignment="1">
      <alignment horizontal="center" vertical="top" wrapText="1"/>
    </xf>
    <xf numFmtId="0" fontId="15" fillId="0" borderId="70" xfId="3" applyFont="1" applyFill="1" applyBorder="1" applyAlignment="1">
      <alignment vertical="center"/>
    </xf>
    <xf numFmtId="0" fontId="15" fillId="0" borderId="102" xfId="3" applyFont="1" applyFill="1" applyBorder="1" applyAlignment="1">
      <alignment vertical="center"/>
    </xf>
    <xf numFmtId="0" fontId="17" fillId="0" borderId="102" xfId="3" applyFill="1" applyBorder="1" applyAlignment="1">
      <alignment vertical="center"/>
    </xf>
    <xf numFmtId="0" fontId="15" fillId="0" borderId="152" xfId="3" applyFont="1" applyFill="1" applyBorder="1" applyAlignment="1">
      <alignment horizontal="center" vertical="center"/>
    </xf>
    <xf numFmtId="0" fontId="15" fillId="0" borderId="152" xfId="3" applyFont="1" applyFill="1" applyBorder="1" applyAlignment="1">
      <alignment horizontal="center" vertical="center" wrapText="1"/>
    </xf>
    <xf numFmtId="0" fontId="15" fillId="0" borderId="153" xfId="3" applyFont="1" applyFill="1" applyBorder="1" applyAlignment="1">
      <alignment horizontal="center" vertical="center" wrapText="1"/>
    </xf>
    <xf numFmtId="0" fontId="17" fillId="0" borderId="70" xfId="3" applyFill="1" applyBorder="1" applyAlignment="1">
      <alignment vertical="top"/>
    </xf>
    <xf numFmtId="0" fontId="15" fillId="0" borderId="153" xfId="3" applyFont="1" applyFill="1" applyBorder="1" applyAlignment="1">
      <alignment horizontal="center" vertical="center"/>
    </xf>
    <xf numFmtId="0" fontId="23" fillId="0" borderId="0" xfId="4" applyFont="1" applyAlignment="1">
      <alignment vertical="center"/>
    </xf>
    <xf numFmtId="0" fontId="20" fillId="0" borderId="0" xfId="4" applyFont="1" applyAlignment="1">
      <alignment vertical="center"/>
    </xf>
    <xf numFmtId="0" fontId="12" fillId="0" borderId="0" xfId="4" applyAlignment="1">
      <alignment vertical="center"/>
    </xf>
    <xf numFmtId="0" fontId="21" fillId="0" borderId="0" xfId="4" applyFont="1" applyAlignment="1">
      <alignment vertical="center"/>
    </xf>
    <xf numFmtId="0" fontId="12" fillId="0" borderId="168" xfId="4" applyBorder="1" applyAlignment="1">
      <alignment vertical="center"/>
    </xf>
    <xf numFmtId="0" fontId="24" fillId="0" borderId="169" xfId="4" applyFont="1" applyBorder="1" applyAlignment="1">
      <alignment horizontal="distributed" vertical="center"/>
    </xf>
    <xf numFmtId="0" fontId="24" fillId="0" borderId="170" xfId="4" applyFont="1" applyBorder="1" applyAlignment="1">
      <alignment horizontal="distributed" vertical="center"/>
    </xf>
    <xf numFmtId="0" fontId="12" fillId="0" borderId="169" xfId="4" applyFill="1" applyBorder="1" applyAlignment="1">
      <alignment vertical="center"/>
    </xf>
    <xf numFmtId="0" fontId="12" fillId="0" borderId="170" xfId="4" applyFill="1" applyBorder="1" applyAlignment="1">
      <alignment vertical="center"/>
    </xf>
    <xf numFmtId="0" fontId="12" fillId="0" borderId="0" xfId="4" applyFont="1" applyFill="1" applyBorder="1" applyAlignment="1">
      <alignment horizontal="center" vertical="center"/>
    </xf>
    <xf numFmtId="0" fontId="12" fillId="0" borderId="172" xfId="4" applyFill="1" applyBorder="1" applyAlignment="1">
      <alignment vertical="center"/>
    </xf>
    <xf numFmtId="0" fontId="21" fillId="0" borderId="171" xfId="4" applyFont="1" applyBorder="1" applyAlignment="1">
      <alignment vertical="center"/>
    </xf>
    <xf numFmtId="0" fontId="12" fillId="0" borderId="0" xfId="4" applyFont="1" applyBorder="1" applyAlignment="1">
      <alignment horizontal="distributed" vertical="center"/>
    </xf>
    <xf numFmtId="0" fontId="12" fillId="0" borderId="172" xfId="4" applyFont="1" applyBorder="1" applyAlignment="1">
      <alignment horizontal="distributed" vertical="center"/>
    </xf>
    <xf numFmtId="0" fontId="21" fillId="0" borderId="0" xfId="4" applyFont="1" applyFill="1" applyBorder="1" applyAlignment="1">
      <alignment vertical="center"/>
    </xf>
    <xf numFmtId="0" fontId="12" fillId="0" borderId="0" xfId="4" applyFont="1" applyFill="1" applyBorder="1" applyAlignment="1">
      <alignment vertical="center"/>
    </xf>
    <xf numFmtId="0" fontId="21" fillId="0" borderId="172" xfId="4" applyFont="1" applyFill="1" applyBorder="1" applyAlignment="1">
      <alignment vertical="center"/>
    </xf>
    <xf numFmtId="0" fontId="21" fillId="0" borderId="173" xfId="4" applyFont="1" applyBorder="1" applyAlignment="1">
      <alignment vertical="center"/>
    </xf>
    <xf numFmtId="0" fontId="21" fillId="0" borderId="174" xfId="4" applyFont="1" applyBorder="1" applyAlignment="1">
      <alignment horizontal="distributed" vertical="center"/>
    </xf>
    <xf numFmtId="0" fontId="21" fillId="0" borderId="175" xfId="4" applyFont="1" applyBorder="1" applyAlignment="1">
      <alignment horizontal="distributed" vertical="center"/>
    </xf>
    <xf numFmtId="0" fontId="21" fillId="0" borderId="174" xfId="4" applyFont="1" applyFill="1" applyBorder="1" applyAlignment="1">
      <alignment vertical="center"/>
    </xf>
    <xf numFmtId="0" fontId="21" fillId="0" borderId="175" xfId="4" applyFont="1" applyFill="1" applyBorder="1" applyAlignment="1">
      <alignment vertical="center"/>
    </xf>
    <xf numFmtId="0" fontId="21" fillId="0" borderId="176" xfId="4" applyFont="1" applyBorder="1" applyAlignment="1">
      <alignment vertical="center"/>
    </xf>
    <xf numFmtId="0" fontId="12" fillId="0" borderId="177" xfId="4" applyFont="1" applyBorder="1" applyAlignment="1">
      <alignment horizontal="distributed" vertical="center"/>
    </xf>
    <xf numFmtId="0" fontId="12" fillId="0" borderId="178" xfId="4" applyFont="1" applyBorder="1" applyAlignment="1">
      <alignment horizontal="distributed" vertical="center"/>
    </xf>
    <xf numFmtId="0" fontId="21" fillId="0" borderId="177" xfId="4" applyFont="1" applyFill="1" applyBorder="1" applyAlignment="1">
      <alignment vertical="center"/>
    </xf>
    <xf numFmtId="49" fontId="21" fillId="0" borderId="177" xfId="4" applyNumberFormat="1" applyFont="1" applyFill="1" applyBorder="1" applyAlignment="1">
      <alignment vertical="center"/>
    </xf>
    <xf numFmtId="0" fontId="21" fillId="0" borderId="178" xfId="4" applyFont="1" applyFill="1" applyBorder="1" applyAlignment="1">
      <alignment vertical="center"/>
    </xf>
    <xf numFmtId="0" fontId="21" fillId="0" borderId="0" xfId="4" applyFont="1" applyBorder="1" applyAlignment="1">
      <alignment horizontal="distributed" vertical="center"/>
    </xf>
    <xf numFmtId="0" fontId="21" fillId="0" borderId="172" xfId="4" applyFont="1" applyBorder="1" applyAlignment="1">
      <alignment horizontal="distributed" vertical="center"/>
    </xf>
    <xf numFmtId="0" fontId="21" fillId="0" borderId="0" xfId="4" applyFont="1" applyFill="1" applyBorder="1" applyAlignment="1">
      <alignment horizontal="center" vertical="center"/>
    </xf>
    <xf numFmtId="0" fontId="21" fillId="0" borderId="179" xfId="4" applyFont="1" applyBorder="1" applyAlignment="1">
      <alignment vertical="center"/>
    </xf>
    <xf numFmtId="0" fontId="24" fillId="0" borderId="180" xfId="4" applyFont="1" applyBorder="1" applyAlignment="1">
      <alignment horizontal="distributed" vertical="center"/>
    </xf>
    <xf numFmtId="0" fontId="24" fillId="0" borderId="181" xfId="4" applyFont="1" applyBorder="1" applyAlignment="1">
      <alignment horizontal="distributed" vertical="center"/>
    </xf>
    <xf numFmtId="0" fontId="21" fillId="0" borderId="180" xfId="4" applyFont="1" applyFill="1" applyBorder="1" applyAlignment="1">
      <alignment vertical="center"/>
    </xf>
    <xf numFmtId="0" fontId="21" fillId="0" borderId="181" xfId="4" applyFont="1" applyFill="1" applyBorder="1" applyAlignment="1">
      <alignment vertical="center"/>
    </xf>
    <xf numFmtId="178" fontId="25" fillId="0" borderId="15" xfId="2" applyNumberFormat="1" applyFont="1" applyFill="1" applyBorder="1" applyAlignment="1">
      <alignment horizontal="center" vertical="center"/>
    </xf>
    <xf numFmtId="38" fontId="25" fillId="0" borderId="15" xfId="2" applyNumberFormat="1" applyFont="1" applyFill="1" applyBorder="1" applyAlignment="1">
      <alignment horizontal="center" vertical="center"/>
    </xf>
    <xf numFmtId="38" fontId="25" fillId="0" borderId="15" xfId="2" applyFont="1" applyFill="1" applyBorder="1" applyAlignment="1">
      <alignment horizontal="center" vertical="center"/>
    </xf>
    <xf numFmtId="38" fontId="25" fillId="0" borderId="116" xfId="2" applyFont="1" applyFill="1" applyBorder="1" applyAlignment="1">
      <alignment horizontal="center" vertical="center"/>
    </xf>
    <xf numFmtId="38" fontId="25" fillId="0" borderId="16" xfId="2" applyFont="1" applyFill="1" applyBorder="1" applyAlignment="1">
      <alignment horizontal="center" vertical="center"/>
    </xf>
    <xf numFmtId="38" fontId="25" fillId="4" borderId="15" xfId="2" applyFont="1" applyFill="1" applyBorder="1" applyAlignment="1">
      <alignment horizontal="center" vertical="center"/>
    </xf>
    <xf numFmtId="38" fontId="25" fillId="4" borderId="16" xfId="2" applyFont="1" applyFill="1" applyBorder="1" applyAlignment="1">
      <alignment horizontal="center" vertical="center"/>
    </xf>
    <xf numFmtId="38" fontId="25" fillId="4" borderId="130" xfId="2" applyFont="1" applyFill="1" applyBorder="1" applyAlignment="1">
      <alignment horizontal="center" vertical="center"/>
    </xf>
    <xf numFmtId="38" fontId="25" fillId="4" borderId="132" xfId="2" applyFont="1" applyFill="1" applyBorder="1" applyAlignment="1">
      <alignment horizontal="center" vertical="center"/>
    </xf>
    <xf numFmtId="38" fontId="26" fillId="4" borderId="132" xfId="2" applyFont="1" applyFill="1" applyBorder="1" applyAlignment="1">
      <alignment horizontal="center" vertical="center"/>
    </xf>
    <xf numFmtId="0" fontId="27" fillId="0" borderId="157" xfId="4" applyFont="1" applyFill="1" applyBorder="1" applyAlignment="1">
      <alignment horizontal="center" vertical="center"/>
    </xf>
    <xf numFmtId="0" fontId="27" fillId="0" borderId="0" xfId="4" applyFont="1" applyFill="1" applyAlignment="1">
      <alignment horizontal="center" vertical="center"/>
    </xf>
    <xf numFmtId="177" fontId="26" fillId="4" borderId="15" xfId="4" applyNumberFormat="1" applyFont="1" applyFill="1" applyBorder="1" applyAlignment="1">
      <alignment horizontal="center" vertical="center"/>
    </xf>
    <xf numFmtId="0" fontId="27" fillId="0" borderId="120" xfId="4" applyFont="1" applyFill="1" applyBorder="1" applyAlignment="1">
      <alignment horizontal="center" vertical="center"/>
    </xf>
    <xf numFmtId="0" fontId="27" fillId="0" borderId="122" xfId="4" applyFont="1" applyFill="1" applyBorder="1" applyAlignment="1">
      <alignment horizontal="center" vertical="center"/>
    </xf>
    <xf numFmtId="0" fontId="27" fillId="0" borderId="138" xfId="4" applyFont="1" applyFill="1" applyBorder="1" applyAlignment="1">
      <alignment horizontal="center" vertical="center"/>
    </xf>
    <xf numFmtId="181" fontId="26" fillId="4" borderId="125" xfId="4" applyNumberFormat="1" applyFont="1" applyFill="1" applyBorder="1" applyAlignment="1">
      <alignment horizontal="center" vertical="center"/>
    </xf>
    <xf numFmtId="0" fontId="27" fillId="0" borderId="126" xfId="4" applyFont="1" applyFill="1" applyBorder="1" applyAlignment="1">
      <alignment horizontal="center" vertical="center"/>
    </xf>
    <xf numFmtId="41" fontId="26" fillId="0" borderId="55" xfId="4" applyNumberFormat="1" applyFont="1" applyFill="1" applyBorder="1" applyAlignment="1">
      <alignment horizontal="center" vertical="center"/>
    </xf>
    <xf numFmtId="41" fontId="26" fillId="0" borderId="130" xfId="4" applyNumberFormat="1" applyFont="1" applyFill="1" applyBorder="1" applyAlignment="1">
      <alignment horizontal="center" vertical="center"/>
    </xf>
    <xf numFmtId="0" fontId="27" fillId="0" borderId="131" xfId="4" applyFont="1" applyFill="1" applyBorder="1" applyAlignment="1">
      <alignment horizontal="center" vertical="center"/>
    </xf>
    <xf numFmtId="0" fontId="27" fillId="3" borderId="0" xfId="4" applyFont="1" applyFill="1" applyAlignment="1">
      <alignment horizontal="center" vertical="center"/>
    </xf>
    <xf numFmtId="38" fontId="25" fillId="0" borderId="0" xfId="2" applyFont="1" applyFill="1" applyAlignment="1">
      <alignment horizontal="center" vertical="center"/>
    </xf>
    <xf numFmtId="38" fontId="29" fillId="0" borderId="0" xfId="2" applyFont="1" applyFill="1" applyAlignment="1">
      <alignment horizontal="center" vertical="center"/>
    </xf>
    <xf numFmtId="38" fontId="29" fillId="0" borderId="48" xfId="2" applyFont="1" applyFill="1" applyBorder="1" applyAlignment="1">
      <alignment horizontal="center" vertical="center"/>
    </xf>
    <xf numFmtId="38" fontId="29" fillId="0" borderId="0" xfId="2" applyFont="1" applyFill="1" applyBorder="1" applyAlignment="1">
      <alignment horizontal="center" vertical="center"/>
    </xf>
    <xf numFmtId="38" fontId="29" fillId="3" borderId="0" xfId="2" applyFont="1" applyFill="1" applyAlignment="1">
      <alignment horizontal="center" vertical="center"/>
    </xf>
    <xf numFmtId="38" fontId="29" fillId="3" borderId="0" xfId="2" applyFont="1" applyFill="1" applyBorder="1" applyAlignment="1">
      <alignment horizontal="center" vertical="center"/>
    </xf>
    <xf numFmtId="38" fontId="25" fillId="3" borderId="0" xfId="2" applyFont="1" applyFill="1" applyBorder="1" applyAlignment="1">
      <alignment horizontal="center" vertical="center"/>
    </xf>
    <xf numFmtId="38" fontId="25" fillId="0" borderId="154" xfId="2" applyFont="1" applyFill="1" applyBorder="1" applyAlignment="1">
      <alignment horizontal="center" vertical="center"/>
    </xf>
    <xf numFmtId="38" fontId="25" fillId="0" borderId="155" xfId="2" applyFont="1" applyFill="1" applyBorder="1" applyAlignment="1">
      <alignment horizontal="center" vertical="center"/>
    </xf>
    <xf numFmtId="38" fontId="25" fillId="0" borderId="132" xfId="2" applyFont="1" applyFill="1" applyBorder="1" applyAlignment="1">
      <alignment horizontal="center" vertical="center"/>
    </xf>
    <xf numFmtId="38" fontId="25" fillId="0" borderId="72" xfId="2" applyFont="1" applyFill="1" applyBorder="1" applyAlignment="1">
      <alignment horizontal="center" vertical="center"/>
    </xf>
    <xf numFmtId="38" fontId="25" fillId="0" borderId="156" xfId="2" applyFont="1" applyFill="1" applyBorder="1" applyAlignment="1">
      <alignment horizontal="center" vertical="center"/>
    </xf>
    <xf numFmtId="0" fontId="25" fillId="0" borderId="115" xfId="4" applyFont="1" applyFill="1" applyBorder="1" applyAlignment="1">
      <alignment horizontal="center" vertical="center"/>
    </xf>
    <xf numFmtId="38" fontId="25" fillId="0" borderId="118" xfId="2" applyFont="1" applyFill="1" applyBorder="1" applyAlignment="1">
      <alignment horizontal="center" vertical="center"/>
    </xf>
    <xf numFmtId="0" fontId="25" fillId="0" borderId="115" xfId="2" applyNumberFormat="1" applyFont="1" applyFill="1" applyBorder="1" applyAlignment="1">
      <alignment horizontal="center" vertical="center"/>
    </xf>
    <xf numFmtId="38" fontId="25" fillId="0" borderId="157" xfId="2" applyFont="1" applyFill="1" applyBorder="1" applyAlignment="1">
      <alignment horizontal="center" vertical="center"/>
    </xf>
    <xf numFmtId="0" fontId="25" fillId="0" borderId="139" xfId="2" applyNumberFormat="1" applyFont="1" applyFill="1" applyBorder="1" applyAlignment="1">
      <alignment horizontal="center" vertical="center"/>
    </xf>
    <xf numFmtId="0" fontId="25" fillId="0" borderId="117" xfId="2" applyNumberFormat="1" applyFont="1" applyFill="1" applyBorder="1" applyAlignment="1">
      <alignment horizontal="center" vertical="center"/>
    </xf>
    <xf numFmtId="0" fontId="25" fillId="0" borderId="14" xfId="4" applyFont="1" applyFill="1" applyBorder="1" applyAlignment="1">
      <alignment horizontal="center" vertical="center"/>
    </xf>
    <xf numFmtId="0" fontId="30" fillId="0" borderId="14" xfId="4" applyFont="1" applyFill="1" applyBorder="1" applyAlignment="1">
      <alignment horizontal="center" vertical="center"/>
    </xf>
    <xf numFmtId="38" fontId="25" fillId="0" borderId="136" xfId="2" applyFont="1" applyFill="1" applyBorder="1" applyAlignment="1">
      <alignment horizontal="center" vertical="center"/>
    </xf>
    <xf numFmtId="38" fontId="25" fillId="0" borderId="38" xfId="2" applyFont="1" applyFill="1" applyBorder="1" applyAlignment="1">
      <alignment horizontal="center" vertical="center"/>
    </xf>
    <xf numFmtId="38" fontId="25" fillId="4" borderId="15" xfId="2" applyNumberFormat="1" applyFont="1" applyFill="1" applyBorder="1" applyAlignment="1">
      <alignment horizontal="center" vertical="center"/>
    </xf>
    <xf numFmtId="38" fontId="25" fillId="0" borderId="14" xfId="2" applyFont="1" applyFill="1" applyBorder="1" applyAlignment="1">
      <alignment horizontal="center" vertical="center"/>
    </xf>
    <xf numFmtId="38" fontId="25" fillId="0" borderId="13" xfId="2" applyFont="1" applyFill="1" applyBorder="1" applyAlignment="1">
      <alignment horizontal="center" vertical="center"/>
    </xf>
    <xf numFmtId="38" fontId="25" fillId="0" borderId="55" xfId="2" applyFont="1" applyFill="1" applyBorder="1" applyAlignment="1">
      <alignment horizontal="center" vertical="center"/>
    </xf>
    <xf numFmtId="0" fontId="25" fillId="0" borderId="129" xfId="4" applyFont="1" applyFill="1" applyBorder="1" applyAlignment="1">
      <alignment horizontal="center" vertical="center"/>
    </xf>
    <xf numFmtId="38" fontId="25" fillId="0" borderId="114" xfId="2" applyFont="1" applyFill="1" applyBorder="1" applyAlignment="1">
      <alignment horizontal="center" vertical="center"/>
    </xf>
    <xf numFmtId="38" fontId="25" fillId="0" borderId="161" xfId="2" applyFont="1" applyFill="1" applyBorder="1" applyAlignment="1">
      <alignment horizontal="center" vertical="center"/>
    </xf>
    <xf numFmtId="38" fontId="25" fillId="0" borderId="130" xfId="2" applyFont="1" applyFill="1" applyBorder="1" applyAlignment="1">
      <alignment horizontal="center" vertical="center"/>
    </xf>
    <xf numFmtId="0" fontId="25" fillId="0" borderId="56" xfId="4" applyFont="1" applyFill="1" applyBorder="1" applyAlignment="1">
      <alignment horizontal="center" vertical="center"/>
    </xf>
    <xf numFmtId="38" fontId="25" fillId="0" borderId="115" xfId="2" applyFont="1" applyFill="1" applyBorder="1" applyAlignment="1">
      <alignment horizontal="center" vertical="center"/>
    </xf>
    <xf numFmtId="38" fontId="25" fillId="5" borderId="13" xfId="2" applyFont="1" applyFill="1" applyBorder="1" applyAlignment="1">
      <alignment horizontal="center" vertical="center"/>
    </xf>
    <xf numFmtId="38" fontId="25" fillId="0" borderId="137" xfId="2" applyFont="1" applyFill="1" applyBorder="1" applyAlignment="1">
      <alignment horizontal="center" vertical="center"/>
    </xf>
    <xf numFmtId="0" fontId="25" fillId="0" borderId="37" xfId="4" applyFont="1" applyFill="1" applyBorder="1" applyAlignment="1">
      <alignment horizontal="center" vertical="center"/>
    </xf>
    <xf numFmtId="38" fontId="25" fillId="0" borderId="32" xfId="2" applyFont="1" applyFill="1" applyBorder="1" applyAlignment="1">
      <alignment horizontal="center" vertical="center"/>
    </xf>
    <xf numFmtId="38" fontId="25" fillId="0" borderId="129" xfId="2" applyFont="1" applyFill="1" applyBorder="1" applyAlignment="1">
      <alignment horizontal="center" vertical="center"/>
    </xf>
    <xf numFmtId="38" fontId="25" fillId="0" borderId="164" xfId="2" applyFont="1" applyFill="1" applyBorder="1" applyAlignment="1">
      <alignment horizontal="center" vertical="center"/>
    </xf>
    <xf numFmtId="0" fontId="25" fillId="0" borderId="143" xfId="4" applyFont="1" applyFill="1" applyBorder="1" applyAlignment="1">
      <alignment horizontal="center" vertical="center"/>
    </xf>
    <xf numFmtId="38" fontId="25" fillId="4" borderId="125" xfId="2" applyFont="1" applyFill="1" applyBorder="1" applyAlignment="1">
      <alignment horizontal="center" vertical="center"/>
    </xf>
    <xf numFmtId="38" fontId="25" fillId="4" borderId="144" xfId="2" applyFont="1" applyFill="1" applyBorder="1" applyAlignment="1">
      <alignment horizontal="center" vertical="center"/>
    </xf>
    <xf numFmtId="38" fontId="25" fillId="0" borderId="27" xfId="2" applyFont="1" applyFill="1" applyBorder="1" applyAlignment="1">
      <alignment horizontal="center" vertical="center"/>
    </xf>
    <xf numFmtId="38" fontId="25" fillId="4" borderId="38" xfId="2" applyFont="1" applyFill="1" applyBorder="1" applyAlignment="1">
      <alignment horizontal="center" vertical="center"/>
    </xf>
    <xf numFmtId="38" fontId="25" fillId="4" borderId="32" xfId="2" applyFont="1" applyFill="1" applyBorder="1" applyAlignment="1">
      <alignment horizontal="center" vertical="center"/>
    </xf>
    <xf numFmtId="38" fontId="25" fillId="0" borderId="37" xfId="2" applyFont="1" applyFill="1" applyBorder="1" applyAlignment="1">
      <alignment horizontal="center" vertical="center"/>
    </xf>
    <xf numFmtId="38" fontId="25" fillId="4" borderId="37" xfId="2" applyFont="1" applyFill="1" applyBorder="1" applyAlignment="1">
      <alignment horizontal="center" vertical="center"/>
    </xf>
    <xf numFmtId="38" fontId="25" fillId="4" borderId="39" xfId="2" applyFont="1" applyFill="1" applyBorder="1" applyAlignment="1">
      <alignment horizontal="center" vertical="center"/>
    </xf>
    <xf numFmtId="38" fontId="25" fillId="4" borderId="0" xfId="2" applyFont="1" applyFill="1" applyBorder="1" applyAlignment="1">
      <alignment horizontal="center" vertical="center"/>
    </xf>
    <xf numFmtId="38" fontId="25" fillId="0" borderId="0" xfId="2" applyFont="1" applyFill="1" applyBorder="1" applyAlignment="1">
      <alignment horizontal="center" vertical="center"/>
    </xf>
    <xf numFmtId="38" fontId="25" fillId="0" borderId="48" xfId="2" applyFont="1" applyFill="1" applyBorder="1" applyAlignment="1">
      <alignment horizontal="center" vertical="center"/>
    </xf>
    <xf numFmtId="38" fontId="25" fillId="0" borderId="56" xfId="2" applyFont="1" applyFill="1" applyBorder="1" applyAlignment="1">
      <alignment horizontal="center" vertical="center"/>
    </xf>
    <xf numFmtId="38" fontId="25" fillId="4" borderId="48" xfId="2" applyFont="1" applyFill="1" applyBorder="1" applyAlignment="1">
      <alignment horizontal="center" vertical="center"/>
    </xf>
    <xf numFmtId="38" fontId="25" fillId="4" borderId="56" xfId="2" applyFont="1" applyFill="1" applyBorder="1" applyAlignment="1">
      <alignment horizontal="center" vertical="center"/>
    </xf>
    <xf numFmtId="38" fontId="25" fillId="4" borderId="55" xfId="2" applyFont="1" applyFill="1" applyBorder="1" applyAlignment="1">
      <alignment horizontal="center" vertical="center"/>
    </xf>
    <xf numFmtId="38" fontId="25" fillId="0" borderId="39" xfId="2" applyFont="1" applyFill="1" applyBorder="1" applyAlignment="1">
      <alignment horizontal="center" vertical="center"/>
    </xf>
    <xf numFmtId="38" fontId="25" fillId="0" borderId="71" xfId="2" applyFont="1" applyFill="1" applyBorder="1" applyAlignment="1">
      <alignment horizontal="center" vertical="center"/>
    </xf>
    <xf numFmtId="38" fontId="25" fillId="4" borderId="71" xfId="2" applyFont="1" applyFill="1" applyBorder="1" applyAlignment="1">
      <alignment horizontal="center" vertical="center"/>
    </xf>
    <xf numFmtId="0" fontId="29" fillId="0" borderId="0" xfId="4" applyFont="1" applyFill="1" applyAlignment="1">
      <alignment horizontal="center" vertical="center"/>
    </xf>
    <xf numFmtId="0" fontId="29" fillId="0" borderId="0" xfId="4" applyFont="1" applyFill="1" applyBorder="1" applyAlignment="1">
      <alignment horizontal="center" vertical="center"/>
    </xf>
    <xf numFmtId="38" fontId="31" fillId="3" borderId="0" xfId="2" applyFont="1" applyFill="1" applyAlignment="1">
      <alignment horizontal="center" vertical="center"/>
    </xf>
    <xf numFmtId="0" fontId="31" fillId="0" borderId="0" xfId="4" applyFont="1" applyFill="1" applyAlignment="1">
      <alignment horizontal="center" vertical="center"/>
    </xf>
    <xf numFmtId="38" fontId="26" fillId="3" borderId="0" xfId="2" applyFont="1" applyFill="1" applyAlignment="1">
      <alignment horizontal="center" vertical="center"/>
    </xf>
    <xf numFmtId="0" fontId="33" fillId="0" borderId="16" xfId="1" applyFont="1" applyFill="1" applyBorder="1" applyAlignment="1">
      <alignment horizontal="left" vertical="center" wrapText="1"/>
    </xf>
    <xf numFmtId="0" fontId="32" fillId="0" borderId="70" xfId="5" applyFont="1" applyBorder="1" applyAlignment="1">
      <alignment horizontal="center" vertical="center" shrinkToFit="1"/>
    </xf>
    <xf numFmtId="0" fontId="32" fillId="0" borderId="0" xfId="5" applyFont="1">
      <alignment vertical="center"/>
    </xf>
    <xf numFmtId="9" fontId="32" fillId="0" borderId="158" xfId="5" applyNumberFormat="1" applyFont="1" applyBorder="1" applyAlignment="1">
      <alignment horizontal="center" vertical="center"/>
    </xf>
    <xf numFmtId="9" fontId="32" fillId="0" borderId="159" xfId="5" applyNumberFormat="1" applyFont="1" applyBorder="1" applyAlignment="1">
      <alignment horizontal="center" vertical="center"/>
    </xf>
    <xf numFmtId="9" fontId="32" fillId="0" borderId="182" xfId="5" applyNumberFormat="1" applyFont="1" applyBorder="1" applyAlignment="1">
      <alignment horizontal="center" vertical="center"/>
    </xf>
    <xf numFmtId="9" fontId="32" fillId="0" borderId="183" xfId="5" applyNumberFormat="1" applyFont="1" applyBorder="1" applyAlignment="1">
      <alignment horizontal="center" vertical="center"/>
    </xf>
    <xf numFmtId="0" fontId="32" fillId="0" borderId="159" xfId="5" applyFont="1" applyBorder="1" applyAlignment="1">
      <alignment horizontal="center" vertical="center"/>
    </xf>
    <xf numFmtId="0" fontId="32" fillId="0" borderId="182" xfId="5" applyFont="1" applyBorder="1" applyAlignment="1">
      <alignment horizontal="center" vertical="center"/>
    </xf>
    <xf numFmtId="9" fontId="34" fillId="0" borderId="183" xfId="5" applyNumberFormat="1" applyFont="1" applyBorder="1" applyAlignment="1">
      <alignment horizontal="center" vertical="center"/>
    </xf>
    <xf numFmtId="9" fontId="34" fillId="0" borderId="182" xfId="5" applyNumberFormat="1" applyFont="1" applyBorder="1" applyAlignment="1">
      <alignment horizontal="center" vertical="center"/>
    </xf>
    <xf numFmtId="9" fontId="32" fillId="0" borderId="139" xfId="5" applyNumberFormat="1" applyFont="1" applyBorder="1" applyAlignment="1">
      <alignment horizontal="center" vertical="center"/>
    </xf>
    <xf numFmtId="0" fontId="34" fillId="0" borderId="39" xfId="5" applyFont="1" applyBorder="1" applyAlignment="1">
      <alignment horizontal="center" vertical="center"/>
    </xf>
    <xf numFmtId="0" fontId="32" fillId="0" borderId="0" xfId="5" applyFont="1" applyBorder="1" applyAlignment="1">
      <alignment horizontal="center" vertical="center"/>
    </xf>
    <xf numFmtId="0" fontId="32" fillId="0" borderId="184" xfId="5" applyFont="1" applyBorder="1" applyAlignment="1">
      <alignment horizontal="center" vertical="center"/>
    </xf>
    <xf numFmtId="0" fontId="32" fillId="0" borderId="185" xfId="5" applyFont="1" applyBorder="1" applyAlignment="1">
      <alignment horizontal="center" vertical="center"/>
    </xf>
    <xf numFmtId="0" fontId="34" fillId="0" borderId="184" xfId="5" applyFont="1" applyBorder="1" applyAlignment="1">
      <alignment horizontal="center" vertical="center"/>
    </xf>
    <xf numFmtId="0" fontId="34" fillId="0" borderId="185" xfId="5" applyFont="1" applyBorder="1" applyAlignment="1">
      <alignment horizontal="center" vertical="center"/>
    </xf>
    <xf numFmtId="0" fontId="32" fillId="0" borderId="71" xfId="5" applyFont="1" applyBorder="1" applyAlignment="1">
      <alignment horizontal="center" vertical="center"/>
    </xf>
    <xf numFmtId="0" fontId="32" fillId="0" borderId="39" xfId="5" applyFont="1" applyBorder="1" applyAlignment="1">
      <alignment horizontal="center" vertical="center"/>
    </xf>
    <xf numFmtId="9" fontId="32" fillId="0" borderId="38" xfId="5" applyNumberFormat="1" applyFont="1" applyBorder="1" applyAlignment="1">
      <alignment horizontal="center" vertical="center"/>
    </xf>
    <xf numFmtId="9" fontId="32" fillId="0" borderId="32" xfId="5" applyNumberFormat="1" applyFont="1" applyBorder="1" applyAlignment="1">
      <alignment horizontal="center" vertical="center"/>
    </xf>
    <xf numFmtId="9" fontId="32" fillId="0" borderId="186" xfId="5" applyNumberFormat="1" applyFont="1" applyBorder="1" applyAlignment="1">
      <alignment horizontal="center" vertical="center"/>
    </xf>
    <xf numFmtId="9" fontId="32" fillId="0" borderId="187" xfId="5" applyNumberFormat="1" applyFont="1" applyBorder="1" applyAlignment="1">
      <alignment horizontal="center" vertical="center"/>
    </xf>
    <xf numFmtId="0" fontId="32" fillId="0" borderId="32" xfId="5" applyFont="1" applyBorder="1" applyAlignment="1">
      <alignment horizontal="center" vertical="center"/>
    </xf>
    <xf numFmtId="0" fontId="32" fillId="0" borderId="186" xfId="5" applyFont="1" applyBorder="1" applyAlignment="1">
      <alignment horizontal="center" vertical="center"/>
    </xf>
    <xf numFmtId="0" fontId="36" fillId="0" borderId="186" xfId="5" applyFont="1" applyBorder="1" applyAlignment="1">
      <alignment horizontal="center" vertical="center"/>
    </xf>
    <xf numFmtId="9" fontId="34" fillId="0" borderId="187" xfId="5" applyNumberFormat="1" applyFont="1" applyBorder="1" applyAlignment="1">
      <alignment horizontal="center" vertical="center"/>
    </xf>
    <xf numFmtId="9" fontId="36" fillId="0" borderId="186" xfId="5" applyNumberFormat="1" applyFont="1" applyBorder="1" applyAlignment="1">
      <alignment horizontal="center" vertical="center"/>
    </xf>
    <xf numFmtId="9" fontId="36" fillId="0" borderId="37" xfId="5" applyNumberFormat="1" applyFont="1" applyBorder="1" applyAlignment="1">
      <alignment horizontal="center" vertical="center"/>
    </xf>
    <xf numFmtId="0" fontId="32" fillId="0" borderId="188" xfId="5" applyFont="1" applyBorder="1" applyAlignment="1">
      <alignment horizontal="center" vertical="center"/>
    </xf>
    <xf numFmtId="0" fontId="32" fillId="0" borderId="48" xfId="5" applyFont="1" applyBorder="1" applyAlignment="1">
      <alignment horizontal="center" vertical="center"/>
    </xf>
    <xf numFmtId="0" fontId="32" fillId="0" borderId="189" xfId="5" applyFont="1" applyBorder="1" applyAlignment="1">
      <alignment horizontal="center" vertical="center"/>
    </xf>
    <xf numFmtId="0" fontId="32" fillId="0" borderId="38" xfId="5" applyFont="1" applyFill="1" applyBorder="1" applyAlignment="1">
      <alignment horizontal="center" vertical="center"/>
    </xf>
    <xf numFmtId="0" fontId="32" fillId="0" borderId="32" xfId="5" applyFont="1" applyFill="1" applyBorder="1" applyAlignment="1">
      <alignment horizontal="center" vertical="center"/>
    </xf>
    <xf numFmtId="0" fontId="32" fillId="0" borderId="186" xfId="5" applyFont="1" applyFill="1" applyBorder="1" applyAlignment="1">
      <alignment horizontal="center" vertical="center"/>
    </xf>
    <xf numFmtId="9" fontId="32" fillId="0" borderId="37" xfId="5" applyNumberFormat="1" applyFont="1" applyBorder="1" applyAlignment="1">
      <alignment horizontal="center" vertical="center"/>
    </xf>
    <xf numFmtId="0" fontId="32" fillId="0" borderId="39" xfId="5" applyFont="1" applyFill="1" applyBorder="1" applyAlignment="1">
      <alignment horizontal="center" vertical="center"/>
    </xf>
    <xf numFmtId="0" fontId="32" fillId="0" borderId="0" xfId="5" applyFont="1" applyFill="1" applyBorder="1" applyAlignment="1">
      <alignment horizontal="center" vertical="center"/>
    </xf>
    <xf numFmtId="0" fontId="32" fillId="0" borderId="184" xfId="5" applyFont="1" applyFill="1" applyBorder="1" applyAlignment="1">
      <alignment horizontal="center" vertical="center"/>
    </xf>
    <xf numFmtId="0" fontId="34" fillId="0" borderId="0" xfId="5" applyFont="1" applyBorder="1" applyAlignment="1">
      <alignment horizontal="center" vertical="center"/>
    </xf>
    <xf numFmtId="0" fontId="32" fillId="0" borderId="55" xfId="5" applyFont="1" applyFill="1" applyBorder="1" applyAlignment="1">
      <alignment horizontal="center" vertical="center"/>
    </xf>
    <xf numFmtId="0" fontId="32" fillId="0" borderId="48" xfId="5" applyFont="1" applyFill="1" applyBorder="1" applyAlignment="1">
      <alignment horizontal="center" vertical="center"/>
    </xf>
    <xf numFmtId="0" fontId="32" fillId="0" borderId="189" xfId="5" applyFont="1" applyFill="1" applyBorder="1" applyAlignment="1">
      <alignment horizontal="center" vertical="center"/>
    </xf>
    <xf numFmtId="0" fontId="32" fillId="0" borderId="56" xfId="5" applyFont="1" applyBorder="1" applyAlignment="1">
      <alignment horizontal="center" vertical="center"/>
    </xf>
    <xf numFmtId="9" fontId="36" fillId="0" borderId="187" xfId="5" applyNumberFormat="1" applyFont="1" applyBorder="1" applyAlignment="1">
      <alignment horizontal="center"/>
    </xf>
    <xf numFmtId="9" fontId="36" fillId="0" borderId="187" xfId="5" applyNumberFormat="1" applyFont="1" applyBorder="1" applyAlignment="1">
      <alignment horizontal="left"/>
    </xf>
    <xf numFmtId="9" fontId="36" fillId="0" borderId="32" xfId="5" applyNumberFormat="1" applyFont="1" applyBorder="1" applyAlignment="1">
      <alignment horizontal="left"/>
    </xf>
    <xf numFmtId="9" fontId="36" fillId="0" borderId="37" xfId="5" applyNumberFormat="1" applyFont="1" applyBorder="1" applyAlignment="1">
      <alignment horizontal="right"/>
    </xf>
    <xf numFmtId="0" fontId="37" fillId="0" borderId="39" xfId="5" applyFont="1" applyBorder="1" applyAlignment="1">
      <alignment horizontal="center" vertical="center"/>
    </xf>
    <xf numFmtId="0" fontId="32" fillId="0" borderId="185" xfId="5" applyFont="1" applyBorder="1" applyAlignment="1">
      <alignment horizontal="right" vertical="center"/>
    </xf>
    <xf numFmtId="0" fontId="37" fillId="0" borderId="0" xfId="5" applyFont="1" applyBorder="1" applyAlignment="1">
      <alignment horizontal="left" vertical="center"/>
    </xf>
    <xf numFmtId="0" fontId="37" fillId="0" borderId="184" xfId="5" applyFont="1" applyBorder="1" applyAlignment="1">
      <alignment horizontal="left" vertical="center"/>
    </xf>
    <xf numFmtId="0" fontId="34" fillId="0" borderId="71" xfId="5" applyFont="1" applyBorder="1" applyAlignment="1">
      <alignment horizontal="center" vertical="center"/>
    </xf>
    <xf numFmtId="0" fontId="32" fillId="0" borderId="55" xfId="5" applyFont="1" applyBorder="1" applyAlignment="1">
      <alignment horizontal="center" vertical="center"/>
    </xf>
    <xf numFmtId="0" fontId="32" fillId="0" borderId="0" xfId="5" applyFont="1" applyBorder="1">
      <alignment vertical="center"/>
    </xf>
    <xf numFmtId="0" fontId="32" fillId="0" borderId="71" xfId="5" applyFont="1" applyBorder="1">
      <alignment vertical="center"/>
    </xf>
    <xf numFmtId="0" fontId="34" fillId="0" borderId="39" xfId="5" applyFont="1" applyBorder="1" applyAlignment="1">
      <alignment horizontal="center"/>
    </xf>
    <xf numFmtId="0" fontId="32" fillId="0" borderId="184" xfId="5" applyFont="1" applyBorder="1" applyAlignment="1">
      <alignment horizontal="center"/>
    </xf>
    <xf numFmtId="0" fontId="32" fillId="0" borderId="185" xfId="5" applyFont="1" applyBorder="1" applyAlignment="1">
      <alignment horizontal="center" vertical="top"/>
    </xf>
    <xf numFmtId="0" fontId="32" fillId="0" borderId="71" xfId="5" applyFont="1" applyBorder="1" applyAlignment="1">
      <alignment horizontal="center" vertical="top"/>
    </xf>
    <xf numFmtId="0" fontId="32" fillId="0" borderId="48" xfId="5" applyFont="1" applyBorder="1">
      <alignment vertical="center"/>
    </xf>
    <xf numFmtId="0" fontId="32" fillId="0" borderId="56" xfId="5" applyFont="1" applyBorder="1">
      <alignment vertical="center"/>
    </xf>
    <xf numFmtId="0" fontId="32" fillId="0" borderId="38" xfId="5" applyFont="1" applyBorder="1" applyAlignment="1">
      <alignment horizontal="center" vertical="center"/>
    </xf>
    <xf numFmtId="0" fontId="32" fillId="0" borderId="187" xfId="5" applyFont="1" applyBorder="1" applyAlignment="1">
      <alignment horizontal="center" vertical="center"/>
    </xf>
    <xf numFmtId="0" fontId="32" fillId="0" borderId="37" xfId="5" applyFont="1" applyBorder="1" applyAlignment="1">
      <alignment horizontal="center" vertical="center"/>
    </xf>
    <xf numFmtId="0" fontId="32" fillId="0" borderId="32" xfId="5" applyFont="1" applyBorder="1">
      <alignment vertical="center"/>
    </xf>
    <xf numFmtId="0" fontId="32" fillId="0" borderId="37" xfId="5" applyFont="1" applyBorder="1">
      <alignment vertical="center"/>
    </xf>
    <xf numFmtId="0" fontId="32" fillId="0" borderId="0" xfId="4" applyFont="1"/>
    <xf numFmtId="0" fontId="32" fillId="5" borderId="0" xfId="4" applyFont="1" applyFill="1"/>
    <xf numFmtId="0" fontId="38" fillId="5" borderId="0" xfId="4" quotePrefix="1" applyFont="1" applyFill="1" applyAlignment="1" applyProtection="1">
      <alignment horizontal="center"/>
    </xf>
    <xf numFmtId="0" fontId="40" fillId="2" borderId="3" xfId="1" applyFont="1" applyFill="1" applyBorder="1" applyAlignment="1">
      <alignment horizontal="center" vertical="center"/>
    </xf>
    <xf numFmtId="38" fontId="29" fillId="0" borderId="0" xfId="2" applyFont="1" applyFill="1" applyAlignment="1">
      <alignment horizontal="center" vertical="center"/>
    </xf>
    <xf numFmtId="38" fontId="29" fillId="3" borderId="0" xfId="2" applyFont="1" applyFill="1" applyBorder="1" applyAlignment="1">
      <alignment horizontal="center" vertical="center"/>
    </xf>
    <xf numFmtId="38" fontId="25" fillId="0" borderId="116" xfId="2" applyFont="1" applyFill="1" applyBorder="1" applyAlignment="1">
      <alignment horizontal="center" vertical="center"/>
    </xf>
    <xf numFmtId="38" fontId="25" fillId="0" borderId="114" xfId="2" applyFont="1" applyFill="1" applyBorder="1" applyAlignment="1">
      <alignment horizontal="center" vertical="center"/>
    </xf>
    <xf numFmtId="38" fontId="25" fillId="0" borderId="115" xfId="2" applyFont="1" applyFill="1" applyBorder="1" applyAlignment="1">
      <alignment horizontal="center" vertical="center"/>
    </xf>
    <xf numFmtId="38" fontId="25" fillId="4" borderId="130" xfId="2" applyFont="1" applyFill="1" applyBorder="1" applyAlignment="1">
      <alignment horizontal="center" vertical="center"/>
    </xf>
    <xf numFmtId="38" fontId="25" fillId="0" borderId="130" xfId="2" applyFont="1" applyFill="1" applyBorder="1" applyAlignment="1">
      <alignment horizontal="center" vertical="center"/>
    </xf>
    <xf numFmtId="38" fontId="25" fillId="0" borderId="129" xfId="2" applyFont="1" applyFill="1" applyBorder="1" applyAlignment="1">
      <alignment horizontal="center" vertical="center"/>
    </xf>
    <xf numFmtId="38" fontId="25" fillId="4" borderId="15" xfId="2" applyFont="1" applyFill="1" applyBorder="1" applyAlignment="1">
      <alignment horizontal="center" vertical="center"/>
    </xf>
    <xf numFmtId="38" fontId="25" fillId="0" borderId="15" xfId="2" applyFont="1" applyFill="1" applyBorder="1" applyAlignment="1">
      <alignment horizontal="center" vertical="center"/>
    </xf>
    <xf numFmtId="0" fontId="25" fillId="0" borderId="14" xfId="4" applyFont="1" applyFill="1" applyBorder="1" applyAlignment="1">
      <alignment horizontal="center" vertical="center"/>
    </xf>
    <xf numFmtId="38" fontId="25" fillId="0" borderId="13" xfId="2" applyFont="1" applyFill="1" applyBorder="1" applyAlignment="1">
      <alignment horizontal="center" vertical="center"/>
    </xf>
    <xf numFmtId="38" fontId="25" fillId="0" borderId="32" xfId="2" applyFont="1" applyFill="1" applyBorder="1" applyAlignment="1">
      <alignment horizontal="center" vertical="center"/>
    </xf>
    <xf numFmtId="0" fontId="25" fillId="0" borderId="37" xfId="4" applyFont="1" applyFill="1" applyBorder="1" applyAlignment="1">
      <alignment horizontal="center" vertical="center"/>
    </xf>
    <xf numFmtId="38" fontId="25" fillId="4" borderId="38" xfId="2" applyFont="1" applyFill="1" applyBorder="1" applyAlignment="1">
      <alignment horizontal="center" vertical="center"/>
    </xf>
    <xf numFmtId="38" fontId="25" fillId="4" borderId="32" xfId="2" applyFont="1" applyFill="1" applyBorder="1" applyAlignment="1">
      <alignment horizontal="center" vertical="center"/>
    </xf>
    <xf numFmtId="38" fontId="25" fillId="0" borderId="48" xfId="2" applyFont="1" applyFill="1" applyBorder="1" applyAlignment="1">
      <alignment horizontal="center" vertical="center"/>
    </xf>
    <xf numFmtId="0" fontId="25" fillId="0" borderId="56" xfId="4" applyFont="1" applyFill="1" applyBorder="1" applyAlignment="1">
      <alignment horizontal="center" vertical="center"/>
    </xf>
    <xf numFmtId="0" fontId="25" fillId="0" borderId="129" xfId="4" applyFont="1" applyFill="1" applyBorder="1" applyAlignment="1">
      <alignment horizontal="center" vertical="center"/>
    </xf>
    <xf numFmtId="0" fontId="25" fillId="0" borderId="115" xfId="4" applyFont="1" applyFill="1" applyBorder="1" applyAlignment="1">
      <alignment horizontal="center" vertical="center"/>
    </xf>
    <xf numFmtId="38" fontId="25" fillId="0" borderId="14" xfId="2" applyFont="1" applyFill="1" applyBorder="1" applyAlignment="1">
      <alignment horizontal="center" vertical="center"/>
    </xf>
    <xf numFmtId="38" fontId="25" fillId="4" borderId="0" xfId="2" applyFont="1" applyFill="1" applyBorder="1" applyAlignment="1">
      <alignment horizontal="center" vertical="center"/>
    </xf>
    <xf numFmtId="38" fontId="25" fillId="4" borderId="125" xfId="2" applyFont="1" applyFill="1" applyBorder="1" applyAlignment="1">
      <alignment horizontal="center" vertical="center"/>
    </xf>
    <xf numFmtId="38" fontId="25" fillId="4" borderId="144" xfId="2" applyFont="1" applyFill="1" applyBorder="1" applyAlignment="1">
      <alignment horizontal="center" vertical="center"/>
    </xf>
    <xf numFmtId="0" fontId="25" fillId="0" borderId="143" xfId="4" applyFont="1" applyFill="1" applyBorder="1" applyAlignment="1">
      <alignment horizontal="center" vertical="center"/>
    </xf>
    <xf numFmtId="38" fontId="25" fillId="0" borderId="27" xfId="2" applyFont="1" applyFill="1" applyBorder="1" applyAlignment="1">
      <alignment horizontal="center" vertical="center"/>
    </xf>
    <xf numFmtId="38" fontId="25" fillId="4" borderId="39" xfId="2" applyFont="1" applyFill="1" applyBorder="1" applyAlignment="1">
      <alignment horizontal="center" vertical="center"/>
    </xf>
    <xf numFmtId="38" fontId="25" fillId="4" borderId="71" xfId="2" applyFont="1" applyFill="1" applyBorder="1" applyAlignment="1">
      <alignment horizontal="center" vertical="center"/>
    </xf>
    <xf numFmtId="0" fontId="5" fillId="0" borderId="0" xfId="0" applyFont="1" applyBorder="1" applyAlignment="1">
      <alignment horizontal="right" vertical="center"/>
    </xf>
    <xf numFmtId="38" fontId="29" fillId="0" borderId="0" xfId="2" applyFont="1" applyFill="1" applyAlignment="1">
      <alignment horizontal="center" vertical="center"/>
    </xf>
    <xf numFmtId="38" fontId="29" fillId="0" borderId="0" xfId="2" applyFont="1" applyFill="1" applyBorder="1" applyAlignment="1">
      <alignment vertical="center"/>
    </xf>
    <xf numFmtId="0" fontId="13" fillId="0" borderId="0" xfId="1" applyFont="1" applyAlignment="1">
      <alignment horizontal="center" vertical="center"/>
    </xf>
    <xf numFmtId="0" fontId="14" fillId="0" borderId="24" xfId="1" applyFont="1" applyFill="1" applyBorder="1" applyAlignment="1">
      <alignment horizontal="center" vertical="center"/>
    </xf>
    <xf numFmtId="0" fontId="14" fillId="0" borderId="108" xfId="1" applyFont="1" applyFill="1" applyBorder="1" applyAlignment="1">
      <alignment horizontal="center" vertical="center"/>
    </xf>
    <xf numFmtId="0" fontId="12" fillId="0" borderId="109" xfId="1" applyFont="1" applyFill="1" applyBorder="1" applyAlignment="1">
      <alignment horizontal="center" vertical="center" textRotation="255"/>
    </xf>
    <xf numFmtId="0" fontId="12" fillId="0" borderId="110" xfId="1" applyFont="1" applyFill="1" applyBorder="1" applyAlignment="1">
      <alignment horizontal="center" vertical="center" textRotation="255"/>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9"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11" fillId="0" borderId="100" xfId="0" applyFont="1" applyFill="1" applyBorder="1" applyAlignment="1">
      <alignment horizontal="left" vertical="top" wrapText="1"/>
    </xf>
    <xf numFmtId="0" fontId="11" fillId="0" borderId="60" xfId="0" applyFont="1" applyFill="1" applyBorder="1" applyAlignment="1">
      <alignment horizontal="left" vertical="top" wrapText="1"/>
    </xf>
    <xf numFmtId="0" fontId="11" fillId="0" borderId="64" xfId="0" applyFont="1" applyFill="1" applyBorder="1" applyAlignment="1">
      <alignment horizontal="left" vertical="top" wrapText="1"/>
    </xf>
    <xf numFmtId="0" fontId="1" fillId="0" borderId="100" xfId="0" applyFont="1" applyFill="1" applyBorder="1" applyAlignment="1">
      <alignment horizontal="center" vertical="center" shrinkToFit="1"/>
    </xf>
    <xf numFmtId="0" fontId="1" fillId="0" borderId="101" xfId="0" applyFont="1" applyFill="1" applyBorder="1" applyAlignment="1">
      <alignment horizontal="center" vertical="center" shrinkToFit="1"/>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9" fillId="0" borderId="43" xfId="0" applyFont="1" applyFill="1" applyBorder="1" applyAlignment="1">
      <alignment horizontal="center" vertical="center" wrapText="1" shrinkToFit="1"/>
    </xf>
    <xf numFmtId="0" fontId="9" fillId="0" borderId="32" xfId="0" applyFont="1" applyFill="1" applyBorder="1" applyAlignment="1">
      <alignment horizontal="center" vertical="center" wrapText="1" shrinkToFit="1"/>
    </xf>
    <xf numFmtId="0" fontId="9" fillId="0" borderId="99"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58" xfId="0" applyFont="1" applyFill="1" applyBorder="1" applyAlignment="1">
      <alignment horizontal="center" vertical="center" wrapText="1" shrinkToFit="1"/>
    </xf>
    <xf numFmtId="0" fontId="9" fillId="0" borderId="54" xfId="0" applyFont="1" applyFill="1" applyBorder="1" applyAlignment="1">
      <alignment horizontal="center" vertical="center" wrapText="1" shrinkToFit="1"/>
    </xf>
    <xf numFmtId="0" fontId="8" fillId="0" borderId="43"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29" xfId="0" applyFont="1" applyFill="1" applyBorder="1" applyAlignment="1">
      <alignment vertical="center" wrapText="1"/>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3" fillId="0" borderId="0" xfId="0" applyFont="1" applyFill="1" applyBorder="1" applyAlignment="1">
      <alignment vertical="center" wrapText="1"/>
    </xf>
    <xf numFmtId="0" fontId="3" fillId="0" borderId="3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1" fillId="0" borderId="93" xfId="0" applyFont="1" applyFill="1" applyBorder="1" applyAlignment="1">
      <alignment horizontal="center" vertical="center" wrapText="1"/>
    </xf>
    <xf numFmtId="0" fontId="1" fillId="0" borderId="94" xfId="0" applyFont="1" applyFill="1" applyBorder="1" applyAlignment="1">
      <alignment horizontal="center" vertical="center" wrapText="1"/>
    </xf>
    <xf numFmtId="0" fontId="1" fillId="0" borderId="9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30" xfId="0" applyFont="1" applyFill="1" applyBorder="1" applyAlignment="1">
      <alignment horizontal="center" vertical="center"/>
    </xf>
    <xf numFmtId="0" fontId="3" fillId="0" borderId="16" xfId="0" applyFont="1" applyFill="1" applyBorder="1" applyAlignment="1">
      <alignment horizontal="center" vertical="center" shrinkToFit="1"/>
    </xf>
    <xf numFmtId="0" fontId="3" fillId="0" borderId="75" xfId="0" applyFont="1" applyFill="1" applyBorder="1" applyAlignment="1">
      <alignment horizontal="right" vertical="center" wrapText="1"/>
    </xf>
    <xf numFmtId="0" fontId="3" fillId="0" borderId="76" xfId="0" applyFont="1" applyFill="1" applyBorder="1" applyAlignment="1">
      <alignment horizontal="right" vertical="center" wrapText="1"/>
    </xf>
    <xf numFmtId="0" fontId="3" fillId="0" borderId="44" xfId="0" applyFont="1" applyFill="1" applyBorder="1" applyAlignment="1">
      <alignment horizontal="right" vertical="center" wrapText="1"/>
    </xf>
    <xf numFmtId="0" fontId="3" fillId="0" borderId="45" xfId="0" applyFont="1" applyFill="1" applyBorder="1" applyAlignment="1">
      <alignment horizontal="right" vertical="center" wrapText="1"/>
    </xf>
    <xf numFmtId="0" fontId="3" fillId="0" borderId="77" xfId="0" applyFont="1" applyFill="1" applyBorder="1" applyAlignment="1">
      <alignment horizontal="right" vertical="center" wrapText="1"/>
    </xf>
    <xf numFmtId="0" fontId="1" fillId="0" borderId="0" xfId="0" applyFont="1" applyFill="1" applyBorder="1" applyAlignment="1">
      <alignment horizontal="right" vertical="center"/>
    </xf>
    <xf numFmtId="0" fontId="3" fillId="0" borderId="24" xfId="0" applyFont="1" applyFill="1" applyBorder="1" applyAlignment="1">
      <alignment vertical="center" wrapText="1"/>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3" fillId="0" borderId="0" xfId="0" applyFont="1" applyFill="1" applyBorder="1" applyAlignment="1">
      <alignment horizontal="center" vertical="center" shrinkToFit="1"/>
    </xf>
    <xf numFmtId="0" fontId="1" fillId="0" borderId="40" xfId="0" applyFont="1" applyFill="1" applyBorder="1" applyAlignment="1">
      <alignment horizontal="right" vertical="center"/>
    </xf>
    <xf numFmtId="0" fontId="1" fillId="0" borderId="20" xfId="0" applyFont="1" applyFill="1" applyBorder="1" applyAlignment="1">
      <alignment horizontal="right" vertical="center"/>
    </xf>
    <xf numFmtId="0" fontId="1" fillId="0" borderId="21" xfId="0" applyFont="1" applyFill="1" applyBorder="1" applyAlignment="1">
      <alignment horizontal="right" vertical="center"/>
    </xf>
    <xf numFmtId="0" fontId="1" fillId="0" borderId="69" xfId="0" applyFont="1" applyFill="1" applyBorder="1" applyAlignment="1">
      <alignment horizontal="right" vertical="center"/>
    </xf>
    <xf numFmtId="0" fontId="6" fillId="0" borderId="0" xfId="0" applyFont="1" applyFill="1" applyBorder="1" applyAlignment="1">
      <alignment horizontal="center" vertical="center" wrapText="1"/>
    </xf>
    <xf numFmtId="0" fontId="1" fillId="0" borderId="15" xfId="0" applyFont="1" applyFill="1" applyBorder="1" applyAlignment="1">
      <alignment horizontal="right" vertical="center"/>
    </xf>
    <xf numFmtId="0" fontId="1" fillId="0" borderId="13" xfId="0" applyFont="1" applyFill="1" applyBorder="1" applyAlignment="1">
      <alignment horizontal="right" vertical="center"/>
    </xf>
    <xf numFmtId="0" fontId="1" fillId="0" borderId="14" xfId="0" applyFont="1" applyFill="1" applyBorder="1" applyAlignment="1">
      <alignment horizontal="right" vertical="center"/>
    </xf>
    <xf numFmtId="0" fontId="1" fillId="0" borderId="30" xfId="0" applyFont="1" applyFill="1" applyBorder="1" applyAlignment="1">
      <alignment horizontal="right" vertical="center"/>
    </xf>
    <xf numFmtId="0" fontId="7" fillId="0" borderId="0" xfId="0" applyFont="1" applyFill="1" applyBorder="1" applyAlignment="1">
      <alignment horizontal="right" vertical="center" wrapText="1" shrinkToFit="1"/>
    </xf>
    <xf numFmtId="0" fontId="6" fillId="0" borderId="0" xfId="0" applyFont="1" applyFill="1" applyBorder="1" applyAlignment="1">
      <alignment horizontal="center" vertical="center" wrapText="1" shrinkToFit="1"/>
    </xf>
    <xf numFmtId="0" fontId="6" fillId="0" borderId="38"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8" fillId="0" borderId="0" xfId="0" applyFont="1" applyFill="1" applyBorder="1" applyAlignment="1">
      <alignment vertical="center" wrapText="1"/>
    </xf>
    <xf numFmtId="0" fontId="8" fillId="0" borderId="18" xfId="0" applyFont="1" applyFill="1" applyBorder="1" applyAlignment="1">
      <alignment vertical="center" wrapText="1"/>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6" fillId="0" borderId="0" xfId="0" applyFont="1" applyFill="1" applyBorder="1" applyAlignment="1">
      <alignment horizontal="center" vertical="center" shrinkToFit="1"/>
    </xf>
    <xf numFmtId="0" fontId="7" fillId="0" borderId="0" xfId="0" applyFont="1" applyFill="1" applyBorder="1" applyAlignment="1">
      <alignment horizontal="center" vertical="center" wrapText="1" shrinkToFit="1"/>
    </xf>
    <xf numFmtId="0" fontId="7"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0" xfId="0" applyFont="1" applyFill="1" applyBorder="1" applyAlignment="1">
      <alignment horizontal="right" vertical="center" shrinkToFit="1"/>
    </xf>
    <xf numFmtId="0" fontId="3" fillId="0" borderId="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0" xfId="0" applyFont="1" applyFill="1" applyBorder="1" applyAlignment="1">
      <alignment horizontal="center" vertical="center" wrapText="1" shrinkToFit="1"/>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6" fillId="0" borderId="14" xfId="0" applyFont="1" applyFill="1" applyBorder="1" applyAlignment="1">
      <alignment horizontal="right" vertical="center" shrinkToFit="1"/>
    </xf>
    <xf numFmtId="0" fontId="6" fillId="0" borderId="16" xfId="0" applyFont="1" applyFill="1" applyBorder="1" applyAlignment="1">
      <alignment horizontal="right" vertical="center" shrinkToFit="1"/>
    </xf>
    <xf numFmtId="0" fontId="3" fillId="0" borderId="38"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0" fontId="3" fillId="0" borderId="37" xfId="0" applyFont="1" applyFill="1" applyBorder="1" applyAlignment="1">
      <alignment horizontal="center" vertical="center" wrapText="1" shrinkToFit="1"/>
    </xf>
    <xf numFmtId="0" fontId="7" fillId="0" borderId="14" xfId="0" applyFont="1" applyFill="1" applyBorder="1" applyAlignment="1">
      <alignment horizontal="right" vertical="center" wrapText="1" shrinkToFit="1"/>
    </xf>
    <xf numFmtId="0" fontId="7" fillId="0" borderId="16" xfId="0" applyFont="1" applyFill="1" applyBorder="1" applyAlignment="1">
      <alignment horizontal="right" vertical="center" wrapText="1" shrinkToFit="1"/>
    </xf>
    <xf numFmtId="0" fontId="6" fillId="0" borderId="0" xfId="0" applyFont="1" applyFill="1" applyBorder="1" applyAlignment="1">
      <alignment horizontal="left" vertical="center" shrinkToFit="1"/>
    </xf>
    <xf numFmtId="0" fontId="6" fillId="0" borderId="16" xfId="0" applyFont="1" applyFill="1" applyBorder="1" applyAlignment="1">
      <alignment horizontal="center" vertical="center" shrinkToFit="1"/>
    </xf>
    <xf numFmtId="0" fontId="1" fillId="0" borderId="38" xfId="0" applyFont="1" applyFill="1" applyBorder="1" applyAlignment="1">
      <alignment horizontal="center" vertical="center"/>
    </xf>
    <xf numFmtId="0" fontId="1" fillId="0" borderId="37" xfId="0" applyFont="1" applyFill="1" applyBorder="1" applyAlignment="1">
      <alignment horizontal="center" vertical="center"/>
    </xf>
    <xf numFmtId="0" fontId="7" fillId="0" borderId="16" xfId="0" applyFont="1" applyFill="1" applyBorder="1" applyAlignment="1">
      <alignment horizontal="center" vertical="center" wrapText="1" shrinkToFit="1"/>
    </xf>
    <xf numFmtId="0" fontId="7" fillId="0" borderId="16" xfId="0" applyFont="1" applyFill="1" applyBorder="1" applyAlignment="1">
      <alignment horizontal="center" vertical="center"/>
    </xf>
    <xf numFmtId="0" fontId="1" fillId="0" borderId="1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38" xfId="0" applyFont="1" applyFill="1" applyBorder="1" applyAlignment="1">
      <alignment horizontal="right" vertical="center"/>
    </xf>
    <xf numFmtId="0" fontId="1" fillId="0" borderId="33" xfId="0" applyFont="1" applyFill="1" applyBorder="1" applyAlignment="1">
      <alignment horizontal="right" vertical="center"/>
    </xf>
    <xf numFmtId="0" fontId="1" fillId="0" borderId="39" xfId="0" applyFont="1" applyFill="1" applyBorder="1" applyAlignment="1">
      <alignment horizontal="right" vertical="center"/>
    </xf>
    <xf numFmtId="0" fontId="1" fillId="0" borderId="34" xfId="0" applyFont="1" applyFill="1" applyBorder="1" applyAlignment="1">
      <alignment horizontal="right" vertical="center"/>
    </xf>
    <xf numFmtId="0" fontId="1" fillId="0" borderId="41" xfId="0" applyFont="1" applyFill="1" applyBorder="1" applyAlignment="1">
      <alignment horizontal="right" vertical="center"/>
    </xf>
    <xf numFmtId="0" fontId="1" fillId="0" borderId="36" xfId="0" applyFont="1" applyFill="1" applyBorder="1" applyAlignment="1">
      <alignment horizontal="right" vertical="center"/>
    </xf>
    <xf numFmtId="0" fontId="1" fillId="0" borderId="0" xfId="0" applyFont="1" applyFill="1" applyBorder="1" applyAlignment="1">
      <alignment horizontal="left" vertical="center"/>
    </xf>
    <xf numFmtId="0" fontId="6" fillId="0" borderId="4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8" xfId="0" applyFont="1" applyFill="1" applyBorder="1" applyAlignment="1">
      <alignment horizontal="left" vertical="center" shrinkToFit="1"/>
    </xf>
    <xf numFmtId="0" fontId="6" fillId="0" borderId="35" xfId="0" applyFont="1" applyFill="1" applyBorder="1" applyAlignment="1">
      <alignment horizontal="left" vertical="center" shrinkToFit="1"/>
    </xf>
    <xf numFmtId="0" fontId="6" fillId="0" borderId="36" xfId="0" applyFont="1" applyFill="1" applyBorder="1" applyAlignment="1">
      <alignment horizontal="left" vertical="center" shrinkToFit="1"/>
    </xf>
    <xf numFmtId="0" fontId="1" fillId="0" borderId="0" xfId="0" applyFont="1" applyFill="1" applyBorder="1" applyAlignment="1">
      <alignment horizontal="center" vertical="center" shrinkToFit="1"/>
    </xf>
    <xf numFmtId="0" fontId="1" fillId="0" borderId="4" xfId="0" applyFont="1" applyFill="1" applyBorder="1" applyAlignment="1">
      <alignment horizontal="left" vertical="center"/>
    </xf>
    <xf numFmtId="0" fontId="1" fillId="0" borderId="27" xfId="0" applyFont="1" applyFill="1" applyBorder="1" applyAlignment="1">
      <alignment horizontal="left" vertical="center"/>
    </xf>
    <xf numFmtId="0" fontId="1" fillId="0" borderId="6" xfId="0" applyFont="1" applyFill="1" applyBorder="1" applyAlignment="1">
      <alignment horizontal="left" vertical="center"/>
    </xf>
    <xf numFmtId="0" fontId="1" fillId="0" borderId="28" xfId="0" applyFont="1" applyFill="1" applyBorder="1" applyAlignment="1">
      <alignment horizontal="left" vertical="center"/>
    </xf>
    <xf numFmtId="0" fontId="6" fillId="0" borderId="0" xfId="0" applyFont="1" applyFill="1" applyBorder="1" applyAlignment="1">
      <alignment vertical="center" wrapText="1"/>
    </xf>
    <xf numFmtId="0" fontId="3" fillId="0" borderId="0" xfId="0" applyFont="1" applyFill="1" applyBorder="1" applyAlignment="1">
      <alignment vertical="center" shrinkToFit="1"/>
    </xf>
    <xf numFmtId="0" fontId="6" fillId="0" borderId="31" xfId="0" applyFont="1" applyFill="1" applyBorder="1" applyAlignment="1">
      <alignment vertical="center" wrapText="1"/>
    </xf>
    <xf numFmtId="0" fontId="6" fillId="0" borderId="32" xfId="0" applyFont="1" applyFill="1" applyBorder="1" applyAlignment="1">
      <alignment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11"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27" xfId="0" applyFont="1" applyFill="1" applyBorder="1" applyAlignment="1">
      <alignment vertical="center" wrapText="1"/>
    </xf>
    <xf numFmtId="0" fontId="3" fillId="0" borderId="28" xfId="0" applyFont="1" applyFill="1" applyBorder="1" applyAlignment="1">
      <alignment vertical="center" wrapText="1"/>
    </xf>
    <xf numFmtId="0" fontId="3" fillId="0" borderId="0" xfId="0" applyFont="1" applyFill="1" applyBorder="1" applyAlignment="1">
      <alignment horizontal="left" vertical="center" shrinkToFit="1"/>
    </xf>
    <xf numFmtId="0" fontId="3" fillId="0" borderId="30" xfId="0" applyFont="1" applyFill="1" applyBorder="1" applyAlignment="1">
      <alignment horizontal="center" vertical="center" wrapText="1"/>
    </xf>
    <xf numFmtId="0" fontId="1" fillId="0" borderId="13"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3" fillId="0" borderId="0" xfId="0" applyFont="1" applyFill="1" applyBorder="1" applyAlignment="1">
      <alignment vertical="center" wrapText="1" shrinkToFit="1"/>
    </xf>
    <xf numFmtId="0" fontId="4" fillId="0" borderId="0"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xf>
    <xf numFmtId="0" fontId="6" fillId="0" borderId="16" xfId="0" applyFont="1" applyFill="1" applyBorder="1" applyAlignment="1">
      <alignment horizontal="center" vertical="center" wrapText="1" shrinkToFi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3" fillId="0" borderId="2" xfId="0" applyFont="1" applyFill="1" applyBorder="1" applyAlignment="1">
      <alignment vertical="center" wrapText="1" shrinkToFit="1"/>
    </xf>
    <xf numFmtId="0" fontId="3" fillId="0" borderId="3" xfId="0" applyFont="1" applyFill="1" applyBorder="1" applyAlignment="1">
      <alignment vertical="center" wrapText="1" shrinkToFi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22" fillId="0" borderId="0" xfId="4" applyFont="1" applyAlignment="1">
      <alignment horizontal="distributed" vertical="center" justifyLastLine="1"/>
    </xf>
    <xf numFmtId="0" fontId="20" fillId="0" borderId="0" xfId="4" applyFont="1" applyAlignment="1">
      <alignment horizontal="center" vertical="center" justifyLastLine="1"/>
    </xf>
    <xf numFmtId="176" fontId="12" fillId="0" borderId="0" xfId="4" applyNumberFormat="1" applyFont="1" applyBorder="1" applyAlignment="1">
      <alignment horizontal="center" vertical="center"/>
    </xf>
    <xf numFmtId="0" fontId="21" fillId="0" borderId="0" xfId="4" applyFont="1" applyBorder="1" applyAlignment="1">
      <alignment horizontal="left" vertical="center"/>
    </xf>
    <xf numFmtId="0" fontId="12" fillId="0" borderId="0" xfId="4" applyBorder="1" applyAlignment="1">
      <alignment horizontal="left" vertical="center"/>
    </xf>
    <xf numFmtId="0" fontId="12" fillId="0" borderId="171" xfId="4" applyFont="1" applyBorder="1" applyAlignment="1">
      <alignment horizontal="center" vertical="center"/>
    </xf>
    <xf numFmtId="0" fontId="12" fillId="0" borderId="0" xfId="4" applyFont="1" applyAlignment="1">
      <alignment horizontal="center" vertical="center"/>
    </xf>
    <xf numFmtId="0" fontId="12" fillId="0" borderId="172" xfId="4" applyFont="1" applyBorder="1" applyAlignment="1">
      <alignment horizontal="center" vertical="center"/>
    </xf>
    <xf numFmtId="49" fontId="21" fillId="0" borderId="0" xfId="4" applyNumberFormat="1" applyFont="1" applyFill="1" applyAlignment="1">
      <alignment horizontal="center" vertical="center"/>
    </xf>
    <xf numFmtId="0" fontId="12" fillId="0" borderId="0" xfId="4" applyFont="1" applyFill="1" applyBorder="1" applyAlignment="1">
      <alignment horizontal="center" vertical="center"/>
    </xf>
    <xf numFmtId="0" fontId="21" fillId="0" borderId="171" xfId="4" applyFont="1" applyBorder="1" applyAlignment="1">
      <alignment horizontal="center" vertical="center"/>
    </xf>
    <xf numFmtId="0" fontId="21" fillId="0" borderId="0" xfId="4" applyFont="1" applyFill="1" applyBorder="1" applyAlignment="1">
      <alignment horizontal="left" vertical="center"/>
    </xf>
    <xf numFmtId="0" fontId="12" fillId="0" borderId="0" xfId="4" applyFont="1" applyFill="1" applyAlignment="1">
      <alignment vertical="center"/>
    </xf>
    <xf numFmtId="0" fontId="21" fillId="0" borderId="0" xfId="4" applyFont="1" applyFill="1" applyBorder="1" applyAlignment="1">
      <alignment horizontal="justify" vertical="center"/>
    </xf>
    <xf numFmtId="0" fontId="27" fillId="0" borderId="15" xfId="4" applyNumberFormat="1" applyFont="1" applyFill="1" applyBorder="1" applyAlignment="1">
      <alignment horizontal="center" vertical="center"/>
    </xf>
    <xf numFmtId="0" fontId="27" fillId="0" borderId="14" xfId="4" applyNumberFormat="1" applyFont="1" applyFill="1" applyBorder="1" applyAlignment="1">
      <alignment horizontal="center" vertical="center"/>
    </xf>
    <xf numFmtId="38" fontId="27" fillId="4" borderId="15" xfId="4" applyNumberFormat="1" applyFont="1" applyFill="1" applyBorder="1" applyAlignment="1">
      <alignment horizontal="center" vertical="center"/>
    </xf>
    <xf numFmtId="0" fontId="27" fillId="4" borderId="13" xfId="4" applyFont="1" applyFill="1" applyBorder="1" applyAlignment="1">
      <alignment horizontal="center" vertical="center"/>
    </xf>
    <xf numFmtId="0" fontId="27" fillId="4" borderId="14" xfId="4" applyFont="1" applyFill="1" applyBorder="1" applyAlignment="1">
      <alignment horizontal="center" vertical="center"/>
    </xf>
    <xf numFmtId="0" fontId="27" fillId="0" borderId="15" xfId="4" applyFont="1" applyFill="1" applyBorder="1" applyAlignment="1">
      <alignment horizontal="center" vertical="center"/>
    </xf>
    <xf numFmtId="0" fontId="27" fillId="0" borderId="14" xfId="4" applyFont="1" applyFill="1" applyBorder="1" applyAlignment="1">
      <alignment horizontal="center" vertical="center"/>
    </xf>
    <xf numFmtId="0" fontId="27" fillId="0" borderId="15" xfId="4" applyFont="1" applyFill="1" applyBorder="1" applyAlignment="1">
      <alignment horizontal="center" vertical="center" justifyLastLine="1"/>
    </xf>
    <xf numFmtId="0" fontId="27" fillId="0" borderId="13" xfId="4" applyFont="1" applyFill="1" applyBorder="1" applyAlignment="1">
      <alignment horizontal="center" vertical="center" justifyLastLine="1"/>
    </xf>
    <xf numFmtId="183" fontId="27" fillId="4" borderId="132" xfId="4" applyNumberFormat="1" applyFont="1" applyFill="1" applyBorder="1" applyAlignment="1">
      <alignment horizontal="center" vertical="center"/>
    </xf>
    <xf numFmtId="183" fontId="27" fillId="4" borderId="166" xfId="4" applyNumberFormat="1" applyFont="1" applyFill="1" applyBorder="1" applyAlignment="1">
      <alignment horizontal="center" vertical="center"/>
    </xf>
    <xf numFmtId="183" fontId="27" fillId="4" borderId="16" xfId="2" applyNumberFormat="1" applyFont="1" applyFill="1" applyBorder="1" applyAlignment="1">
      <alignment horizontal="center" vertical="center"/>
    </xf>
    <xf numFmtId="183" fontId="27" fillId="4" borderId="135" xfId="2" applyNumberFormat="1" applyFont="1" applyFill="1" applyBorder="1" applyAlignment="1">
      <alignment horizontal="center" vertical="center"/>
    </xf>
    <xf numFmtId="0" fontId="27" fillId="0" borderId="130" xfId="4" applyFont="1" applyFill="1" applyBorder="1" applyAlignment="1">
      <alignment horizontal="center" vertical="center"/>
    </xf>
    <xf numFmtId="0" fontId="27" fillId="0" borderId="128" xfId="4" applyFont="1" applyFill="1" applyBorder="1" applyAlignment="1">
      <alignment horizontal="center" vertical="center"/>
    </xf>
    <xf numFmtId="0" fontId="27" fillId="0" borderId="129" xfId="4" applyFont="1" applyFill="1" applyBorder="1" applyAlignment="1">
      <alignment horizontal="center" vertical="center"/>
    </xf>
    <xf numFmtId="182" fontId="27" fillId="4" borderId="132" xfId="4" applyNumberFormat="1" applyFont="1" applyFill="1" applyBorder="1" applyAlignment="1">
      <alignment horizontal="center" vertical="center"/>
    </xf>
    <xf numFmtId="182" fontId="27" fillId="4" borderId="166" xfId="4" applyNumberFormat="1" applyFont="1" applyFill="1" applyBorder="1" applyAlignment="1">
      <alignment horizontal="center" vertical="center"/>
    </xf>
    <xf numFmtId="183" fontId="27" fillId="4" borderId="129" xfId="4" applyNumberFormat="1" applyFont="1" applyFill="1" applyBorder="1" applyAlignment="1">
      <alignment horizontal="center" vertical="center"/>
    </xf>
    <xf numFmtId="183" fontId="27" fillId="0" borderId="16" xfId="4" applyNumberFormat="1" applyFont="1" applyFill="1" applyBorder="1" applyAlignment="1">
      <alignment horizontal="center" vertical="center"/>
    </xf>
    <xf numFmtId="49" fontId="27" fillId="0" borderId="16" xfId="4" applyNumberFormat="1" applyFont="1" applyFill="1" applyBorder="1" applyAlignment="1">
      <alignment horizontal="center" vertical="center" justifyLastLine="1"/>
    </xf>
    <xf numFmtId="0" fontId="27" fillId="0" borderId="16" xfId="4" applyFont="1" applyFill="1" applyBorder="1" applyAlignment="1">
      <alignment horizontal="center" vertical="center" justifyLastLine="1"/>
    </xf>
    <xf numFmtId="182" fontId="27" fillId="4" borderId="16" xfId="4" applyNumberFormat="1" applyFont="1" applyFill="1" applyBorder="1" applyAlignment="1">
      <alignment horizontal="center" vertical="center"/>
    </xf>
    <xf numFmtId="182" fontId="27" fillId="4" borderId="135" xfId="4" applyNumberFormat="1" applyFont="1" applyFill="1" applyBorder="1" applyAlignment="1">
      <alignment horizontal="center" vertical="center"/>
    </xf>
    <xf numFmtId="183" fontId="27" fillId="0" borderId="14" xfId="4" applyNumberFormat="1" applyFont="1" applyFill="1" applyBorder="1" applyAlignment="1">
      <alignment horizontal="center" vertical="center"/>
    </xf>
    <xf numFmtId="183" fontId="27" fillId="0" borderId="136" xfId="4" applyNumberFormat="1" applyFont="1" applyFill="1" applyBorder="1" applyAlignment="1">
      <alignment horizontal="center" vertical="center"/>
    </xf>
    <xf numFmtId="0" fontId="27" fillId="0" borderId="118" xfId="4" applyFont="1" applyFill="1" applyBorder="1" applyAlignment="1">
      <alignment horizontal="center" vertical="center"/>
    </xf>
    <xf numFmtId="0" fontId="28" fillId="0" borderId="118" xfId="4" applyFont="1" applyFill="1" applyBorder="1" applyAlignment="1">
      <alignment horizontal="center" vertical="center" wrapText="1"/>
    </xf>
    <xf numFmtId="0" fontId="28" fillId="0" borderId="119" xfId="4" applyFont="1" applyFill="1" applyBorder="1" applyAlignment="1">
      <alignment horizontal="center" vertical="center"/>
    </xf>
    <xf numFmtId="0" fontId="27" fillId="0" borderId="137" xfId="4" applyFont="1" applyFill="1" applyBorder="1" applyAlignment="1">
      <alignment horizontal="center" vertical="center" textRotation="255" justifyLastLine="1"/>
    </xf>
    <xf numFmtId="0" fontId="27" fillId="0" borderId="156" xfId="4" applyFont="1" applyFill="1" applyBorder="1" applyAlignment="1">
      <alignment horizontal="center" vertical="center" textRotation="255" justifyLastLine="1"/>
    </xf>
    <xf numFmtId="0" fontId="27" fillId="0" borderId="145" xfId="4" applyFont="1" applyFill="1" applyBorder="1" applyAlignment="1">
      <alignment horizontal="center" vertical="center" textRotation="255" justifyLastLine="1"/>
    </xf>
    <xf numFmtId="49" fontId="27" fillId="0" borderId="158" xfId="4" applyNumberFormat="1" applyFont="1" applyFill="1" applyBorder="1" applyAlignment="1">
      <alignment horizontal="center" vertical="center" justifyLastLine="1"/>
    </xf>
    <xf numFmtId="0" fontId="27" fillId="0" borderId="159" xfId="4" applyFont="1" applyFill="1" applyBorder="1" applyAlignment="1">
      <alignment horizontal="center" vertical="center" justifyLastLine="1"/>
    </xf>
    <xf numFmtId="0" fontId="27" fillId="0" borderId="139" xfId="4" applyFont="1" applyFill="1" applyBorder="1" applyAlignment="1">
      <alignment horizontal="center" vertical="center" justifyLastLine="1"/>
    </xf>
    <xf numFmtId="182" fontId="27" fillId="4" borderId="118" xfId="4" applyNumberFormat="1" applyFont="1" applyFill="1" applyBorder="1" applyAlignment="1">
      <alignment horizontal="center" vertical="center"/>
    </xf>
    <xf numFmtId="182" fontId="27" fillId="4" borderId="116" xfId="4" applyNumberFormat="1" applyFont="1" applyFill="1" applyBorder="1" applyAlignment="1">
      <alignment horizontal="center" vertical="center"/>
    </xf>
    <xf numFmtId="0" fontId="31" fillId="0" borderId="0" xfId="4" applyFont="1" applyFill="1" applyBorder="1" applyAlignment="1">
      <alignment horizontal="center" vertical="center"/>
    </xf>
    <xf numFmtId="0" fontId="25" fillId="0" borderId="0" xfId="4" applyFont="1" applyBorder="1" applyAlignment="1">
      <alignment horizontal="center" vertical="center"/>
    </xf>
    <xf numFmtId="0" fontId="27" fillId="0" borderId="116" xfId="4" applyFont="1" applyFill="1" applyBorder="1" applyAlignment="1">
      <alignment horizontal="center" vertical="center" justifyLastLine="1"/>
    </xf>
    <xf numFmtId="0" fontId="27" fillId="0" borderId="114" xfId="4" applyFont="1" applyFill="1" applyBorder="1" applyAlignment="1">
      <alignment horizontal="center" vertical="center" justifyLastLine="1"/>
    </xf>
    <xf numFmtId="0" fontId="27" fillId="0" borderId="115" xfId="4" applyFont="1" applyFill="1" applyBorder="1" applyAlignment="1">
      <alignment horizontal="center" vertical="center" justifyLastLine="1"/>
    </xf>
    <xf numFmtId="0" fontId="27" fillId="0" borderId="158" xfId="4" applyFont="1" applyFill="1" applyBorder="1" applyAlignment="1">
      <alignment horizontal="center" vertical="center" justifyLastLine="1"/>
    </xf>
    <xf numFmtId="0" fontId="27" fillId="0" borderId="167" xfId="4" applyFont="1" applyFill="1" applyBorder="1" applyAlignment="1">
      <alignment horizontal="center" vertical="center" justifyLastLine="1"/>
    </xf>
    <xf numFmtId="0" fontId="27" fillId="0" borderId="114" xfId="4" applyFont="1" applyFill="1" applyBorder="1" applyAlignment="1">
      <alignment horizontal="center" vertical="center"/>
    </xf>
    <xf numFmtId="0" fontId="27" fillId="0" borderId="115" xfId="4" applyFont="1" applyFill="1" applyBorder="1" applyAlignment="1">
      <alignment horizontal="center" vertical="center"/>
    </xf>
    <xf numFmtId="179" fontId="27" fillId="4" borderId="132" xfId="4" applyNumberFormat="1" applyFont="1" applyFill="1" applyBorder="1" applyAlignment="1">
      <alignment horizontal="center" vertical="center"/>
    </xf>
    <xf numFmtId="179" fontId="27" fillId="4" borderId="166" xfId="4" applyNumberFormat="1" applyFont="1" applyFill="1" applyBorder="1" applyAlignment="1">
      <alignment horizontal="center" vertical="center"/>
    </xf>
    <xf numFmtId="179" fontId="27" fillId="0" borderId="159" xfId="4" applyNumberFormat="1" applyFont="1" applyFill="1" applyBorder="1" applyAlignment="1">
      <alignment horizontal="center" vertical="center"/>
    </xf>
    <xf numFmtId="3" fontId="27" fillId="3" borderId="159" xfId="4" applyNumberFormat="1" applyFont="1" applyFill="1" applyBorder="1" applyAlignment="1">
      <alignment horizontal="center" vertical="center"/>
    </xf>
    <xf numFmtId="180" fontId="27" fillId="4" borderId="102" xfId="4" applyNumberFormat="1" applyFont="1" applyFill="1" applyBorder="1" applyAlignment="1">
      <alignment horizontal="center" vertical="center"/>
    </xf>
    <xf numFmtId="180" fontId="27" fillId="4" borderId="121" xfId="4" applyNumberFormat="1" applyFont="1" applyFill="1" applyBorder="1" applyAlignment="1">
      <alignment horizontal="center" vertical="center"/>
    </xf>
    <xf numFmtId="0" fontId="27" fillId="0" borderId="130" xfId="4" applyFont="1" applyFill="1" applyBorder="1" applyAlignment="1">
      <alignment horizontal="center" vertical="center" justifyLastLine="1"/>
    </xf>
    <xf numFmtId="0" fontId="27" fillId="0" borderId="128" xfId="4" applyFont="1" applyFill="1" applyBorder="1" applyAlignment="1">
      <alignment horizontal="center" vertical="center" justifyLastLine="1"/>
    </xf>
    <xf numFmtId="0" fontId="27" fillId="0" borderId="129" xfId="4" applyFont="1" applyFill="1" applyBorder="1" applyAlignment="1">
      <alignment horizontal="center" vertical="center" justifyLastLine="1"/>
    </xf>
    <xf numFmtId="179" fontId="27" fillId="4" borderId="129" xfId="4" applyNumberFormat="1" applyFont="1" applyFill="1" applyBorder="1" applyAlignment="1">
      <alignment horizontal="center" vertical="center"/>
    </xf>
    <xf numFmtId="180" fontId="27" fillId="4" borderId="56" xfId="4" applyNumberFormat="1" applyFont="1" applyFill="1" applyBorder="1" applyAlignment="1">
      <alignment horizontal="center" vertical="center"/>
    </xf>
    <xf numFmtId="180" fontId="27" fillId="4" borderId="127" xfId="4" applyNumberFormat="1" applyFont="1" applyFill="1" applyBorder="1" applyAlignment="1">
      <alignment horizontal="center" vertical="center"/>
    </xf>
    <xf numFmtId="0" fontId="27" fillId="4" borderId="127" xfId="4" applyNumberFormat="1" applyFont="1" applyFill="1" applyBorder="1" applyAlignment="1">
      <alignment horizontal="center" vertical="center"/>
    </xf>
    <xf numFmtId="0" fontId="27" fillId="0" borderId="125" xfId="4" applyFont="1" applyFill="1" applyBorder="1" applyAlignment="1">
      <alignment horizontal="center" vertical="center"/>
    </xf>
    <xf numFmtId="0" fontId="27" fillId="0" borderId="123" xfId="4" applyFont="1" applyFill="1" applyBorder="1" applyAlignment="1">
      <alignment horizontal="center" vertical="center"/>
    </xf>
    <xf numFmtId="0" fontId="27" fillId="0" borderId="124" xfId="4" applyFont="1" applyFill="1" applyBorder="1" applyAlignment="1">
      <alignment horizontal="center" vertical="center"/>
    </xf>
    <xf numFmtId="180" fontId="27" fillId="4" borderId="124" xfId="4" applyNumberFormat="1" applyFont="1" applyFill="1" applyBorder="1" applyAlignment="1">
      <alignment horizontal="center" vertical="center"/>
    </xf>
    <xf numFmtId="0" fontId="27" fillId="0" borderId="0" xfId="4" applyNumberFormat="1" applyFont="1" applyFill="1" applyBorder="1" applyAlignment="1">
      <alignment horizontal="center" vertical="center"/>
    </xf>
    <xf numFmtId="40" fontId="25" fillId="4" borderId="70" xfId="2" applyNumberFormat="1" applyFont="1" applyFill="1" applyBorder="1" applyAlignment="1">
      <alignment horizontal="center" vertical="center"/>
    </xf>
    <xf numFmtId="180" fontId="27" fillId="4" borderId="141" xfId="2" applyNumberFormat="1" applyFont="1" applyFill="1" applyBorder="1" applyAlignment="1">
      <alignment horizontal="center" vertical="center"/>
    </xf>
    <xf numFmtId="180" fontId="27" fillId="4" borderId="142" xfId="2" applyNumberFormat="1" applyFont="1" applyFill="1" applyBorder="1" applyAlignment="1">
      <alignment horizontal="center" vertical="center"/>
    </xf>
    <xf numFmtId="38" fontId="27" fillId="0" borderId="0" xfId="4" applyNumberFormat="1" applyFont="1" applyFill="1" applyBorder="1" applyAlignment="1">
      <alignment horizontal="center" vertical="center"/>
    </xf>
    <xf numFmtId="0" fontId="27" fillId="0" borderId="0" xfId="4" applyFont="1" applyFill="1" applyBorder="1" applyAlignment="1">
      <alignment horizontal="center" vertical="center"/>
    </xf>
    <xf numFmtId="180" fontId="27" fillId="4" borderId="133" xfId="4" applyNumberFormat="1" applyFont="1" applyFill="1" applyBorder="1" applyAlignment="1">
      <alignment horizontal="center" vertical="center"/>
    </xf>
    <xf numFmtId="41" fontId="27" fillId="0" borderId="0" xfId="2" applyNumberFormat="1" applyFont="1" applyFill="1" applyBorder="1" applyAlignment="1">
      <alignment horizontal="center" vertical="center"/>
    </xf>
    <xf numFmtId="38" fontId="27" fillId="4" borderId="13" xfId="4" applyNumberFormat="1" applyFont="1" applyFill="1" applyBorder="1" applyAlignment="1">
      <alignment horizontal="center" vertical="center"/>
    </xf>
    <xf numFmtId="38" fontId="27" fillId="4" borderId="14" xfId="4" applyNumberFormat="1" applyFont="1" applyFill="1" applyBorder="1" applyAlignment="1">
      <alignment horizontal="center" vertical="center"/>
    </xf>
    <xf numFmtId="40" fontId="25" fillId="4" borderId="37" xfId="2" applyNumberFormat="1" applyFont="1" applyFill="1" applyBorder="1" applyAlignment="1">
      <alignment horizontal="center" vertical="center"/>
    </xf>
    <xf numFmtId="40" fontId="25" fillId="4" borderId="16" xfId="2" applyNumberFormat="1" applyFont="1" applyFill="1" applyBorder="1" applyAlignment="1">
      <alignment horizontal="center" vertical="center"/>
    </xf>
    <xf numFmtId="180" fontId="27" fillId="4" borderId="102" xfId="2" applyNumberFormat="1" applyFont="1" applyFill="1" applyBorder="1" applyAlignment="1">
      <alignment horizontal="center" vertical="center"/>
    </xf>
    <xf numFmtId="180" fontId="27" fillId="4" borderId="121" xfId="2" applyNumberFormat="1" applyFont="1" applyFill="1" applyBorder="1" applyAlignment="1">
      <alignment horizontal="center" vertical="center"/>
    </xf>
    <xf numFmtId="40" fontId="25" fillId="4" borderId="14" xfId="2" applyNumberFormat="1" applyFont="1" applyFill="1" applyBorder="1" applyAlignment="1">
      <alignment horizontal="center" vertical="center"/>
    </xf>
    <xf numFmtId="180" fontId="27" fillId="4" borderId="16" xfId="2" applyNumberFormat="1" applyFont="1" applyFill="1" applyBorder="1" applyAlignment="1">
      <alignment horizontal="center" vertical="center"/>
    </xf>
    <xf numFmtId="180" fontId="27" fillId="4" borderId="135" xfId="2" applyNumberFormat="1" applyFont="1" applyFill="1" applyBorder="1" applyAlignment="1">
      <alignment horizontal="center" vertical="center"/>
    </xf>
    <xf numFmtId="0" fontId="25" fillId="0" borderId="156" xfId="4" applyFont="1" applyFill="1" applyBorder="1" applyAlignment="1">
      <alignment horizontal="center" vertical="center" textRotation="255" justifyLastLine="1"/>
    </xf>
    <xf numFmtId="0" fontId="25" fillId="0" borderId="145" xfId="4" applyFont="1" applyFill="1" applyBorder="1" applyAlignment="1">
      <alignment horizontal="center" vertical="center" textRotation="255" justifyLastLine="1"/>
    </xf>
    <xf numFmtId="0" fontId="27" fillId="0" borderId="154" xfId="4" applyFont="1" applyFill="1" applyBorder="1" applyAlignment="1">
      <alignment horizontal="center" vertical="center"/>
    </xf>
    <xf numFmtId="0" fontId="27" fillId="0" borderId="165" xfId="4" applyFont="1" applyFill="1" applyBorder="1" applyAlignment="1">
      <alignment horizontal="center" vertical="center"/>
    </xf>
    <xf numFmtId="0" fontId="27" fillId="0" borderId="0" xfId="4" applyFont="1" applyFill="1" applyBorder="1" applyAlignment="1">
      <alignment horizontal="center" vertical="center" justifyLastLine="1"/>
    </xf>
    <xf numFmtId="0" fontId="27" fillId="0" borderId="117" xfId="4" applyFont="1" applyFill="1" applyBorder="1" applyAlignment="1">
      <alignment horizontal="center" vertical="center" justifyLastLine="1"/>
    </xf>
    <xf numFmtId="179" fontId="25" fillId="4" borderId="39" xfId="2" applyNumberFormat="1" applyFont="1" applyFill="1" applyBorder="1" applyAlignment="1">
      <alignment horizontal="center" vertical="center"/>
    </xf>
    <xf numFmtId="179" fontId="25" fillId="4" borderId="0" xfId="2" applyNumberFormat="1" applyFont="1" applyFill="1" applyBorder="1" applyAlignment="1">
      <alignment horizontal="center" vertical="center"/>
    </xf>
    <xf numFmtId="179" fontId="25" fillId="4" borderId="71" xfId="2" applyNumberFormat="1" applyFont="1" applyFill="1" applyBorder="1" applyAlignment="1">
      <alignment horizontal="center" vertical="center"/>
    </xf>
    <xf numFmtId="38" fontId="25" fillId="0" borderId="55" xfId="2" applyFont="1" applyFill="1" applyBorder="1" applyAlignment="1">
      <alignment horizontal="center" wrapText="1"/>
    </xf>
    <xf numFmtId="38" fontId="25" fillId="0" borderId="48" xfId="2" applyFont="1" applyFill="1" applyBorder="1" applyAlignment="1">
      <alignment horizontal="center" wrapText="1"/>
    </xf>
    <xf numFmtId="38" fontId="25" fillId="0" borderId="56" xfId="2" applyFont="1" applyFill="1" applyBorder="1" applyAlignment="1">
      <alignment horizontal="center" wrapText="1"/>
    </xf>
    <xf numFmtId="38" fontId="25" fillId="0" borderId="39" xfId="2" applyFont="1" applyFill="1" applyBorder="1" applyAlignment="1">
      <alignment horizontal="center" vertical="center" justifyLastLine="1"/>
    </xf>
    <xf numFmtId="38" fontId="25" fillId="0" borderId="0" xfId="2" applyFont="1" applyFill="1" applyBorder="1" applyAlignment="1">
      <alignment horizontal="center" vertical="center" justifyLastLine="1"/>
    </xf>
    <xf numFmtId="38" fontId="25" fillId="0" borderId="71" xfId="2" applyFont="1" applyFill="1" applyBorder="1" applyAlignment="1">
      <alignment horizontal="center" vertical="center" justifyLastLine="1"/>
    </xf>
    <xf numFmtId="179" fontId="25" fillId="4" borderId="0" xfId="4" applyNumberFormat="1" applyFont="1" applyFill="1" applyAlignment="1">
      <alignment horizontal="center" vertical="center"/>
    </xf>
    <xf numFmtId="179" fontId="25" fillId="4" borderId="71" xfId="4" applyNumberFormat="1" applyFont="1" applyFill="1" applyBorder="1" applyAlignment="1">
      <alignment horizontal="center" vertical="center"/>
    </xf>
    <xf numFmtId="38" fontId="25" fillId="0" borderId="48" xfId="2" applyFont="1" applyFill="1" applyBorder="1" applyAlignment="1">
      <alignment horizontal="center" vertical="center"/>
    </xf>
    <xf numFmtId="38" fontId="25" fillId="0" borderId="70" xfId="2" applyFont="1" applyFill="1" applyBorder="1" applyAlignment="1">
      <alignment horizontal="center" vertical="center" textRotation="255" justifyLastLine="1"/>
    </xf>
    <xf numFmtId="38" fontId="25" fillId="0" borderId="72" xfId="2" applyFont="1" applyFill="1" applyBorder="1" applyAlignment="1">
      <alignment horizontal="center" vertical="center" textRotation="255" justifyLastLine="1"/>
    </xf>
    <xf numFmtId="38" fontId="25" fillId="0" borderId="102" xfId="2" applyFont="1" applyFill="1" applyBorder="1" applyAlignment="1">
      <alignment horizontal="center" vertical="center" textRotation="255" justifyLastLine="1"/>
    </xf>
    <xf numFmtId="38" fontId="25" fillId="0" borderId="38" xfId="2" applyFont="1" applyFill="1" applyBorder="1" applyAlignment="1">
      <alignment horizontal="center" vertical="top" justifyLastLine="1"/>
    </xf>
    <xf numFmtId="38" fontId="25" fillId="0" borderId="32" xfId="2" applyFont="1" applyFill="1" applyBorder="1" applyAlignment="1">
      <alignment horizontal="center" vertical="top" justifyLastLine="1"/>
    </xf>
    <xf numFmtId="38" fontId="25" fillId="0" borderId="37" xfId="2" applyFont="1" applyFill="1" applyBorder="1" applyAlignment="1">
      <alignment horizontal="center" vertical="top" justifyLastLine="1"/>
    </xf>
    <xf numFmtId="38" fontId="25" fillId="4" borderId="39" xfId="2" applyFont="1" applyFill="1" applyBorder="1" applyAlignment="1">
      <alignment horizontal="center" vertical="center"/>
    </xf>
    <xf numFmtId="38" fontId="25" fillId="4" borderId="0" xfId="2" applyFont="1" applyFill="1" applyBorder="1" applyAlignment="1">
      <alignment horizontal="center" vertical="center"/>
    </xf>
    <xf numFmtId="38" fontId="25" fillId="4" borderId="71" xfId="2" applyFont="1" applyFill="1" applyBorder="1" applyAlignment="1">
      <alignment horizontal="center" vertical="center"/>
    </xf>
    <xf numFmtId="38" fontId="25" fillId="0" borderId="27" xfId="2" applyFont="1" applyFill="1" applyBorder="1" applyAlignment="1">
      <alignment horizontal="center" vertical="center"/>
    </xf>
    <xf numFmtId="38" fontId="25" fillId="4" borderId="144" xfId="2" applyFont="1" applyFill="1" applyBorder="1" applyAlignment="1">
      <alignment horizontal="center" vertical="center"/>
    </xf>
    <xf numFmtId="38" fontId="25" fillId="4" borderId="113" xfId="2" applyFont="1" applyFill="1" applyBorder="1" applyAlignment="1">
      <alignment horizontal="center" vertical="center"/>
    </xf>
    <xf numFmtId="38" fontId="25" fillId="0" borderId="140" xfId="2" applyFont="1" applyFill="1" applyBorder="1" applyAlignment="1">
      <alignment horizontal="center" vertical="center"/>
    </xf>
    <xf numFmtId="38" fontId="25" fillId="0" borderId="123" xfId="2" applyFont="1" applyFill="1" applyBorder="1" applyAlignment="1">
      <alignment horizontal="center" vertical="center"/>
    </xf>
    <xf numFmtId="38" fontId="25" fillId="0" borderId="124" xfId="2" applyFont="1" applyFill="1" applyBorder="1" applyAlignment="1">
      <alignment horizontal="center" vertical="center"/>
    </xf>
    <xf numFmtId="0" fontId="25" fillId="0" borderId="124" xfId="4" applyFont="1" applyFill="1" applyBorder="1" applyAlignment="1">
      <alignment horizontal="center" vertical="center"/>
    </xf>
    <xf numFmtId="38" fontId="25" fillId="0" borderId="113" xfId="2" applyFont="1" applyFill="1" applyBorder="1" applyAlignment="1">
      <alignment horizontal="center" vertical="center"/>
    </xf>
    <xf numFmtId="0" fontId="25" fillId="0" borderId="143" xfId="4" applyFont="1" applyFill="1" applyBorder="1" applyAlignment="1">
      <alignment horizontal="center" vertical="center"/>
    </xf>
    <xf numFmtId="41" fontId="25" fillId="4" borderId="39" xfId="2" applyNumberFormat="1" applyFont="1" applyFill="1" applyBorder="1" applyAlignment="1">
      <alignment horizontal="center" vertical="center"/>
    </xf>
    <xf numFmtId="41" fontId="25" fillId="4" borderId="0" xfId="4" applyNumberFormat="1" applyFont="1" applyFill="1" applyAlignment="1">
      <alignment horizontal="center" vertical="center"/>
    </xf>
    <xf numFmtId="41" fontId="25" fillId="4" borderId="71" xfId="4" applyNumberFormat="1" applyFont="1" applyFill="1" applyBorder="1" applyAlignment="1">
      <alignment horizontal="center" vertical="center"/>
    </xf>
    <xf numFmtId="38" fontId="25" fillId="0" borderId="128" xfId="2" applyFont="1" applyFill="1" applyBorder="1" applyAlignment="1">
      <alignment horizontal="center" vertical="center"/>
    </xf>
    <xf numFmtId="0" fontId="25" fillId="0" borderId="129" xfId="4" applyFont="1" applyFill="1" applyBorder="1" applyAlignment="1">
      <alignment horizontal="center" vertical="center"/>
    </xf>
    <xf numFmtId="0" fontId="25" fillId="0" borderId="131" xfId="4" applyFont="1" applyFill="1" applyBorder="1" applyAlignment="1">
      <alignment horizontal="center" vertical="center"/>
    </xf>
    <xf numFmtId="38" fontId="25" fillId="0" borderId="162" xfId="2" applyFont="1" applyFill="1" applyBorder="1" applyAlignment="1">
      <alignment horizontal="center" vertical="center"/>
    </xf>
    <xf numFmtId="38" fontId="25" fillId="0" borderId="163" xfId="2" applyFont="1" applyFill="1" applyBorder="1" applyAlignment="1">
      <alignment horizontal="center" vertical="center"/>
    </xf>
    <xf numFmtId="38" fontId="25" fillId="0" borderId="144" xfId="2" applyFont="1" applyFill="1" applyBorder="1" applyAlignment="1">
      <alignment horizontal="center" vertical="center"/>
    </xf>
    <xf numFmtId="38" fontId="25" fillId="0" borderId="143" xfId="2" applyFont="1" applyFill="1" applyBorder="1" applyAlignment="1">
      <alignment horizontal="center" vertical="center"/>
    </xf>
    <xf numFmtId="38" fontId="25" fillId="4" borderId="125" xfId="2" applyFont="1" applyFill="1" applyBorder="1" applyAlignment="1">
      <alignment horizontal="center" vertical="center"/>
    </xf>
    <xf numFmtId="38" fontId="25" fillId="4" borderId="123" xfId="2" applyFont="1" applyFill="1" applyBorder="1" applyAlignment="1">
      <alignment horizontal="center" vertical="center"/>
    </xf>
    <xf numFmtId="38" fontId="25" fillId="4" borderId="130" xfId="2" applyFont="1" applyFill="1" applyBorder="1" applyAlignment="1">
      <alignment horizontal="center" vertical="center"/>
    </xf>
    <xf numFmtId="0" fontId="25" fillId="4" borderId="128" xfId="4" applyFont="1" applyFill="1" applyBorder="1" applyAlignment="1">
      <alignment horizontal="center" vertical="center"/>
    </xf>
    <xf numFmtId="38" fontId="25" fillId="0" borderId="160" xfId="2" applyFont="1" applyFill="1" applyBorder="1" applyAlignment="1">
      <alignment horizontal="center" vertical="center"/>
    </xf>
    <xf numFmtId="38" fontId="25" fillId="0" borderId="129" xfId="2" applyFont="1" applyFill="1" applyBorder="1" applyAlignment="1">
      <alignment horizontal="center" vertical="center"/>
    </xf>
    <xf numFmtId="0" fontId="25" fillId="0" borderId="56" xfId="4" applyFont="1" applyFill="1" applyBorder="1" applyAlignment="1">
      <alignment horizontal="center" vertical="center"/>
    </xf>
    <xf numFmtId="38" fontId="25" fillId="0" borderId="130" xfId="2" applyFont="1" applyFill="1" applyBorder="1" applyAlignment="1">
      <alignment horizontal="center" vertical="center"/>
    </xf>
    <xf numFmtId="38" fontId="25" fillId="4" borderId="128" xfId="2" applyFont="1" applyFill="1" applyBorder="1" applyAlignment="1">
      <alignment horizontal="center" vertical="center"/>
    </xf>
    <xf numFmtId="38" fontId="25" fillId="4" borderId="15" xfId="2" applyFont="1" applyFill="1" applyBorder="1" applyAlignment="1">
      <alignment horizontal="center" vertical="center"/>
    </xf>
    <xf numFmtId="38" fontId="25" fillId="4" borderId="13" xfId="2" applyFont="1" applyFill="1" applyBorder="1" applyAlignment="1">
      <alignment horizontal="center" vertical="center"/>
    </xf>
    <xf numFmtId="38" fontId="25" fillId="0" borderId="15" xfId="2" applyFont="1" applyFill="1" applyBorder="1" applyAlignment="1">
      <alignment horizontal="center" vertical="center"/>
    </xf>
    <xf numFmtId="38" fontId="25" fillId="0" borderId="13" xfId="2" applyFont="1" applyFill="1" applyBorder="1" applyAlignment="1">
      <alignment horizontal="center" vertical="center"/>
    </xf>
    <xf numFmtId="38" fontId="25" fillId="0" borderId="14" xfId="2" applyFont="1" applyFill="1" applyBorder="1" applyAlignment="1">
      <alignment horizontal="center" vertical="center"/>
    </xf>
    <xf numFmtId="0" fontId="25" fillId="0" borderId="14" xfId="4" applyFont="1" applyFill="1" applyBorder="1" applyAlignment="1">
      <alignment horizontal="center" vertical="center"/>
    </xf>
    <xf numFmtId="0" fontId="25" fillId="0" borderId="122" xfId="4" applyFont="1" applyFill="1" applyBorder="1" applyAlignment="1">
      <alignment horizontal="center" vertical="center"/>
    </xf>
    <xf numFmtId="38" fontId="25" fillId="0" borderId="137" xfId="2" applyFont="1" applyFill="1" applyBorder="1" applyAlignment="1">
      <alignment horizontal="center" vertical="center" textRotation="255"/>
    </xf>
    <xf numFmtId="0" fontId="25" fillId="0" borderId="156" xfId="4" applyFont="1" applyFill="1" applyBorder="1" applyAlignment="1">
      <alignment horizontal="center" vertical="center" textRotation="255"/>
    </xf>
    <xf numFmtId="0" fontId="25" fillId="0" borderId="134" xfId="4" applyFont="1" applyFill="1" applyBorder="1" applyAlignment="1">
      <alignment horizontal="center" vertical="center" textRotation="255"/>
    </xf>
    <xf numFmtId="38" fontId="25" fillId="4" borderId="38" xfId="2" applyFont="1" applyFill="1" applyBorder="1" applyAlignment="1">
      <alignment horizontal="center" vertical="center"/>
    </xf>
    <xf numFmtId="38" fontId="25" fillId="4" borderId="32" xfId="2" applyFont="1" applyFill="1" applyBorder="1" applyAlignment="1">
      <alignment horizontal="center" vertical="center"/>
    </xf>
    <xf numFmtId="0" fontId="25" fillId="0" borderId="13" xfId="4" applyFont="1" applyFill="1" applyBorder="1" applyAlignment="1">
      <alignment horizontal="center" vertical="center"/>
    </xf>
    <xf numFmtId="38" fontId="28" fillId="0" borderId="15" xfId="2" applyFont="1" applyFill="1" applyBorder="1" applyAlignment="1">
      <alignment horizontal="center" vertical="center"/>
    </xf>
    <xf numFmtId="0" fontId="28" fillId="0" borderId="13" xfId="4" applyFont="1" applyFill="1" applyBorder="1" applyAlignment="1">
      <alignment horizontal="center" vertical="center"/>
    </xf>
    <xf numFmtId="0" fontId="28" fillId="0" borderId="14" xfId="4" applyFont="1" applyFill="1" applyBorder="1" applyAlignment="1">
      <alignment horizontal="center" vertical="center"/>
    </xf>
    <xf numFmtId="38" fontId="25" fillId="0" borderId="137" xfId="2" applyFont="1" applyFill="1" applyBorder="1" applyAlignment="1">
      <alignment horizontal="center" vertical="center" textRotation="255" shrinkToFit="1"/>
    </xf>
    <xf numFmtId="38" fontId="25" fillId="0" borderId="156" xfId="2" applyFont="1" applyFill="1" applyBorder="1" applyAlignment="1">
      <alignment horizontal="center" vertical="center" textRotation="255" shrinkToFit="1"/>
    </xf>
    <xf numFmtId="38" fontId="25" fillId="0" borderId="134" xfId="2" applyFont="1" applyFill="1" applyBorder="1" applyAlignment="1">
      <alignment horizontal="center" vertical="center" textRotation="255" shrinkToFit="1"/>
    </xf>
    <xf numFmtId="38" fontId="25" fillId="0" borderId="15" xfId="2" applyFont="1" applyFill="1" applyBorder="1" applyAlignment="1">
      <alignment horizontal="center" vertical="center" justifyLastLine="1"/>
    </xf>
    <xf numFmtId="0" fontId="25" fillId="0" borderId="13" xfId="4" applyFont="1" applyFill="1" applyBorder="1" applyAlignment="1">
      <alignment horizontal="center" vertical="center" justifyLastLine="1"/>
    </xf>
    <xf numFmtId="0" fontId="25" fillId="0" borderId="14" xfId="4" applyFont="1" applyFill="1" applyBorder="1" applyAlignment="1">
      <alignment horizontal="center" vertical="center" justifyLastLine="1"/>
    </xf>
    <xf numFmtId="38" fontId="25" fillId="0" borderId="114" xfId="2" applyFont="1" applyFill="1" applyBorder="1" applyAlignment="1">
      <alignment horizontal="center" vertical="center"/>
    </xf>
    <xf numFmtId="0" fontId="25" fillId="0" borderId="115" xfId="4" applyFont="1" applyFill="1" applyBorder="1" applyAlignment="1">
      <alignment horizontal="center" vertical="center"/>
    </xf>
    <xf numFmtId="0" fontId="25" fillId="0" borderId="117" xfId="4" applyFont="1" applyFill="1" applyBorder="1" applyAlignment="1">
      <alignment horizontal="center" vertical="center"/>
    </xf>
    <xf numFmtId="38" fontId="25" fillId="4" borderId="116" xfId="2" applyFont="1" applyFill="1" applyBorder="1" applyAlignment="1">
      <alignment horizontal="center" vertical="center"/>
    </xf>
    <xf numFmtId="38" fontId="25" fillId="4" borderId="114" xfId="2" applyFont="1" applyFill="1" applyBorder="1" applyAlignment="1">
      <alignment horizontal="center" vertical="center"/>
    </xf>
    <xf numFmtId="38" fontId="25" fillId="0" borderId="55" xfId="2" applyFont="1" applyFill="1" applyBorder="1" applyAlignment="1">
      <alignment horizontal="center" vertical="center" justifyLastLine="1"/>
    </xf>
    <xf numFmtId="0" fontId="25" fillId="0" borderId="48" xfId="4" applyFont="1" applyFill="1" applyBorder="1" applyAlignment="1">
      <alignment horizontal="center" vertical="center" justifyLastLine="1"/>
    </xf>
    <xf numFmtId="0" fontId="25" fillId="0" borderId="56" xfId="4" applyFont="1" applyFill="1" applyBorder="1" applyAlignment="1">
      <alignment horizontal="center" vertical="center" justifyLastLine="1"/>
    </xf>
    <xf numFmtId="38" fontId="25" fillId="0" borderId="130" xfId="2" applyFont="1" applyFill="1" applyBorder="1" applyAlignment="1">
      <alignment horizontal="center" vertical="center" justifyLastLine="1"/>
    </xf>
    <xf numFmtId="38" fontId="25" fillId="0" borderId="128" xfId="2" applyFont="1" applyFill="1" applyBorder="1" applyAlignment="1">
      <alignment horizontal="center" vertical="center" justifyLastLine="1"/>
    </xf>
    <xf numFmtId="38" fontId="25" fillId="0" borderId="129" xfId="2" applyFont="1" applyFill="1" applyBorder="1" applyAlignment="1">
      <alignment horizontal="center" vertical="center" justifyLastLine="1"/>
    </xf>
    <xf numFmtId="38" fontId="25" fillId="0" borderId="117" xfId="2" applyFont="1" applyFill="1" applyBorder="1" applyAlignment="1">
      <alignment horizontal="center" vertical="center"/>
    </xf>
    <xf numFmtId="0" fontId="25" fillId="0" borderId="128" xfId="4" applyFont="1" applyFill="1" applyBorder="1" applyAlignment="1">
      <alignment horizontal="center" vertical="center" justifyLastLine="1"/>
    </xf>
    <xf numFmtId="0" fontId="25" fillId="0" borderId="129" xfId="4" applyFont="1" applyFill="1" applyBorder="1" applyAlignment="1">
      <alignment horizontal="center" vertical="center" justifyLastLine="1"/>
    </xf>
    <xf numFmtId="38" fontId="25" fillId="0" borderId="131" xfId="2" applyFont="1" applyFill="1" applyBorder="1" applyAlignment="1">
      <alignment horizontal="center" vertical="center" justifyLastLine="1"/>
    </xf>
    <xf numFmtId="38" fontId="25" fillId="0" borderId="116" xfId="2" applyFont="1" applyFill="1" applyBorder="1" applyAlignment="1">
      <alignment horizontal="center" vertical="center" justifyLastLine="1"/>
    </xf>
    <xf numFmtId="0" fontId="25" fillId="0" borderId="114" xfId="4" applyFont="1" applyFill="1" applyBorder="1" applyAlignment="1">
      <alignment horizontal="center" vertical="center" justifyLastLine="1"/>
    </xf>
    <xf numFmtId="0" fontId="25" fillId="0" borderId="115" xfId="4" applyFont="1" applyFill="1" applyBorder="1" applyAlignment="1">
      <alignment horizontal="center" vertical="center" justifyLastLine="1"/>
    </xf>
    <xf numFmtId="38" fontId="25" fillId="0" borderId="115" xfId="2" applyFont="1" applyFill="1" applyBorder="1" applyAlignment="1">
      <alignment horizontal="center" vertical="center"/>
    </xf>
    <xf numFmtId="38" fontId="25" fillId="4" borderId="130" xfId="2" applyFont="1" applyFill="1" applyBorder="1" applyAlignment="1">
      <alignment horizontal="center" vertical="center" shrinkToFit="1"/>
    </xf>
    <xf numFmtId="38" fontId="25" fillId="4" borderId="128" xfId="2" applyFont="1" applyFill="1" applyBorder="1" applyAlignment="1">
      <alignment horizontal="center" vertical="center" shrinkToFit="1"/>
    </xf>
    <xf numFmtId="38" fontId="25" fillId="0" borderId="160" xfId="2" applyFont="1" applyFill="1" applyBorder="1" applyAlignment="1">
      <alignment horizontal="center" vertical="center" justifyLastLine="1"/>
    </xf>
    <xf numFmtId="41" fontId="25" fillId="4" borderId="15" xfId="2" applyNumberFormat="1" applyFont="1" applyFill="1" applyBorder="1" applyAlignment="1">
      <alignment horizontal="center" vertical="center"/>
    </xf>
    <xf numFmtId="41" fontId="25" fillId="4" borderId="13" xfId="2" applyNumberFormat="1" applyFont="1" applyFill="1" applyBorder="1" applyAlignment="1">
      <alignment horizontal="center" vertical="center"/>
    </xf>
    <xf numFmtId="41" fontId="25" fillId="4" borderId="14" xfId="2" applyNumberFormat="1" applyFont="1" applyFill="1" applyBorder="1" applyAlignment="1">
      <alignment horizontal="center" vertical="center"/>
    </xf>
    <xf numFmtId="38" fontId="25" fillId="4" borderId="15" xfId="2" applyFont="1" applyFill="1" applyBorder="1" applyAlignment="1">
      <alignment horizontal="center" vertical="center" shrinkToFit="1"/>
    </xf>
    <xf numFmtId="38" fontId="25" fillId="4" borderId="13" xfId="2" applyFont="1" applyFill="1" applyBorder="1" applyAlignment="1">
      <alignment horizontal="center" vertical="center" shrinkToFit="1"/>
    </xf>
    <xf numFmtId="38" fontId="25" fillId="0" borderId="32" xfId="2" applyFont="1" applyFill="1" applyBorder="1" applyAlignment="1">
      <alignment horizontal="center" vertical="center"/>
    </xf>
    <xf numFmtId="0" fontId="25" fillId="0" borderId="37" xfId="4" applyFont="1" applyFill="1" applyBorder="1" applyAlignment="1">
      <alignment horizontal="center" vertical="center"/>
    </xf>
    <xf numFmtId="0" fontId="25" fillId="0" borderId="116" xfId="2" applyNumberFormat="1" applyFont="1" applyFill="1" applyBorder="1" applyAlignment="1">
      <alignment horizontal="center" vertical="center"/>
    </xf>
    <xf numFmtId="0" fontId="25" fillId="0" borderId="114" xfId="2" applyNumberFormat="1" applyFont="1" applyFill="1" applyBorder="1" applyAlignment="1">
      <alignment horizontal="center" vertical="center"/>
    </xf>
    <xf numFmtId="38" fontId="25" fillId="0" borderId="131" xfId="2" applyFont="1" applyFill="1" applyBorder="1" applyAlignment="1">
      <alignment horizontal="center" vertical="center"/>
    </xf>
    <xf numFmtId="177" fontId="25" fillId="0" borderId="116" xfId="2" applyNumberFormat="1" applyFont="1" applyFill="1" applyBorder="1" applyAlignment="1">
      <alignment horizontal="center" vertical="center"/>
    </xf>
    <xf numFmtId="177" fontId="25" fillId="0" borderId="114" xfId="2" applyNumberFormat="1" applyFont="1" applyFill="1" applyBorder="1" applyAlignment="1">
      <alignment horizontal="center" vertical="center"/>
    </xf>
    <xf numFmtId="38" fontId="25" fillId="4" borderId="129" xfId="2" applyFont="1" applyFill="1" applyBorder="1" applyAlignment="1">
      <alignment horizontal="center" vertical="center"/>
    </xf>
    <xf numFmtId="0" fontId="25" fillId="0" borderId="158" xfId="2" applyNumberFormat="1" applyFont="1" applyFill="1" applyBorder="1" applyAlignment="1">
      <alignment horizontal="center" vertical="center"/>
    </xf>
    <xf numFmtId="0" fontId="25" fillId="0" borderId="159" xfId="2" applyNumberFormat="1" applyFont="1" applyFill="1" applyBorder="1" applyAlignment="1">
      <alignment horizontal="center" vertical="center"/>
    </xf>
    <xf numFmtId="38" fontId="25" fillId="4" borderId="115" xfId="2" applyFont="1" applyFill="1" applyBorder="1" applyAlignment="1">
      <alignment horizontal="center" vertical="center"/>
    </xf>
    <xf numFmtId="38" fontId="29" fillId="0" borderId="0" xfId="2" applyFont="1" applyFill="1" applyAlignment="1">
      <alignment horizontal="center" vertical="center" justifyLastLine="1"/>
    </xf>
    <xf numFmtId="0" fontId="29" fillId="0" borderId="0" xfId="4" applyFont="1" applyFill="1" applyAlignment="1">
      <alignment horizontal="center" vertical="center" justifyLastLine="1"/>
    </xf>
    <xf numFmtId="38" fontId="29" fillId="0" borderId="0" xfId="2" applyFont="1" applyFill="1" applyAlignment="1">
      <alignment horizontal="center" vertical="center"/>
    </xf>
    <xf numFmtId="38" fontId="29" fillId="3" borderId="0" xfId="2" applyFont="1" applyFill="1" applyBorder="1" applyAlignment="1">
      <alignment horizontal="center" vertical="center"/>
    </xf>
    <xf numFmtId="0" fontId="25" fillId="0" borderId="0" xfId="4" applyFont="1" applyAlignment="1">
      <alignment horizontal="center" vertical="center"/>
    </xf>
    <xf numFmtId="38" fontId="25" fillId="0" borderId="24" xfId="2" applyFont="1" applyFill="1" applyBorder="1" applyAlignment="1">
      <alignment horizontal="center" vertical="center" justifyLastLine="1"/>
    </xf>
    <xf numFmtId="0" fontId="25" fillId="0" borderId="25" xfId="4" applyFont="1" applyFill="1" applyBorder="1" applyAlignment="1">
      <alignment horizontal="center" vertical="center" justifyLastLine="1"/>
    </xf>
    <xf numFmtId="0" fontId="25" fillId="0" borderId="26" xfId="4" applyFont="1" applyFill="1" applyBorder="1" applyAlignment="1">
      <alignment horizontal="center" vertical="center" justifyLastLine="1"/>
    </xf>
    <xf numFmtId="38" fontId="25" fillId="0" borderId="25" xfId="2" applyFont="1" applyFill="1" applyBorder="1" applyAlignment="1">
      <alignment horizontal="center" vertical="center" justifyLastLine="1"/>
    </xf>
    <xf numFmtId="38" fontId="25" fillId="0" borderId="26" xfId="2" applyFont="1" applyFill="1" applyBorder="1" applyAlignment="1">
      <alignment horizontal="center" vertical="center" justifyLastLine="1"/>
    </xf>
    <xf numFmtId="38" fontId="25" fillId="3" borderId="0" xfId="2" applyFont="1" applyFill="1" applyBorder="1" applyAlignment="1">
      <alignment horizontal="center" vertical="center" justifyLastLine="1"/>
    </xf>
    <xf numFmtId="38" fontId="25" fillId="0" borderId="116" xfId="2" applyFont="1" applyFill="1" applyBorder="1" applyAlignment="1">
      <alignment horizontal="center" vertical="center"/>
    </xf>
    <xf numFmtId="38" fontId="29" fillId="0" borderId="48" xfId="2" applyFont="1" applyFill="1" applyBorder="1" applyAlignment="1">
      <alignment horizontal="center" vertical="center"/>
    </xf>
    <xf numFmtId="0" fontId="34" fillId="0" borderId="132" xfId="5" applyFont="1" applyBorder="1" applyAlignment="1">
      <alignment horizontal="center" vertical="center"/>
    </xf>
    <xf numFmtId="0" fontId="32" fillId="0" borderId="132" xfId="5" applyFont="1" applyBorder="1" applyAlignment="1">
      <alignment horizontal="center" vertical="center"/>
    </xf>
    <xf numFmtId="0" fontId="34" fillId="0" borderId="16" xfId="5" applyFont="1" applyBorder="1" applyAlignment="1">
      <alignment horizontal="center" vertical="center" wrapText="1" shrinkToFit="1"/>
    </xf>
    <xf numFmtId="0" fontId="32" fillId="0" borderId="16" xfId="5" applyFont="1" applyBorder="1" applyAlignment="1">
      <alignment horizontal="center" vertical="center" shrinkToFit="1"/>
    </xf>
    <xf numFmtId="0" fontId="32" fillId="0" borderId="0" xfId="5" applyFont="1" applyBorder="1" applyAlignment="1">
      <alignment horizontal="center" vertical="center"/>
    </xf>
    <xf numFmtId="0" fontId="32" fillId="0" borderId="71" xfId="5" applyFont="1" applyBorder="1" applyAlignment="1">
      <alignment horizontal="center" vertical="center"/>
    </xf>
    <xf numFmtId="0" fontId="32" fillId="0" borderId="48" xfId="5" applyFont="1" applyBorder="1" applyAlignment="1">
      <alignment horizontal="center" vertical="center"/>
    </xf>
    <xf numFmtId="0" fontId="32" fillId="0" borderId="56" xfId="5" applyFont="1" applyBorder="1" applyAlignment="1">
      <alignment horizontal="center" vertical="center"/>
    </xf>
    <xf numFmtId="0" fontId="34" fillId="0" borderId="102" xfId="5" applyFont="1" applyBorder="1" applyAlignment="1">
      <alignment horizontal="center" vertical="center" wrapText="1" shrinkToFit="1"/>
    </xf>
    <xf numFmtId="0" fontId="32" fillId="0" borderId="70" xfId="5" applyFont="1" applyBorder="1" applyAlignment="1">
      <alignment horizontal="center" vertical="center" shrinkToFit="1"/>
    </xf>
    <xf numFmtId="0" fontId="32" fillId="0" borderId="128" xfId="5" applyFont="1" applyBorder="1" applyAlignment="1">
      <alignment horizontal="center" vertical="center"/>
    </xf>
    <xf numFmtId="0" fontId="32" fillId="0" borderId="129" xfId="5" applyFont="1" applyBorder="1" applyAlignment="1">
      <alignment horizontal="center" vertical="center"/>
    </xf>
    <xf numFmtId="0" fontId="35" fillId="0" borderId="70" xfId="5" applyFont="1" applyFill="1" applyBorder="1" applyAlignment="1">
      <alignment horizontal="center" vertical="center" wrapText="1" shrinkToFit="1"/>
    </xf>
    <xf numFmtId="0" fontId="35" fillId="0" borderId="72" xfId="5" applyFont="1" applyFill="1" applyBorder="1" applyAlignment="1">
      <alignment horizontal="center" vertical="center" wrapText="1" shrinkToFit="1"/>
    </xf>
    <xf numFmtId="0" fontId="35" fillId="0" borderId="102" xfId="5" applyFont="1" applyFill="1" applyBorder="1" applyAlignment="1">
      <alignment horizontal="center" vertical="center" wrapText="1" shrinkToFit="1"/>
    </xf>
    <xf numFmtId="0" fontId="32" fillId="0" borderId="159" xfId="5" applyFont="1" applyBorder="1" applyAlignment="1">
      <alignment horizontal="center" vertical="center"/>
    </xf>
    <xf numFmtId="0" fontId="32" fillId="0" borderId="139" xfId="5" applyFont="1" applyBorder="1" applyAlignment="1">
      <alignment horizontal="center" vertical="center"/>
    </xf>
    <xf numFmtId="0" fontId="34" fillId="0" borderId="102" xfId="5" applyFont="1" applyFill="1" applyBorder="1" applyAlignment="1">
      <alignment horizontal="center" vertical="center" wrapText="1" shrinkToFit="1"/>
    </xf>
    <xf numFmtId="0" fontId="32" fillId="0" borderId="16" xfId="5" applyFont="1" applyFill="1" applyBorder="1" applyAlignment="1">
      <alignment horizontal="center" vertical="center" shrinkToFit="1"/>
    </xf>
    <xf numFmtId="0" fontId="32" fillId="0" borderId="70" xfId="5" applyFont="1" applyFill="1" applyBorder="1" applyAlignment="1">
      <alignment horizontal="center" vertical="center" shrinkToFit="1"/>
    </xf>
    <xf numFmtId="0" fontId="34" fillId="0" borderId="16" xfId="5" applyFont="1" applyFill="1" applyBorder="1" applyAlignment="1">
      <alignment horizontal="center" vertical="center" wrapText="1" shrinkToFit="1"/>
    </xf>
    <xf numFmtId="0" fontId="16" fillId="0" borderId="70" xfId="3" applyFont="1" applyFill="1" applyBorder="1" applyAlignment="1">
      <alignment horizontal="center" vertical="center" wrapText="1"/>
    </xf>
    <xf numFmtId="0" fontId="16" fillId="0" borderId="102" xfId="3" applyFont="1" applyFill="1" applyBorder="1" applyAlignment="1">
      <alignment horizontal="center" vertical="center" wrapText="1"/>
    </xf>
    <xf numFmtId="0" fontId="17" fillId="0" borderId="146" xfId="3" applyFill="1" applyBorder="1" applyAlignment="1">
      <alignment horizontal="center" vertical="top"/>
    </xf>
    <xf numFmtId="0" fontId="17" fillId="0" borderId="147" xfId="3" applyFill="1" applyBorder="1" applyAlignment="1">
      <alignment horizontal="center" vertical="top"/>
    </xf>
    <xf numFmtId="0" fontId="17" fillId="0" borderId="148" xfId="3" applyFill="1" applyBorder="1" applyAlignment="1">
      <alignment horizontal="center" vertical="top"/>
    </xf>
    <xf numFmtId="0" fontId="15" fillId="0" borderId="70" xfId="3" applyFont="1" applyFill="1" applyBorder="1" applyAlignment="1">
      <alignment horizontal="center" vertical="center"/>
    </xf>
    <xf numFmtId="0" fontId="17" fillId="0" borderId="102" xfId="3" applyFill="1" applyBorder="1" applyAlignment="1">
      <alignment horizontal="center" vertical="center"/>
    </xf>
    <xf numFmtId="0" fontId="15" fillId="0" borderId="102" xfId="3" applyFont="1" applyFill="1" applyBorder="1" applyAlignment="1">
      <alignment horizontal="center" vertical="center"/>
    </xf>
    <xf numFmtId="0" fontId="15" fillId="0" borderId="39"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Alignment="1">
      <alignment horizontal="center" vertical="center"/>
    </xf>
    <xf numFmtId="0" fontId="15" fillId="0" borderId="32" xfId="0" applyFont="1" applyBorder="1" applyAlignment="1">
      <alignment horizontal="left" vertical="center" wrapText="1"/>
    </xf>
    <xf numFmtId="0" fontId="15" fillId="0" borderId="48" xfId="0" applyFont="1" applyBorder="1" applyAlignment="1">
      <alignment horizontal="left" vertical="center" wrapText="1"/>
    </xf>
    <xf numFmtId="0" fontId="15" fillId="0" borderId="71" xfId="0" applyFont="1" applyBorder="1" applyAlignment="1">
      <alignment horizontal="center" vertical="center"/>
    </xf>
    <xf numFmtId="0" fontId="15" fillId="0" borderId="0" xfId="0" applyFont="1" applyBorder="1" applyAlignment="1">
      <alignment horizontal="left" vertical="center"/>
    </xf>
  </cellXfs>
  <cellStyles count="6">
    <cellStyle name="桁区切り 2" xfId="2"/>
    <cellStyle name="標準" xfId="0" builtinId="0"/>
    <cellStyle name="標準 2" xfId="1"/>
    <cellStyle name="標準 2 2" xfId="3"/>
    <cellStyle name="標準 2 2 2" xfId="5"/>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317500</xdr:colOff>
      <xdr:row>0</xdr:row>
      <xdr:rowOff>238125</xdr:rowOff>
    </xdr:from>
    <xdr:to>
      <xdr:col>25</xdr:col>
      <xdr:colOff>343958</xdr:colOff>
      <xdr:row>6</xdr:row>
      <xdr:rowOff>624417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10750" y="238125"/>
          <a:ext cx="10281708" cy="5513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１～４はこの</a:t>
          </a:r>
          <a:r>
            <a:rPr kumimoji="1" lang="en-US" altLang="ja-JP" sz="2400"/>
            <a:t>Excel</a:t>
          </a:r>
          <a:r>
            <a:rPr kumimoji="1" lang="ja-JP" altLang="en-US" sz="2400"/>
            <a:t>内にあります。</a:t>
          </a:r>
          <a:endParaRPr kumimoji="1" lang="en-US" altLang="ja-JP" sz="2400"/>
        </a:p>
        <a:p>
          <a:r>
            <a:rPr kumimoji="1" lang="ja-JP" altLang="en-US" sz="2400" b="1">
              <a:solidFill>
                <a:srgbClr val="FF0000"/>
              </a:solidFill>
            </a:rPr>
            <a:t>「紙媒体」と「データ」２種類の提出</a:t>
          </a:r>
          <a:r>
            <a:rPr kumimoji="1" lang="ja-JP" altLang="en-US" sz="2400"/>
            <a:t>をお願いします。</a:t>
          </a:r>
          <a:endParaRPr kumimoji="1" lang="en-US" altLang="ja-JP" sz="2400"/>
        </a:p>
        <a:p>
          <a:r>
            <a:rPr kumimoji="1" lang="ja-JP" altLang="en-US" sz="2400" b="1">
              <a:solidFill>
                <a:srgbClr val="FF0000"/>
              </a:solidFill>
            </a:rPr>
            <a:t>提出は申請者本人がするようにしてください。</a:t>
          </a:r>
          <a:endParaRPr kumimoji="1" lang="en-US" altLang="ja-JP" sz="2400" b="1">
            <a:solidFill>
              <a:srgbClr val="FF0000"/>
            </a:solidFill>
          </a:endParaRPr>
        </a:p>
        <a:p>
          <a:endParaRPr kumimoji="1" lang="en-US" altLang="ja-JP" sz="2400"/>
        </a:p>
        <a:p>
          <a:r>
            <a:rPr kumimoji="1" lang="en-US" altLang="ja-JP" sz="2400"/>
            <a:t>【</a:t>
          </a:r>
          <a:r>
            <a:rPr kumimoji="1" lang="ja-JP" altLang="en-US" sz="2400"/>
            <a:t>紙媒体</a:t>
          </a:r>
          <a:r>
            <a:rPr kumimoji="1" lang="en-US" altLang="ja-JP" sz="2400"/>
            <a:t>】</a:t>
          </a:r>
        </a:p>
        <a:p>
          <a:r>
            <a:rPr kumimoji="1" lang="ja-JP" altLang="en-US" sz="2400"/>
            <a:t>・すべての資料を印刷し、「添付資料」を添付して提出お願いします。</a:t>
          </a:r>
          <a:endParaRPr kumimoji="1" lang="en-US" altLang="ja-JP" sz="2400"/>
        </a:p>
        <a:p>
          <a:endParaRPr kumimoji="1" lang="en-US" altLang="ja-JP" sz="2400"/>
        </a:p>
        <a:p>
          <a:r>
            <a:rPr kumimoji="1" lang="en-US" altLang="ja-JP" sz="2400"/>
            <a:t>【</a:t>
          </a:r>
          <a:r>
            <a:rPr kumimoji="1" lang="ja-JP" altLang="en-US" sz="2400"/>
            <a:t>データ</a:t>
          </a:r>
          <a:r>
            <a:rPr kumimoji="1" lang="en-US" altLang="ja-JP" sz="2400"/>
            <a:t>】</a:t>
          </a:r>
        </a:p>
        <a:p>
          <a:r>
            <a:rPr kumimoji="1" lang="ja-JP" altLang="en-US" sz="2400"/>
            <a:t>・ＵＳＢに保存して、ＵＳＢを担当までお渡しください。その場でデータをコピーしてＵＳＢはお返しいたします。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56</xdr:row>
      <xdr:rowOff>0</xdr:rowOff>
    </xdr:from>
    <xdr:to>
      <xdr:col>6</xdr:col>
      <xdr:colOff>0</xdr:colOff>
      <xdr:row>58</xdr:row>
      <xdr:rowOff>0</xdr:rowOff>
    </xdr:to>
    <xdr:sp macro="" textlink="">
      <xdr:nvSpPr>
        <xdr:cNvPr id="2" name="Line 2">
          <a:extLst>
            <a:ext uri="{FF2B5EF4-FFF2-40B4-BE49-F238E27FC236}">
              <a16:creationId xmlns:a16="http://schemas.microsoft.com/office/drawing/2014/main" id="{2AAE5759-3494-4FEC-B6C6-11F472EC9D5F}"/>
            </a:ext>
          </a:extLst>
        </xdr:cNvPr>
        <xdr:cNvSpPr>
          <a:spLocks noChangeShapeType="1"/>
        </xdr:cNvSpPr>
      </xdr:nvSpPr>
      <xdr:spPr bwMode="auto">
        <a:xfrm>
          <a:off x="1295400" y="13611225"/>
          <a:ext cx="80010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56</xdr:row>
      <xdr:rowOff>0</xdr:rowOff>
    </xdr:from>
    <xdr:to>
      <xdr:col>6</xdr:col>
      <xdr:colOff>0</xdr:colOff>
      <xdr:row>58</xdr:row>
      <xdr:rowOff>0</xdr:rowOff>
    </xdr:to>
    <xdr:sp macro="" textlink="">
      <xdr:nvSpPr>
        <xdr:cNvPr id="3" name="Line 2">
          <a:extLst>
            <a:ext uri="{FF2B5EF4-FFF2-40B4-BE49-F238E27FC236}">
              <a16:creationId xmlns:a16="http://schemas.microsoft.com/office/drawing/2014/main" id="{228C3B50-BCF3-45BF-A06C-0850E7CEEA95}"/>
            </a:ext>
          </a:extLst>
        </xdr:cNvPr>
        <xdr:cNvSpPr>
          <a:spLocks noChangeShapeType="1"/>
        </xdr:cNvSpPr>
      </xdr:nvSpPr>
      <xdr:spPr bwMode="auto">
        <a:xfrm>
          <a:off x="1295400" y="13611225"/>
          <a:ext cx="80010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158750</xdr:colOff>
      <xdr:row>0</xdr:row>
      <xdr:rowOff>158750</xdr:rowOff>
    </xdr:from>
    <xdr:to>
      <xdr:col>22</xdr:col>
      <xdr:colOff>251580</xdr:colOff>
      <xdr:row>0</xdr:row>
      <xdr:rowOff>1703918</xdr:rowOff>
    </xdr:to>
    <xdr:sp macro="" textlink="">
      <xdr:nvSpPr>
        <xdr:cNvPr id="4" name="テキスト ボックス 3">
          <a:extLst>
            <a:ext uri="{FF2B5EF4-FFF2-40B4-BE49-F238E27FC236}">
              <a16:creationId xmlns:a16="http://schemas.microsoft.com/office/drawing/2014/main" id="{6B596F46-D8FF-480C-9540-732E7384BE29}"/>
            </a:ext>
          </a:extLst>
        </xdr:cNvPr>
        <xdr:cNvSpPr txBox="1"/>
      </xdr:nvSpPr>
      <xdr:spPr>
        <a:xfrm>
          <a:off x="158750" y="158750"/>
          <a:ext cx="8570080" cy="1545168"/>
        </a:xfrm>
        <a:prstGeom prst="rect">
          <a:avLst/>
        </a:prstGeom>
        <a:solidFill>
          <a:schemeClr val="bg1"/>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t>白色（無色）の項目</a:t>
          </a:r>
          <a:r>
            <a:rPr kumimoji="1" lang="ja-JP" altLang="en-US" sz="3600"/>
            <a:t>を入力してください。</a:t>
          </a:r>
          <a:endParaRPr kumimoji="1" lang="en-US" altLang="ja-JP" sz="3600"/>
        </a:p>
        <a:p>
          <a:r>
            <a:rPr kumimoji="1" lang="ja-JP" altLang="en-US" sz="2800" u="dbl"/>
            <a:t>水色は触らない</a:t>
          </a:r>
          <a:r>
            <a:rPr kumimoji="1" lang="ja-JP" altLang="en-US" sz="2800"/>
            <a:t>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56</xdr:row>
      <xdr:rowOff>0</xdr:rowOff>
    </xdr:from>
    <xdr:to>
      <xdr:col>6</xdr:col>
      <xdr:colOff>0</xdr:colOff>
      <xdr:row>58</xdr:row>
      <xdr:rowOff>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a:off x="1295400" y="12468225"/>
          <a:ext cx="80010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56</xdr:row>
      <xdr:rowOff>0</xdr:rowOff>
    </xdr:from>
    <xdr:to>
      <xdr:col>6</xdr:col>
      <xdr:colOff>0</xdr:colOff>
      <xdr:row>58</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1295400" y="12468225"/>
          <a:ext cx="80010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158750</xdr:colOff>
      <xdr:row>0</xdr:row>
      <xdr:rowOff>158750</xdr:rowOff>
    </xdr:from>
    <xdr:to>
      <xdr:col>22</xdr:col>
      <xdr:colOff>251580</xdr:colOff>
      <xdr:row>0</xdr:row>
      <xdr:rowOff>1703918</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58750" y="158750"/>
          <a:ext cx="8622997" cy="1545168"/>
        </a:xfrm>
        <a:prstGeom prst="rect">
          <a:avLst/>
        </a:prstGeom>
        <a:solidFill>
          <a:schemeClr val="bg1"/>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t>白色（無色）の項目</a:t>
          </a:r>
          <a:r>
            <a:rPr kumimoji="1" lang="ja-JP" altLang="en-US" sz="3600"/>
            <a:t>を入力してください。</a:t>
          </a:r>
          <a:endParaRPr kumimoji="1" lang="en-US" altLang="ja-JP" sz="3600"/>
        </a:p>
        <a:p>
          <a:r>
            <a:rPr kumimoji="1" lang="ja-JP" altLang="en-US" sz="2800" u="dbl"/>
            <a:t>水色は触らない</a:t>
          </a:r>
          <a:r>
            <a:rPr kumimoji="1" lang="ja-JP" altLang="en-US" sz="2800"/>
            <a:t>ようお願いします。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209550</xdr:colOff>
      <xdr:row>2</xdr:row>
      <xdr:rowOff>190500</xdr:rowOff>
    </xdr:from>
    <xdr:to>
      <xdr:col>2</xdr:col>
      <xdr:colOff>1047750</xdr:colOff>
      <xdr:row>2</xdr:row>
      <xdr:rowOff>495300</xdr:rowOff>
    </xdr:to>
    <xdr:sp macro="" textlink="">
      <xdr:nvSpPr>
        <xdr:cNvPr id="2" name="フローチャート: データ 1">
          <a:extLst>
            <a:ext uri="{FF2B5EF4-FFF2-40B4-BE49-F238E27FC236}">
              <a16:creationId xmlns:a16="http://schemas.microsoft.com/office/drawing/2014/main" id="{00000000-0008-0000-0600-000002000000}"/>
            </a:ext>
          </a:extLst>
        </xdr:cNvPr>
        <xdr:cNvSpPr/>
      </xdr:nvSpPr>
      <xdr:spPr>
        <a:xfrm>
          <a:off x="1466850" y="190500"/>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2</xdr:row>
      <xdr:rowOff>190500</xdr:rowOff>
    </xdr:from>
    <xdr:to>
      <xdr:col>3</xdr:col>
      <xdr:colOff>1038225</xdr:colOff>
      <xdr:row>2</xdr:row>
      <xdr:rowOff>495300</xdr:rowOff>
    </xdr:to>
    <xdr:sp macro="" textlink="">
      <xdr:nvSpPr>
        <xdr:cNvPr id="3" name="フローチャート: データ 2">
          <a:extLst>
            <a:ext uri="{FF2B5EF4-FFF2-40B4-BE49-F238E27FC236}">
              <a16:creationId xmlns:a16="http://schemas.microsoft.com/office/drawing/2014/main" id="{00000000-0008-0000-0600-000003000000}"/>
            </a:ext>
          </a:extLst>
        </xdr:cNvPr>
        <xdr:cNvSpPr/>
      </xdr:nvSpPr>
      <xdr:spPr>
        <a:xfrm>
          <a:off x="2695575" y="190500"/>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209550</xdr:colOff>
      <xdr:row>2</xdr:row>
      <xdr:rowOff>190500</xdr:rowOff>
    </xdr:from>
    <xdr:to>
      <xdr:col>4</xdr:col>
      <xdr:colOff>1047750</xdr:colOff>
      <xdr:row>2</xdr:row>
      <xdr:rowOff>495300</xdr:rowOff>
    </xdr:to>
    <xdr:sp macro="" textlink="">
      <xdr:nvSpPr>
        <xdr:cNvPr id="4" name="フローチャート: データ 3">
          <a:extLst>
            <a:ext uri="{FF2B5EF4-FFF2-40B4-BE49-F238E27FC236}">
              <a16:creationId xmlns:a16="http://schemas.microsoft.com/office/drawing/2014/main" id="{00000000-0008-0000-0600-000004000000}"/>
            </a:ext>
          </a:extLst>
        </xdr:cNvPr>
        <xdr:cNvSpPr/>
      </xdr:nvSpPr>
      <xdr:spPr>
        <a:xfrm>
          <a:off x="3943350" y="190500"/>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152400</xdr:colOff>
      <xdr:row>2</xdr:row>
      <xdr:rowOff>190500</xdr:rowOff>
    </xdr:from>
    <xdr:to>
      <xdr:col>5</xdr:col>
      <xdr:colOff>990600</xdr:colOff>
      <xdr:row>2</xdr:row>
      <xdr:rowOff>495300</xdr:rowOff>
    </xdr:to>
    <xdr:sp macro="" textlink="">
      <xdr:nvSpPr>
        <xdr:cNvPr id="5" name="フローチャート: データ 4">
          <a:extLst>
            <a:ext uri="{FF2B5EF4-FFF2-40B4-BE49-F238E27FC236}">
              <a16:creationId xmlns:a16="http://schemas.microsoft.com/office/drawing/2014/main" id="{00000000-0008-0000-0600-000005000000}"/>
            </a:ext>
          </a:extLst>
        </xdr:cNvPr>
        <xdr:cNvSpPr/>
      </xdr:nvSpPr>
      <xdr:spPr>
        <a:xfrm>
          <a:off x="5124450" y="190500"/>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2</xdr:row>
      <xdr:rowOff>161925</xdr:rowOff>
    </xdr:from>
    <xdr:to>
      <xdr:col>6</xdr:col>
      <xdr:colOff>1000125</xdr:colOff>
      <xdr:row>2</xdr:row>
      <xdr:rowOff>466725</xdr:rowOff>
    </xdr:to>
    <xdr:sp macro="" textlink="">
      <xdr:nvSpPr>
        <xdr:cNvPr id="6" name="フローチャート: データ 5">
          <a:extLst>
            <a:ext uri="{FF2B5EF4-FFF2-40B4-BE49-F238E27FC236}">
              <a16:creationId xmlns:a16="http://schemas.microsoft.com/office/drawing/2014/main" id="{00000000-0008-0000-0600-000006000000}"/>
            </a:ext>
          </a:extLst>
        </xdr:cNvPr>
        <xdr:cNvSpPr/>
      </xdr:nvSpPr>
      <xdr:spPr>
        <a:xfrm>
          <a:off x="6372225" y="161925"/>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2</xdr:row>
      <xdr:rowOff>161925</xdr:rowOff>
    </xdr:from>
    <xdr:to>
      <xdr:col>7</xdr:col>
      <xdr:colOff>1000125</xdr:colOff>
      <xdr:row>2</xdr:row>
      <xdr:rowOff>466725</xdr:rowOff>
    </xdr:to>
    <xdr:sp macro="" textlink="">
      <xdr:nvSpPr>
        <xdr:cNvPr id="7" name="フローチャート: データ 6">
          <a:extLst>
            <a:ext uri="{FF2B5EF4-FFF2-40B4-BE49-F238E27FC236}">
              <a16:creationId xmlns:a16="http://schemas.microsoft.com/office/drawing/2014/main" id="{00000000-0008-0000-0600-000007000000}"/>
            </a:ext>
          </a:extLst>
        </xdr:cNvPr>
        <xdr:cNvSpPr/>
      </xdr:nvSpPr>
      <xdr:spPr>
        <a:xfrm>
          <a:off x="7610475" y="161925"/>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2</xdr:row>
      <xdr:rowOff>161925</xdr:rowOff>
    </xdr:from>
    <xdr:to>
      <xdr:col>8</xdr:col>
      <xdr:colOff>1000125</xdr:colOff>
      <xdr:row>2</xdr:row>
      <xdr:rowOff>466725</xdr:rowOff>
    </xdr:to>
    <xdr:sp macro="" textlink="">
      <xdr:nvSpPr>
        <xdr:cNvPr id="8" name="フローチャート: データ 7">
          <a:extLst>
            <a:ext uri="{FF2B5EF4-FFF2-40B4-BE49-F238E27FC236}">
              <a16:creationId xmlns:a16="http://schemas.microsoft.com/office/drawing/2014/main" id="{00000000-0008-0000-0600-000008000000}"/>
            </a:ext>
          </a:extLst>
        </xdr:cNvPr>
        <xdr:cNvSpPr/>
      </xdr:nvSpPr>
      <xdr:spPr>
        <a:xfrm>
          <a:off x="8848725" y="161925"/>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204107</xdr:colOff>
      <xdr:row>4</xdr:row>
      <xdr:rowOff>27213</xdr:rowOff>
    </xdr:from>
    <xdr:to>
      <xdr:col>23</xdr:col>
      <xdr:colOff>0</xdr:colOff>
      <xdr:row>9</xdr:row>
      <xdr:rowOff>27214</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0668000" y="993320"/>
          <a:ext cx="6694714" cy="24492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00"/>
              </a:solidFill>
            </a:rPr>
            <a:t>※</a:t>
          </a:r>
          <a:r>
            <a:rPr kumimoji="1" lang="ja-JP" altLang="en-US" sz="1800" b="1">
              <a:solidFill>
                <a:srgbClr val="FF0000"/>
              </a:solidFill>
            </a:rPr>
            <a:t>作付け計画①、②使いやすい方で作成してください。</a:t>
          </a:r>
          <a:endParaRPr kumimoji="1" lang="en-US" altLang="ja-JP" sz="1800" b="1">
            <a:solidFill>
              <a:srgbClr val="FF0000"/>
            </a:solidFill>
          </a:endParaRPr>
        </a:p>
        <a:p>
          <a:endParaRPr kumimoji="1" lang="en-US" altLang="ja-JP" sz="1600">
            <a:solidFill>
              <a:srgbClr val="FF0000"/>
            </a:solidFill>
          </a:endParaRPr>
        </a:p>
        <a:p>
          <a:r>
            <a:rPr kumimoji="1" lang="ja-JP" altLang="en-US" sz="1600"/>
            <a:t>・所有（借入）している農地すべてを記載（権利未設定農地も含む）。</a:t>
          </a:r>
          <a:endParaRPr kumimoji="1" lang="en-US" altLang="ja-JP" sz="1600"/>
        </a:p>
        <a:p>
          <a:endParaRPr kumimoji="1" lang="en-US" altLang="ja-JP" sz="1600"/>
        </a:p>
        <a:p>
          <a:r>
            <a:rPr kumimoji="1" lang="ja-JP" altLang="en-US" sz="1600"/>
            <a:t>・他市町村の土地の場合は、市町村名を記載する。</a:t>
          </a:r>
          <a:endParaRPr kumimoji="1" lang="en-US" altLang="ja-JP" sz="1600"/>
        </a:p>
        <a:p>
          <a:endParaRPr kumimoji="1" lang="en-US" altLang="ja-JP" sz="1600"/>
        </a:p>
        <a:p>
          <a:r>
            <a:rPr kumimoji="1" lang="ja-JP" altLang="en-US" sz="1600"/>
            <a:t>・休ませる場合（連作対策等）は、空白もしくは「休み」と記載する。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219075</xdr:colOff>
      <xdr:row>0</xdr:row>
      <xdr:rowOff>161925</xdr:rowOff>
    </xdr:from>
    <xdr:to>
      <xdr:col>1</xdr:col>
      <xdr:colOff>1057275</xdr:colOff>
      <xdr:row>0</xdr:row>
      <xdr:rowOff>466725</xdr:rowOff>
    </xdr:to>
    <xdr:sp macro="" textlink="">
      <xdr:nvSpPr>
        <xdr:cNvPr id="2" name="フローチャート: データ 1">
          <a:extLst>
            <a:ext uri="{FF2B5EF4-FFF2-40B4-BE49-F238E27FC236}">
              <a16:creationId xmlns:a16="http://schemas.microsoft.com/office/drawing/2014/main" id="{00000000-0008-0000-0700-000002000000}"/>
            </a:ext>
          </a:extLst>
        </xdr:cNvPr>
        <xdr:cNvSpPr/>
      </xdr:nvSpPr>
      <xdr:spPr>
        <a:xfrm>
          <a:off x="1181100" y="161925"/>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0</xdr:row>
      <xdr:rowOff>180975</xdr:rowOff>
    </xdr:from>
    <xdr:to>
      <xdr:col>2</xdr:col>
      <xdr:colOff>1009650</xdr:colOff>
      <xdr:row>0</xdr:row>
      <xdr:rowOff>485775</xdr:rowOff>
    </xdr:to>
    <xdr:sp macro="" textlink="">
      <xdr:nvSpPr>
        <xdr:cNvPr id="3" name="フローチャート: データ 2">
          <a:extLst>
            <a:ext uri="{FF2B5EF4-FFF2-40B4-BE49-F238E27FC236}">
              <a16:creationId xmlns:a16="http://schemas.microsoft.com/office/drawing/2014/main" id="{00000000-0008-0000-0700-000003000000}"/>
            </a:ext>
          </a:extLst>
        </xdr:cNvPr>
        <xdr:cNvSpPr/>
      </xdr:nvSpPr>
      <xdr:spPr>
        <a:xfrm>
          <a:off x="2371725" y="180975"/>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190500</xdr:colOff>
      <xdr:row>0</xdr:row>
      <xdr:rowOff>171450</xdr:rowOff>
    </xdr:from>
    <xdr:to>
      <xdr:col>3</xdr:col>
      <xdr:colOff>1028700</xdr:colOff>
      <xdr:row>0</xdr:row>
      <xdr:rowOff>476250</xdr:rowOff>
    </xdr:to>
    <xdr:sp macro="" textlink="">
      <xdr:nvSpPr>
        <xdr:cNvPr id="4" name="フローチャート: データ 3">
          <a:extLst>
            <a:ext uri="{FF2B5EF4-FFF2-40B4-BE49-F238E27FC236}">
              <a16:creationId xmlns:a16="http://schemas.microsoft.com/office/drawing/2014/main" id="{00000000-0008-0000-0700-000004000000}"/>
            </a:ext>
          </a:extLst>
        </xdr:cNvPr>
        <xdr:cNvSpPr/>
      </xdr:nvSpPr>
      <xdr:spPr>
        <a:xfrm>
          <a:off x="3629025" y="171450"/>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0</xdr:row>
      <xdr:rowOff>190500</xdr:rowOff>
    </xdr:from>
    <xdr:to>
      <xdr:col>4</xdr:col>
      <xdr:colOff>990600</xdr:colOff>
      <xdr:row>0</xdr:row>
      <xdr:rowOff>495300</xdr:rowOff>
    </xdr:to>
    <xdr:sp macro="" textlink="">
      <xdr:nvSpPr>
        <xdr:cNvPr id="5" name="フローチャート: データ 4">
          <a:extLst>
            <a:ext uri="{FF2B5EF4-FFF2-40B4-BE49-F238E27FC236}">
              <a16:creationId xmlns:a16="http://schemas.microsoft.com/office/drawing/2014/main" id="{00000000-0008-0000-0700-000005000000}"/>
            </a:ext>
          </a:extLst>
        </xdr:cNvPr>
        <xdr:cNvSpPr/>
      </xdr:nvSpPr>
      <xdr:spPr>
        <a:xfrm>
          <a:off x="4829175" y="190500"/>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0</xdr:row>
      <xdr:rowOff>161925</xdr:rowOff>
    </xdr:from>
    <xdr:to>
      <xdr:col>5</xdr:col>
      <xdr:colOff>1000125</xdr:colOff>
      <xdr:row>0</xdr:row>
      <xdr:rowOff>466725</xdr:rowOff>
    </xdr:to>
    <xdr:sp macro="" textlink="">
      <xdr:nvSpPr>
        <xdr:cNvPr id="6" name="フローチャート: データ 5">
          <a:extLst>
            <a:ext uri="{FF2B5EF4-FFF2-40B4-BE49-F238E27FC236}">
              <a16:creationId xmlns:a16="http://schemas.microsoft.com/office/drawing/2014/main" id="{00000000-0008-0000-0700-000006000000}"/>
            </a:ext>
          </a:extLst>
        </xdr:cNvPr>
        <xdr:cNvSpPr/>
      </xdr:nvSpPr>
      <xdr:spPr>
        <a:xfrm>
          <a:off x="6076950" y="161925"/>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180975</xdr:colOff>
      <xdr:row>0</xdr:row>
      <xdr:rowOff>142875</xdr:rowOff>
    </xdr:from>
    <xdr:to>
      <xdr:col>6</xdr:col>
      <xdr:colOff>1019175</xdr:colOff>
      <xdr:row>0</xdr:row>
      <xdr:rowOff>447675</xdr:rowOff>
    </xdr:to>
    <xdr:sp macro="" textlink="">
      <xdr:nvSpPr>
        <xdr:cNvPr id="7" name="フローチャート: データ 6">
          <a:extLst>
            <a:ext uri="{FF2B5EF4-FFF2-40B4-BE49-F238E27FC236}">
              <a16:creationId xmlns:a16="http://schemas.microsoft.com/office/drawing/2014/main" id="{00000000-0008-0000-0700-000007000000}"/>
            </a:ext>
          </a:extLst>
        </xdr:cNvPr>
        <xdr:cNvSpPr/>
      </xdr:nvSpPr>
      <xdr:spPr>
        <a:xfrm>
          <a:off x="7334250" y="142875"/>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3</xdr:row>
      <xdr:rowOff>476250</xdr:rowOff>
    </xdr:from>
    <xdr:to>
      <xdr:col>0</xdr:col>
      <xdr:colOff>704850</xdr:colOff>
      <xdr:row>4</xdr:row>
      <xdr:rowOff>438150</xdr:rowOff>
    </xdr:to>
    <xdr:sp macro="" textlink="">
      <xdr:nvSpPr>
        <xdr:cNvPr id="8" name="太陽 7">
          <a:extLst>
            <a:ext uri="{FF2B5EF4-FFF2-40B4-BE49-F238E27FC236}">
              <a16:creationId xmlns:a16="http://schemas.microsoft.com/office/drawing/2014/main" id="{00000000-0008-0000-0700-000008000000}"/>
            </a:ext>
          </a:extLst>
        </xdr:cNvPr>
        <xdr:cNvSpPr/>
      </xdr:nvSpPr>
      <xdr:spPr>
        <a:xfrm>
          <a:off x="228600" y="1771650"/>
          <a:ext cx="476250" cy="523875"/>
        </a:xfrm>
        <a:prstGeom prst="sun">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5</xdr:row>
      <xdr:rowOff>438149</xdr:rowOff>
    </xdr:from>
    <xdr:to>
      <xdr:col>0</xdr:col>
      <xdr:colOff>733425</xdr:colOff>
      <xdr:row>6</xdr:row>
      <xdr:rowOff>476249</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209550" y="2855118"/>
          <a:ext cx="523875" cy="597694"/>
          <a:chOff x="2543175" y="1590674"/>
          <a:chExt cx="619125" cy="714376"/>
        </a:xfrm>
      </xdr:grpSpPr>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2581275" y="1590674"/>
            <a:ext cx="523875" cy="714376"/>
            <a:chOff x="2581275" y="1590674"/>
            <a:chExt cx="523875" cy="714376"/>
          </a:xfrm>
        </xdr:grpSpPr>
        <xdr:sp macro="" textlink="">
          <xdr:nvSpPr>
            <xdr:cNvPr id="13" name="スマイル 12">
              <a:extLst>
                <a:ext uri="{FF2B5EF4-FFF2-40B4-BE49-F238E27FC236}">
                  <a16:creationId xmlns:a16="http://schemas.microsoft.com/office/drawing/2014/main" id="{00000000-0008-0000-0700-00000D000000}"/>
                </a:ext>
              </a:extLst>
            </xdr:cNvPr>
            <xdr:cNvSpPr/>
          </xdr:nvSpPr>
          <xdr:spPr>
            <a:xfrm>
              <a:off x="2667000" y="1590674"/>
              <a:ext cx="314325" cy="276225"/>
            </a:xfrm>
            <a:prstGeom prst="smileyFac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楕円 13">
              <a:extLst>
                <a:ext uri="{FF2B5EF4-FFF2-40B4-BE49-F238E27FC236}">
                  <a16:creationId xmlns:a16="http://schemas.microsoft.com/office/drawing/2014/main" id="{00000000-0008-0000-0700-00000E000000}"/>
                </a:ext>
              </a:extLst>
            </xdr:cNvPr>
            <xdr:cNvSpPr/>
          </xdr:nvSpPr>
          <xdr:spPr>
            <a:xfrm>
              <a:off x="2581275" y="1876425"/>
              <a:ext cx="523875" cy="4286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11" name="直線コネクタ 10">
            <a:extLst>
              <a:ext uri="{FF2B5EF4-FFF2-40B4-BE49-F238E27FC236}">
                <a16:creationId xmlns:a16="http://schemas.microsoft.com/office/drawing/2014/main" id="{00000000-0008-0000-0700-00000B000000}"/>
              </a:ext>
            </a:extLst>
          </xdr:cNvPr>
          <xdr:cNvCxnSpPr/>
        </xdr:nvCxnSpPr>
        <xdr:spPr>
          <a:xfrm>
            <a:off x="2543175" y="1819275"/>
            <a:ext cx="85725" cy="13335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700-00000C000000}"/>
              </a:ext>
            </a:extLst>
          </xdr:cNvPr>
          <xdr:cNvCxnSpPr/>
        </xdr:nvCxnSpPr>
        <xdr:spPr>
          <a:xfrm flipV="1">
            <a:off x="3076575" y="1838325"/>
            <a:ext cx="85725" cy="142877"/>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238125</xdr:colOff>
      <xdr:row>0</xdr:row>
      <xdr:rowOff>250032</xdr:rowOff>
    </xdr:from>
    <xdr:to>
      <xdr:col>20</xdr:col>
      <xdr:colOff>47057</xdr:colOff>
      <xdr:row>5</xdr:row>
      <xdr:rowOff>271766</xdr:rowOff>
    </xdr:to>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8632031" y="250032"/>
          <a:ext cx="6774089" cy="2438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00"/>
              </a:solidFill>
            </a:rPr>
            <a:t>※</a:t>
          </a:r>
          <a:r>
            <a:rPr kumimoji="1" lang="ja-JP" altLang="en-US" sz="1800" b="1">
              <a:solidFill>
                <a:srgbClr val="FF0000"/>
              </a:solidFill>
            </a:rPr>
            <a:t>作付け計画①、②使いやすい方で作成してください。</a:t>
          </a:r>
          <a:endParaRPr kumimoji="1" lang="en-US" altLang="ja-JP" sz="1800" b="1">
            <a:solidFill>
              <a:srgbClr val="FF0000"/>
            </a:solidFill>
          </a:endParaRPr>
        </a:p>
        <a:p>
          <a:endParaRPr kumimoji="1" lang="en-US" altLang="ja-JP" sz="1600">
            <a:solidFill>
              <a:srgbClr val="FF0000"/>
            </a:solidFill>
          </a:endParaRPr>
        </a:p>
        <a:p>
          <a:r>
            <a:rPr kumimoji="1" lang="ja-JP" altLang="en-US" sz="1600"/>
            <a:t>・所有（借入）している農地すべてを記載（権利未設定農地も含む）。</a:t>
          </a:r>
          <a:endParaRPr kumimoji="1" lang="en-US" altLang="ja-JP" sz="1600"/>
        </a:p>
        <a:p>
          <a:endParaRPr kumimoji="1" lang="en-US" altLang="ja-JP" sz="1600"/>
        </a:p>
        <a:p>
          <a:r>
            <a:rPr kumimoji="1" lang="ja-JP" altLang="en-US" sz="1600"/>
            <a:t>・他市町村の土地の場合は、市町村名を記載する。</a:t>
          </a:r>
          <a:endParaRPr kumimoji="1" lang="en-US" altLang="ja-JP" sz="1600"/>
        </a:p>
        <a:p>
          <a:endParaRPr kumimoji="1" lang="en-US" altLang="ja-JP" sz="1600"/>
        </a:p>
        <a:p>
          <a:r>
            <a:rPr kumimoji="1" lang="ja-JP" altLang="en-US" sz="1600"/>
            <a:t>・休ませる場合（連作対策等）は、空白もしくは「休み」と記載する。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219075</xdr:colOff>
      <xdr:row>0</xdr:row>
      <xdr:rowOff>161925</xdr:rowOff>
    </xdr:from>
    <xdr:to>
      <xdr:col>1</xdr:col>
      <xdr:colOff>1057275</xdr:colOff>
      <xdr:row>0</xdr:row>
      <xdr:rowOff>466725</xdr:rowOff>
    </xdr:to>
    <xdr:sp macro="" textlink="">
      <xdr:nvSpPr>
        <xdr:cNvPr id="2" name="フローチャート: データ 1">
          <a:extLst>
            <a:ext uri="{FF2B5EF4-FFF2-40B4-BE49-F238E27FC236}">
              <a16:creationId xmlns:a16="http://schemas.microsoft.com/office/drawing/2014/main" id="{00000000-0008-0000-0800-000002000000}"/>
            </a:ext>
          </a:extLst>
        </xdr:cNvPr>
        <xdr:cNvSpPr/>
      </xdr:nvSpPr>
      <xdr:spPr>
        <a:xfrm>
          <a:off x="1181100" y="161925"/>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0</xdr:row>
      <xdr:rowOff>180975</xdr:rowOff>
    </xdr:from>
    <xdr:to>
      <xdr:col>2</xdr:col>
      <xdr:colOff>1009650</xdr:colOff>
      <xdr:row>0</xdr:row>
      <xdr:rowOff>485775</xdr:rowOff>
    </xdr:to>
    <xdr:sp macro="" textlink="">
      <xdr:nvSpPr>
        <xdr:cNvPr id="3" name="フローチャート: データ 2">
          <a:extLst>
            <a:ext uri="{FF2B5EF4-FFF2-40B4-BE49-F238E27FC236}">
              <a16:creationId xmlns:a16="http://schemas.microsoft.com/office/drawing/2014/main" id="{00000000-0008-0000-0800-000003000000}"/>
            </a:ext>
          </a:extLst>
        </xdr:cNvPr>
        <xdr:cNvSpPr/>
      </xdr:nvSpPr>
      <xdr:spPr>
        <a:xfrm>
          <a:off x="2371725" y="180975"/>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190500</xdr:colOff>
      <xdr:row>0</xdr:row>
      <xdr:rowOff>171450</xdr:rowOff>
    </xdr:from>
    <xdr:to>
      <xdr:col>3</xdr:col>
      <xdr:colOff>1028700</xdr:colOff>
      <xdr:row>0</xdr:row>
      <xdr:rowOff>476250</xdr:rowOff>
    </xdr:to>
    <xdr:sp macro="" textlink="">
      <xdr:nvSpPr>
        <xdr:cNvPr id="4" name="フローチャート: データ 3">
          <a:extLst>
            <a:ext uri="{FF2B5EF4-FFF2-40B4-BE49-F238E27FC236}">
              <a16:creationId xmlns:a16="http://schemas.microsoft.com/office/drawing/2014/main" id="{00000000-0008-0000-0800-000004000000}"/>
            </a:ext>
          </a:extLst>
        </xdr:cNvPr>
        <xdr:cNvSpPr/>
      </xdr:nvSpPr>
      <xdr:spPr>
        <a:xfrm>
          <a:off x="3629025" y="171450"/>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0</xdr:row>
      <xdr:rowOff>190500</xdr:rowOff>
    </xdr:from>
    <xdr:to>
      <xdr:col>4</xdr:col>
      <xdr:colOff>990600</xdr:colOff>
      <xdr:row>0</xdr:row>
      <xdr:rowOff>495300</xdr:rowOff>
    </xdr:to>
    <xdr:sp macro="" textlink="">
      <xdr:nvSpPr>
        <xdr:cNvPr id="5" name="フローチャート: データ 4">
          <a:extLst>
            <a:ext uri="{FF2B5EF4-FFF2-40B4-BE49-F238E27FC236}">
              <a16:creationId xmlns:a16="http://schemas.microsoft.com/office/drawing/2014/main" id="{00000000-0008-0000-0800-000005000000}"/>
            </a:ext>
          </a:extLst>
        </xdr:cNvPr>
        <xdr:cNvSpPr/>
      </xdr:nvSpPr>
      <xdr:spPr>
        <a:xfrm>
          <a:off x="4829175" y="190500"/>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0</xdr:row>
      <xdr:rowOff>161925</xdr:rowOff>
    </xdr:from>
    <xdr:to>
      <xdr:col>5</xdr:col>
      <xdr:colOff>1000125</xdr:colOff>
      <xdr:row>0</xdr:row>
      <xdr:rowOff>466725</xdr:rowOff>
    </xdr:to>
    <xdr:sp macro="" textlink="">
      <xdr:nvSpPr>
        <xdr:cNvPr id="6" name="フローチャート: データ 5">
          <a:extLst>
            <a:ext uri="{FF2B5EF4-FFF2-40B4-BE49-F238E27FC236}">
              <a16:creationId xmlns:a16="http://schemas.microsoft.com/office/drawing/2014/main" id="{00000000-0008-0000-0800-000006000000}"/>
            </a:ext>
          </a:extLst>
        </xdr:cNvPr>
        <xdr:cNvSpPr/>
      </xdr:nvSpPr>
      <xdr:spPr>
        <a:xfrm>
          <a:off x="6076950" y="161925"/>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180975</xdr:colOff>
      <xdr:row>0</xdr:row>
      <xdr:rowOff>142875</xdr:rowOff>
    </xdr:from>
    <xdr:to>
      <xdr:col>6</xdr:col>
      <xdr:colOff>1019175</xdr:colOff>
      <xdr:row>0</xdr:row>
      <xdr:rowOff>447675</xdr:rowOff>
    </xdr:to>
    <xdr:sp macro="" textlink="">
      <xdr:nvSpPr>
        <xdr:cNvPr id="7" name="フローチャート: データ 6">
          <a:extLst>
            <a:ext uri="{FF2B5EF4-FFF2-40B4-BE49-F238E27FC236}">
              <a16:creationId xmlns:a16="http://schemas.microsoft.com/office/drawing/2014/main" id="{00000000-0008-0000-0800-000007000000}"/>
            </a:ext>
          </a:extLst>
        </xdr:cNvPr>
        <xdr:cNvSpPr/>
      </xdr:nvSpPr>
      <xdr:spPr>
        <a:xfrm>
          <a:off x="7334250" y="142875"/>
          <a:ext cx="838200" cy="304800"/>
        </a:xfrm>
        <a:prstGeom prst="flowChartInputOutpu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3</xdr:row>
      <xdr:rowOff>476250</xdr:rowOff>
    </xdr:from>
    <xdr:to>
      <xdr:col>0</xdr:col>
      <xdr:colOff>704850</xdr:colOff>
      <xdr:row>4</xdr:row>
      <xdr:rowOff>438150</xdr:rowOff>
    </xdr:to>
    <xdr:sp macro="" textlink="">
      <xdr:nvSpPr>
        <xdr:cNvPr id="8" name="太陽 7">
          <a:extLst>
            <a:ext uri="{FF2B5EF4-FFF2-40B4-BE49-F238E27FC236}">
              <a16:creationId xmlns:a16="http://schemas.microsoft.com/office/drawing/2014/main" id="{00000000-0008-0000-0800-000008000000}"/>
            </a:ext>
          </a:extLst>
        </xdr:cNvPr>
        <xdr:cNvSpPr/>
      </xdr:nvSpPr>
      <xdr:spPr>
        <a:xfrm>
          <a:off x="228600" y="1771650"/>
          <a:ext cx="476250" cy="523875"/>
        </a:xfrm>
        <a:prstGeom prst="sun">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5</xdr:row>
      <xdr:rowOff>438149</xdr:rowOff>
    </xdr:from>
    <xdr:to>
      <xdr:col>0</xdr:col>
      <xdr:colOff>733425</xdr:colOff>
      <xdr:row>6</xdr:row>
      <xdr:rowOff>476249</xdr:rowOff>
    </xdr:to>
    <xdr:grpSp>
      <xdr:nvGrpSpPr>
        <xdr:cNvPr id="9" name="グループ化 8">
          <a:extLst>
            <a:ext uri="{FF2B5EF4-FFF2-40B4-BE49-F238E27FC236}">
              <a16:creationId xmlns:a16="http://schemas.microsoft.com/office/drawing/2014/main" id="{00000000-0008-0000-0800-000009000000}"/>
            </a:ext>
          </a:extLst>
        </xdr:cNvPr>
        <xdr:cNvGrpSpPr/>
      </xdr:nvGrpSpPr>
      <xdr:grpSpPr>
        <a:xfrm>
          <a:off x="209550" y="2851149"/>
          <a:ext cx="523875" cy="593725"/>
          <a:chOff x="2543175" y="1590674"/>
          <a:chExt cx="619125" cy="714376"/>
        </a:xfrm>
      </xdr:grpSpPr>
      <xdr:grpSp>
        <xdr:nvGrpSpPr>
          <xdr:cNvPr id="10" name="グループ化 9">
            <a:extLst>
              <a:ext uri="{FF2B5EF4-FFF2-40B4-BE49-F238E27FC236}">
                <a16:creationId xmlns:a16="http://schemas.microsoft.com/office/drawing/2014/main" id="{00000000-0008-0000-0800-00000A000000}"/>
              </a:ext>
            </a:extLst>
          </xdr:cNvPr>
          <xdr:cNvGrpSpPr/>
        </xdr:nvGrpSpPr>
        <xdr:grpSpPr>
          <a:xfrm>
            <a:off x="2581275" y="1590674"/>
            <a:ext cx="523875" cy="714376"/>
            <a:chOff x="2581275" y="1590674"/>
            <a:chExt cx="523875" cy="714376"/>
          </a:xfrm>
        </xdr:grpSpPr>
        <xdr:sp macro="" textlink="">
          <xdr:nvSpPr>
            <xdr:cNvPr id="13" name="スマイル 12">
              <a:extLst>
                <a:ext uri="{FF2B5EF4-FFF2-40B4-BE49-F238E27FC236}">
                  <a16:creationId xmlns:a16="http://schemas.microsoft.com/office/drawing/2014/main" id="{00000000-0008-0000-0800-00000D000000}"/>
                </a:ext>
              </a:extLst>
            </xdr:cNvPr>
            <xdr:cNvSpPr/>
          </xdr:nvSpPr>
          <xdr:spPr>
            <a:xfrm>
              <a:off x="2667000" y="1590674"/>
              <a:ext cx="314325" cy="276225"/>
            </a:xfrm>
            <a:prstGeom prst="smileyFac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楕円 13">
              <a:extLst>
                <a:ext uri="{FF2B5EF4-FFF2-40B4-BE49-F238E27FC236}">
                  <a16:creationId xmlns:a16="http://schemas.microsoft.com/office/drawing/2014/main" id="{00000000-0008-0000-0800-00000E000000}"/>
                </a:ext>
              </a:extLst>
            </xdr:cNvPr>
            <xdr:cNvSpPr/>
          </xdr:nvSpPr>
          <xdr:spPr>
            <a:xfrm>
              <a:off x="2581275" y="1876425"/>
              <a:ext cx="523875" cy="4286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11" name="直線コネクタ 10">
            <a:extLst>
              <a:ext uri="{FF2B5EF4-FFF2-40B4-BE49-F238E27FC236}">
                <a16:creationId xmlns:a16="http://schemas.microsoft.com/office/drawing/2014/main" id="{00000000-0008-0000-0800-00000B000000}"/>
              </a:ext>
            </a:extLst>
          </xdr:cNvPr>
          <xdr:cNvCxnSpPr/>
        </xdr:nvCxnSpPr>
        <xdr:spPr>
          <a:xfrm>
            <a:off x="2543175" y="1819275"/>
            <a:ext cx="85725" cy="13335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800-00000C000000}"/>
              </a:ext>
            </a:extLst>
          </xdr:cNvPr>
          <xdr:cNvCxnSpPr/>
        </xdr:nvCxnSpPr>
        <xdr:spPr>
          <a:xfrm flipV="1">
            <a:off x="3076575" y="1838325"/>
            <a:ext cx="85725" cy="142877"/>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609601</xdr:colOff>
      <xdr:row>3</xdr:row>
      <xdr:rowOff>457200</xdr:rowOff>
    </xdr:from>
    <xdr:to>
      <xdr:col>1</xdr:col>
      <xdr:colOff>609601</xdr:colOff>
      <xdr:row>4</xdr:row>
      <xdr:rowOff>123825</xdr:rowOff>
    </xdr:to>
    <xdr:cxnSp macro="">
      <xdr:nvCxnSpPr>
        <xdr:cNvPr id="15" name="直線矢印コネクタ 14">
          <a:extLst>
            <a:ext uri="{FF2B5EF4-FFF2-40B4-BE49-F238E27FC236}">
              <a16:creationId xmlns:a16="http://schemas.microsoft.com/office/drawing/2014/main" id="{00000000-0008-0000-0800-00000F000000}"/>
            </a:ext>
          </a:extLst>
        </xdr:cNvPr>
        <xdr:cNvCxnSpPr/>
      </xdr:nvCxnSpPr>
      <xdr:spPr>
        <a:xfrm>
          <a:off x="1571626" y="1752600"/>
          <a:ext cx="0" cy="228600"/>
        </a:xfrm>
        <a:prstGeom prst="straightConnector1">
          <a:avLst/>
        </a:prstGeom>
        <a:ln w="31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600076</xdr:colOff>
      <xdr:row>3</xdr:row>
      <xdr:rowOff>438150</xdr:rowOff>
    </xdr:from>
    <xdr:to>
      <xdr:col>5</xdr:col>
      <xdr:colOff>600076</xdr:colOff>
      <xdr:row>4</xdr:row>
      <xdr:rowOff>104775</xdr:rowOff>
    </xdr:to>
    <xdr:cxnSp macro="">
      <xdr:nvCxnSpPr>
        <xdr:cNvPr id="16" name="直線矢印コネクタ 15">
          <a:extLst>
            <a:ext uri="{FF2B5EF4-FFF2-40B4-BE49-F238E27FC236}">
              <a16:creationId xmlns:a16="http://schemas.microsoft.com/office/drawing/2014/main" id="{00000000-0008-0000-0800-000010000000}"/>
            </a:ext>
          </a:extLst>
        </xdr:cNvPr>
        <xdr:cNvCxnSpPr/>
      </xdr:nvCxnSpPr>
      <xdr:spPr>
        <a:xfrm>
          <a:off x="6515101" y="1733550"/>
          <a:ext cx="0" cy="228600"/>
        </a:xfrm>
        <a:prstGeom prst="straightConnector1">
          <a:avLst/>
        </a:prstGeom>
        <a:ln w="31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85725</xdr:colOff>
      <xdr:row>1</xdr:row>
      <xdr:rowOff>276226</xdr:rowOff>
    </xdr:from>
    <xdr:to>
      <xdr:col>23</xdr:col>
      <xdr:colOff>400050</xdr:colOff>
      <xdr:row>6</xdr:row>
      <xdr:rowOff>114301</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5657850" y="571501"/>
          <a:ext cx="511492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個人情報への記載は、</a:t>
          </a:r>
          <a:r>
            <a:rPr kumimoji="1" lang="ja-JP" altLang="en-US" sz="2000" b="1">
              <a:solidFill>
                <a:srgbClr val="FF0000"/>
              </a:solidFill>
            </a:rPr>
            <a:t>日付は空白のまま、署名は手書き</a:t>
          </a:r>
          <a:r>
            <a:rPr kumimoji="1" lang="ja-JP" altLang="en-US" sz="2000"/>
            <a:t>で提出お願いいたします。</a:t>
          </a:r>
          <a:endParaRPr kumimoji="1" lang="en-US" altLang="ja-JP" sz="2000"/>
        </a:p>
        <a:p>
          <a:endParaRPr kumimoji="1" lang="ja-JP" altLang="en-US"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987;&#26989;&#25391;&#33288;&#35506;/03&#36786;&#25919;&#20418;&#20849;&#26377;/55%20&#35469;&#23450;&#36786;&#26989;&#32773;/&#9830;&#35469;&#23450;&#36786;&#26989;&#32773;&#30003;&#35531;&#27096;&#24335;/&#27096;&#24335;&#38598;&#12304;&#35469;&#23450;&#36786;&#26989;&#32773;&#65288;&#26032;&#35215;&#32773;&#65289;&#12305;/&#26368;&#26032;&#12304;&#9312;&#26032;&#35215;&#32773;&#12399;&#24517;&#12378;&#12371;&#12398;&#27096;&#24335;&#12288;&#9313;&#32153;&#32154;&#32773;&#12418;&#21033;&#29992;&#21487;&#33021;&#12305;/&#20196;&#21644;&#65298;&#24180;&#24230;/&#9670;&#39178;&#40335;&#65306;&#12481;&#12455;&#12483;&#12463;&#12471;&#12540;&#12488;&#21547;&#124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養鶏】"/>
      <sheetName val="鏡（申請書1)"/>
      <sheetName val="申請書2"/>
      <sheetName val="申請書3"/>
      <sheetName val="申請書4"/>
      <sheetName val="現況"/>
      <sheetName val="目標"/>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E10"/>
  <sheetViews>
    <sheetView tabSelected="1" view="pageBreakPreview" zoomScale="60" zoomScaleNormal="100" workbookViewId="0">
      <selection activeCell="D5" sqref="D5"/>
    </sheetView>
  </sheetViews>
  <sheetFormatPr defaultRowHeight="24" x14ac:dyDescent="0.2"/>
  <cols>
    <col min="1" max="1" width="5.6640625" style="113" bestFit="1" customWidth="1"/>
    <col min="2" max="2" width="63.1640625" style="113" customWidth="1"/>
    <col min="3" max="3" width="11.83203125" style="112" customWidth="1"/>
    <col min="4" max="4" width="64.1640625" style="112" customWidth="1"/>
    <col min="5" max="5" width="12" style="112" customWidth="1"/>
    <col min="6" max="256" width="9.33203125" style="112"/>
    <col min="257" max="257" width="5.6640625" style="112" bestFit="1" customWidth="1"/>
    <col min="258" max="258" width="63.1640625" style="112" customWidth="1"/>
    <col min="259" max="259" width="11.83203125" style="112" customWidth="1"/>
    <col min="260" max="260" width="64.1640625" style="112" customWidth="1"/>
    <col min="261" max="261" width="12" style="112" customWidth="1"/>
    <col min="262" max="512" width="9.33203125" style="112"/>
    <col min="513" max="513" width="5.6640625" style="112" bestFit="1" customWidth="1"/>
    <col min="514" max="514" width="63.1640625" style="112" customWidth="1"/>
    <col min="515" max="515" width="11.83203125" style="112" customWidth="1"/>
    <col min="516" max="516" width="64.1640625" style="112" customWidth="1"/>
    <col min="517" max="517" width="12" style="112" customWidth="1"/>
    <col min="518" max="768" width="9.33203125" style="112"/>
    <col min="769" max="769" width="5.6640625" style="112" bestFit="1" customWidth="1"/>
    <col min="770" max="770" width="63.1640625" style="112" customWidth="1"/>
    <col min="771" max="771" width="11.83203125" style="112" customWidth="1"/>
    <col min="772" max="772" width="64.1640625" style="112" customWidth="1"/>
    <col min="773" max="773" width="12" style="112" customWidth="1"/>
    <col min="774" max="1024" width="9.33203125" style="112"/>
    <col min="1025" max="1025" width="5.6640625" style="112" bestFit="1" customWidth="1"/>
    <col min="1026" max="1026" width="63.1640625" style="112" customWidth="1"/>
    <col min="1027" max="1027" width="11.83203125" style="112" customWidth="1"/>
    <col min="1028" max="1028" width="64.1640625" style="112" customWidth="1"/>
    <col min="1029" max="1029" width="12" style="112" customWidth="1"/>
    <col min="1030" max="1280" width="9.33203125" style="112"/>
    <col min="1281" max="1281" width="5.6640625" style="112" bestFit="1" customWidth="1"/>
    <col min="1282" max="1282" width="63.1640625" style="112" customWidth="1"/>
    <col min="1283" max="1283" width="11.83203125" style="112" customWidth="1"/>
    <col min="1284" max="1284" width="64.1640625" style="112" customWidth="1"/>
    <col min="1285" max="1285" width="12" style="112" customWidth="1"/>
    <col min="1286" max="1536" width="9.33203125" style="112"/>
    <col min="1537" max="1537" width="5.6640625" style="112" bestFit="1" customWidth="1"/>
    <col min="1538" max="1538" width="63.1640625" style="112" customWidth="1"/>
    <col min="1539" max="1539" width="11.83203125" style="112" customWidth="1"/>
    <col min="1540" max="1540" width="64.1640625" style="112" customWidth="1"/>
    <col min="1541" max="1541" width="12" style="112" customWidth="1"/>
    <col min="1542" max="1792" width="9.33203125" style="112"/>
    <col min="1793" max="1793" width="5.6640625" style="112" bestFit="1" customWidth="1"/>
    <col min="1794" max="1794" width="63.1640625" style="112" customWidth="1"/>
    <col min="1795" max="1795" width="11.83203125" style="112" customWidth="1"/>
    <col min="1796" max="1796" width="64.1640625" style="112" customWidth="1"/>
    <col min="1797" max="1797" width="12" style="112" customWidth="1"/>
    <col min="1798" max="2048" width="9.33203125" style="112"/>
    <col min="2049" max="2049" width="5.6640625" style="112" bestFit="1" customWidth="1"/>
    <col min="2050" max="2050" width="63.1640625" style="112" customWidth="1"/>
    <col min="2051" max="2051" width="11.83203125" style="112" customWidth="1"/>
    <col min="2052" max="2052" width="64.1640625" style="112" customWidth="1"/>
    <col min="2053" max="2053" width="12" style="112" customWidth="1"/>
    <col min="2054" max="2304" width="9.33203125" style="112"/>
    <col min="2305" max="2305" width="5.6640625" style="112" bestFit="1" customWidth="1"/>
    <col min="2306" max="2306" width="63.1640625" style="112" customWidth="1"/>
    <col min="2307" max="2307" width="11.83203125" style="112" customWidth="1"/>
    <col min="2308" max="2308" width="64.1640625" style="112" customWidth="1"/>
    <col min="2309" max="2309" width="12" style="112" customWidth="1"/>
    <col min="2310" max="2560" width="9.33203125" style="112"/>
    <col min="2561" max="2561" width="5.6640625" style="112" bestFit="1" customWidth="1"/>
    <col min="2562" max="2562" width="63.1640625" style="112" customWidth="1"/>
    <col min="2563" max="2563" width="11.83203125" style="112" customWidth="1"/>
    <col min="2564" max="2564" width="64.1640625" style="112" customWidth="1"/>
    <col min="2565" max="2565" width="12" style="112" customWidth="1"/>
    <col min="2566" max="2816" width="9.33203125" style="112"/>
    <col min="2817" max="2817" width="5.6640625" style="112" bestFit="1" customWidth="1"/>
    <col min="2818" max="2818" width="63.1640625" style="112" customWidth="1"/>
    <col min="2819" max="2819" width="11.83203125" style="112" customWidth="1"/>
    <col min="2820" max="2820" width="64.1640625" style="112" customWidth="1"/>
    <col min="2821" max="2821" width="12" style="112" customWidth="1"/>
    <col min="2822" max="3072" width="9.33203125" style="112"/>
    <col min="3073" max="3073" width="5.6640625" style="112" bestFit="1" customWidth="1"/>
    <col min="3074" max="3074" width="63.1640625" style="112" customWidth="1"/>
    <col min="3075" max="3075" width="11.83203125" style="112" customWidth="1"/>
    <col min="3076" max="3076" width="64.1640625" style="112" customWidth="1"/>
    <col min="3077" max="3077" width="12" style="112" customWidth="1"/>
    <col min="3078" max="3328" width="9.33203125" style="112"/>
    <col min="3329" max="3329" width="5.6640625" style="112" bestFit="1" customWidth="1"/>
    <col min="3330" max="3330" width="63.1640625" style="112" customWidth="1"/>
    <col min="3331" max="3331" width="11.83203125" style="112" customWidth="1"/>
    <col min="3332" max="3332" width="64.1640625" style="112" customWidth="1"/>
    <col min="3333" max="3333" width="12" style="112" customWidth="1"/>
    <col min="3334" max="3584" width="9.33203125" style="112"/>
    <col min="3585" max="3585" width="5.6640625" style="112" bestFit="1" customWidth="1"/>
    <col min="3586" max="3586" width="63.1640625" style="112" customWidth="1"/>
    <col min="3587" max="3587" width="11.83203125" style="112" customWidth="1"/>
    <col min="3588" max="3588" width="64.1640625" style="112" customWidth="1"/>
    <col min="3589" max="3589" width="12" style="112" customWidth="1"/>
    <col min="3590" max="3840" width="9.33203125" style="112"/>
    <col min="3841" max="3841" width="5.6640625" style="112" bestFit="1" customWidth="1"/>
    <col min="3842" max="3842" width="63.1640625" style="112" customWidth="1"/>
    <col min="3843" max="3843" width="11.83203125" style="112" customWidth="1"/>
    <col min="3844" max="3844" width="64.1640625" style="112" customWidth="1"/>
    <col min="3845" max="3845" width="12" style="112" customWidth="1"/>
    <col min="3846" max="4096" width="9.33203125" style="112"/>
    <col min="4097" max="4097" width="5.6640625" style="112" bestFit="1" customWidth="1"/>
    <col min="4098" max="4098" width="63.1640625" style="112" customWidth="1"/>
    <col min="4099" max="4099" width="11.83203125" style="112" customWidth="1"/>
    <col min="4100" max="4100" width="64.1640625" style="112" customWidth="1"/>
    <col min="4101" max="4101" width="12" style="112" customWidth="1"/>
    <col min="4102" max="4352" width="9.33203125" style="112"/>
    <col min="4353" max="4353" width="5.6640625" style="112" bestFit="1" customWidth="1"/>
    <col min="4354" max="4354" width="63.1640625" style="112" customWidth="1"/>
    <col min="4355" max="4355" width="11.83203125" style="112" customWidth="1"/>
    <col min="4356" max="4356" width="64.1640625" style="112" customWidth="1"/>
    <col min="4357" max="4357" width="12" style="112" customWidth="1"/>
    <col min="4358" max="4608" width="9.33203125" style="112"/>
    <col min="4609" max="4609" width="5.6640625" style="112" bestFit="1" customWidth="1"/>
    <col min="4610" max="4610" width="63.1640625" style="112" customWidth="1"/>
    <col min="4611" max="4611" width="11.83203125" style="112" customWidth="1"/>
    <col min="4612" max="4612" width="64.1640625" style="112" customWidth="1"/>
    <col min="4613" max="4613" width="12" style="112" customWidth="1"/>
    <col min="4614" max="4864" width="9.33203125" style="112"/>
    <col min="4865" max="4865" width="5.6640625" style="112" bestFit="1" customWidth="1"/>
    <col min="4866" max="4866" width="63.1640625" style="112" customWidth="1"/>
    <col min="4867" max="4867" width="11.83203125" style="112" customWidth="1"/>
    <col min="4868" max="4868" width="64.1640625" style="112" customWidth="1"/>
    <col min="4869" max="4869" width="12" style="112" customWidth="1"/>
    <col min="4870" max="5120" width="9.33203125" style="112"/>
    <col min="5121" max="5121" width="5.6640625" style="112" bestFit="1" customWidth="1"/>
    <col min="5122" max="5122" width="63.1640625" style="112" customWidth="1"/>
    <col min="5123" max="5123" width="11.83203125" style="112" customWidth="1"/>
    <col min="5124" max="5124" width="64.1640625" style="112" customWidth="1"/>
    <col min="5125" max="5125" width="12" style="112" customWidth="1"/>
    <col min="5126" max="5376" width="9.33203125" style="112"/>
    <col min="5377" max="5377" width="5.6640625" style="112" bestFit="1" customWidth="1"/>
    <col min="5378" max="5378" width="63.1640625" style="112" customWidth="1"/>
    <col min="5379" max="5379" width="11.83203125" style="112" customWidth="1"/>
    <col min="5380" max="5380" width="64.1640625" style="112" customWidth="1"/>
    <col min="5381" max="5381" width="12" style="112" customWidth="1"/>
    <col min="5382" max="5632" width="9.33203125" style="112"/>
    <col min="5633" max="5633" width="5.6640625" style="112" bestFit="1" customWidth="1"/>
    <col min="5634" max="5634" width="63.1640625" style="112" customWidth="1"/>
    <col min="5635" max="5635" width="11.83203125" style="112" customWidth="1"/>
    <col min="5636" max="5636" width="64.1640625" style="112" customWidth="1"/>
    <col min="5637" max="5637" width="12" style="112" customWidth="1"/>
    <col min="5638" max="5888" width="9.33203125" style="112"/>
    <col min="5889" max="5889" width="5.6640625" style="112" bestFit="1" customWidth="1"/>
    <col min="5890" max="5890" width="63.1640625" style="112" customWidth="1"/>
    <col min="5891" max="5891" width="11.83203125" style="112" customWidth="1"/>
    <col min="5892" max="5892" width="64.1640625" style="112" customWidth="1"/>
    <col min="5893" max="5893" width="12" style="112" customWidth="1"/>
    <col min="5894" max="6144" width="9.33203125" style="112"/>
    <col min="6145" max="6145" width="5.6640625" style="112" bestFit="1" customWidth="1"/>
    <col min="6146" max="6146" width="63.1640625" style="112" customWidth="1"/>
    <col min="6147" max="6147" width="11.83203125" style="112" customWidth="1"/>
    <col min="6148" max="6148" width="64.1640625" style="112" customWidth="1"/>
    <col min="6149" max="6149" width="12" style="112" customWidth="1"/>
    <col min="6150" max="6400" width="9.33203125" style="112"/>
    <col min="6401" max="6401" width="5.6640625" style="112" bestFit="1" customWidth="1"/>
    <col min="6402" max="6402" width="63.1640625" style="112" customWidth="1"/>
    <col min="6403" max="6403" width="11.83203125" style="112" customWidth="1"/>
    <col min="6404" max="6404" width="64.1640625" style="112" customWidth="1"/>
    <col min="6405" max="6405" width="12" style="112" customWidth="1"/>
    <col min="6406" max="6656" width="9.33203125" style="112"/>
    <col min="6657" max="6657" width="5.6640625" style="112" bestFit="1" customWidth="1"/>
    <col min="6658" max="6658" width="63.1640625" style="112" customWidth="1"/>
    <col min="6659" max="6659" width="11.83203125" style="112" customWidth="1"/>
    <col min="6660" max="6660" width="64.1640625" style="112" customWidth="1"/>
    <col min="6661" max="6661" width="12" style="112" customWidth="1"/>
    <col min="6662" max="6912" width="9.33203125" style="112"/>
    <col min="6913" max="6913" width="5.6640625" style="112" bestFit="1" customWidth="1"/>
    <col min="6914" max="6914" width="63.1640625" style="112" customWidth="1"/>
    <col min="6915" max="6915" width="11.83203125" style="112" customWidth="1"/>
    <col min="6916" max="6916" width="64.1640625" style="112" customWidth="1"/>
    <col min="6917" max="6917" width="12" style="112" customWidth="1"/>
    <col min="6918" max="7168" width="9.33203125" style="112"/>
    <col min="7169" max="7169" width="5.6640625" style="112" bestFit="1" customWidth="1"/>
    <col min="7170" max="7170" width="63.1640625" style="112" customWidth="1"/>
    <col min="7171" max="7171" width="11.83203125" style="112" customWidth="1"/>
    <col min="7172" max="7172" width="64.1640625" style="112" customWidth="1"/>
    <col min="7173" max="7173" width="12" style="112" customWidth="1"/>
    <col min="7174" max="7424" width="9.33203125" style="112"/>
    <col min="7425" max="7425" width="5.6640625" style="112" bestFit="1" customWidth="1"/>
    <col min="7426" max="7426" width="63.1640625" style="112" customWidth="1"/>
    <col min="7427" max="7427" width="11.83203125" style="112" customWidth="1"/>
    <col min="7428" max="7428" width="64.1640625" style="112" customWidth="1"/>
    <col min="7429" max="7429" width="12" style="112" customWidth="1"/>
    <col min="7430" max="7680" width="9.33203125" style="112"/>
    <col min="7681" max="7681" width="5.6640625" style="112" bestFit="1" customWidth="1"/>
    <col min="7682" max="7682" width="63.1640625" style="112" customWidth="1"/>
    <col min="7683" max="7683" width="11.83203125" style="112" customWidth="1"/>
    <col min="7684" max="7684" width="64.1640625" style="112" customWidth="1"/>
    <col min="7685" max="7685" width="12" style="112" customWidth="1"/>
    <col min="7686" max="7936" width="9.33203125" style="112"/>
    <col min="7937" max="7937" width="5.6640625" style="112" bestFit="1" customWidth="1"/>
    <col min="7938" max="7938" width="63.1640625" style="112" customWidth="1"/>
    <col min="7939" max="7939" width="11.83203125" style="112" customWidth="1"/>
    <col min="7940" max="7940" width="64.1640625" style="112" customWidth="1"/>
    <col min="7941" max="7941" width="12" style="112" customWidth="1"/>
    <col min="7942" max="8192" width="9.33203125" style="112"/>
    <col min="8193" max="8193" width="5.6640625" style="112" bestFit="1" customWidth="1"/>
    <col min="8194" max="8194" width="63.1640625" style="112" customWidth="1"/>
    <col min="8195" max="8195" width="11.83203125" style="112" customWidth="1"/>
    <col min="8196" max="8196" width="64.1640625" style="112" customWidth="1"/>
    <col min="8197" max="8197" width="12" style="112" customWidth="1"/>
    <col min="8198" max="8448" width="9.33203125" style="112"/>
    <col min="8449" max="8449" width="5.6640625" style="112" bestFit="1" customWidth="1"/>
    <col min="8450" max="8450" width="63.1640625" style="112" customWidth="1"/>
    <col min="8451" max="8451" width="11.83203125" style="112" customWidth="1"/>
    <col min="8452" max="8452" width="64.1640625" style="112" customWidth="1"/>
    <col min="8453" max="8453" width="12" style="112" customWidth="1"/>
    <col min="8454" max="8704" width="9.33203125" style="112"/>
    <col min="8705" max="8705" width="5.6640625" style="112" bestFit="1" customWidth="1"/>
    <col min="8706" max="8706" width="63.1640625" style="112" customWidth="1"/>
    <col min="8707" max="8707" width="11.83203125" style="112" customWidth="1"/>
    <col min="8708" max="8708" width="64.1640625" style="112" customWidth="1"/>
    <col min="8709" max="8709" width="12" style="112" customWidth="1"/>
    <col min="8710" max="8960" width="9.33203125" style="112"/>
    <col min="8961" max="8961" width="5.6640625" style="112" bestFit="1" customWidth="1"/>
    <col min="8962" max="8962" width="63.1640625" style="112" customWidth="1"/>
    <col min="8963" max="8963" width="11.83203125" style="112" customWidth="1"/>
    <col min="8964" max="8964" width="64.1640625" style="112" customWidth="1"/>
    <col min="8965" max="8965" width="12" style="112" customWidth="1"/>
    <col min="8966" max="9216" width="9.33203125" style="112"/>
    <col min="9217" max="9217" width="5.6640625" style="112" bestFit="1" customWidth="1"/>
    <col min="9218" max="9218" width="63.1640625" style="112" customWidth="1"/>
    <col min="9219" max="9219" width="11.83203125" style="112" customWidth="1"/>
    <col min="9220" max="9220" width="64.1640625" style="112" customWidth="1"/>
    <col min="9221" max="9221" width="12" style="112" customWidth="1"/>
    <col min="9222" max="9472" width="9.33203125" style="112"/>
    <col min="9473" max="9473" width="5.6640625" style="112" bestFit="1" customWidth="1"/>
    <col min="9474" max="9474" width="63.1640625" style="112" customWidth="1"/>
    <col min="9475" max="9475" width="11.83203125" style="112" customWidth="1"/>
    <col min="9476" max="9476" width="64.1640625" style="112" customWidth="1"/>
    <col min="9477" max="9477" width="12" style="112" customWidth="1"/>
    <col min="9478" max="9728" width="9.33203125" style="112"/>
    <col min="9729" max="9729" width="5.6640625" style="112" bestFit="1" customWidth="1"/>
    <col min="9730" max="9730" width="63.1640625" style="112" customWidth="1"/>
    <col min="9731" max="9731" width="11.83203125" style="112" customWidth="1"/>
    <col min="9732" max="9732" width="64.1640625" style="112" customWidth="1"/>
    <col min="9733" max="9733" width="12" style="112" customWidth="1"/>
    <col min="9734" max="9984" width="9.33203125" style="112"/>
    <col min="9985" max="9985" width="5.6640625" style="112" bestFit="1" customWidth="1"/>
    <col min="9986" max="9986" width="63.1640625" style="112" customWidth="1"/>
    <col min="9987" max="9987" width="11.83203125" style="112" customWidth="1"/>
    <col min="9988" max="9988" width="64.1640625" style="112" customWidth="1"/>
    <col min="9989" max="9989" width="12" style="112" customWidth="1"/>
    <col min="9990" max="10240" width="9.33203125" style="112"/>
    <col min="10241" max="10241" width="5.6640625" style="112" bestFit="1" customWidth="1"/>
    <col min="10242" max="10242" width="63.1640625" style="112" customWidth="1"/>
    <col min="10243" max="10243" width="11.83203125" style="112" customWidth="1"/>
    <col min="10244" max="10244" width="64.1640625" style="112" customWidth="1"/>
    <col min="10245" max="10245" width="12" style="112" customWidth="1"/>
    <col min="10246" max="10496" width="9.33203125" style="112"/>
    <col min="10497" max="10497" width="5.6640625" style="112" bestFit="1" customWidth="1"/>
    <col min="10498" max="10498" width="63.1640625" style="112" customWidth="1"/>
    <col min="10499" max="10499" width="11.83203125" style="112" customWidth="1"/>
    <col min="10500" max="10500" width="64.1640625" style="112" customWidth="1"/>
    <col min="10501" max="10501" width="12" style="112" customWidth="1"/>
    <col min="10502" max="10752" width="9.33203125" style="112"/>
    <col min="10753" max="10753" width="5.6640625" style="112" bestFit="1" customWidth="1"/>
    <col min="10754" max="10754" width="63.1640625" style="112" customWidth="1"/>
    <col min="10755" max="10755" width="11.83203125" style="112" customWidth="1"/>
    <col min="10756" max="10756" width="64.1640625" style="112" customWidth="1"/>
    <col min="10757" max="10757" width="12" style="112" customWidth="1"/>
    <col min="10758" max="11008" width="9.33203125" style="112"/>
    <col min="11009" max="11009" width="5.6640625" style="112" bestFit="1" customWidth="1"/>
    <col min="11010" max="11010" width="63.1640625" style="112" customWidth="1"/>
    <col min="11011" max="11011" width="11.83203125" style="112" customWidth="1"/>
    <col min="11012" max="11012" width="64.1640625" style="112" customWidth="1"/>
    <col min="11013" max="11013" width="12" style="112" customWidth="1"/>
    <col min="11014" max="11264" width="9.33203125" style="112"/>
    <col min="11265" max="11265" width="5.6640625" style="112" bestFit="1" customWidth="1"/>
    <col min="11266" max="11266" width="63.1640625" style="112" customWidth="1"/>
    <col min="11267" max="11267" width="11.83203125" style="112" customWidth="1"/>
    <col min="11268" max="11268" width="64.1640625" style="112" customWidth="1"/>
    <col min="11269" max="11269" width="12" style="112" customWidth="1"/>
    <col min="11270" max="11520" width="9.33203125" style="112"/>
    <col min="11521" max="11521" width="5.6640625" style="112" bestFit="1" customWidth="1"/>
    <col min="11522" max="11522" width="63.1640625" style="112" customWidth="1"/>
    <col min="11523" max="11523" width="11.83203125" style="112" customWidth="1"/>
    <col min="11524" max="11524" width="64.1640625" style="112" customWidth="1"/>
    <col min="11525" max="11525" width="12" style="112" customWidth="1"/>
    <col min="11526" max="11776" width="9.33203125" style="112"/>
    <col min="11777" max="11777" width="5.6640625" style="112" bestFit="1" customWidth="1"/>
    <col min="11778" max="11778" width="63.1640625" style="112" customWidth="1"/>
    <col min="11779" max="11779" width="11.83203125" style="112" customWidth="1"/>
    <col min="11780" max="11780" width="64.1640625" style="112" customWidth="1"/>
    <col min="11781" max="11781" width="12" style="112" customWidth="1"/>
    <col min="11782" max="12032" width="9.33203125" style="112"/>
    <col min="12033" max="12033" width="5.6640625" style="112" bestFit="1" customWidth="1"/>
    <col min="12034" max="12034" width="63.1640625" style="112" customWidth="1"/>
    <col min="12035" max="12035" width="11.83203125" style="112" customWidth="1"/>
    <col min="12036" max="12036" width="64.1640625" style="112" customWidth="1"/>
    <col min="12037" max="12037" width="12" style="112" customWidth="1"/>
    <col min="12038" max="12288" width="9.33203125" style="112"/>
    <col min="12289" max="12289" width="5.6640625" style="112" bestFit="1" customWidth="1"/>
    <col min="12290" max="12290" width="63.1640625" style="112" customWidth="1"/>
    <col min="12291" max="12291" width="11.83203125" style="112" customWidth="1"/>
    <col min="12292" max="12292" width="64.1640625" style="112" customWidth="1"/>
    <col min="12293" max="12293" width="12" style="112" customWidth="1"/>
    <col min="12294" max="12544" width="9.33203125" style="112"/>
    <col min="12545" max="12545" width="5.6640625" style="112" bestFit="1" customWidth="1"/>
    <col min="12546" max="12546" width="63.1640625" style="112" customWidth="1"/>
    <col min="12547" max="12547" width="11.83203125" style="112" customWidth="1"/>
    <col min="12548" max="12548" width="64.1640625" style="112" customWidth="1"/>
    <col min="12549" max="12549" width="12" style="112" customWidth="1"/>
    <col min="12550" max="12800" width="9.33203125" style="112"/>
    <col min="12801" max="12801" width="5.6640625" style="112" bestFit="1" customWidth="1"/>
    <col min="12802" max="12802" width="63.1640625" style="112" customWidth="1"/>
    <col min="12803" max="12803" width="11.83203125" style="112" customWidth="1"/>
    <col min="12804" max="12804" width="64.1640625" style="112" customWidth="1"/>
    <col min="12805" max="12805" width="12" style="112" customWidth="1"/>
    <col min="12806" max="13056" width="9.33203125" style="112"/>
    <col min="13057" max="13057" width="5.6640625" style="112" bestFit="1" customWidth="1"/>
    <col min="13058" max="13058" width="63.1640625" style="112" customWidth="1"/>
    <col min="13059" max="13059" width="11.83203125" style="112" customWidth="1"/>
    <col min="13060" max="13060" width="64.1640625" style="112" customWidth="1"/>
    <col min="13061" max="13061" width="12" style="112" customWidth="1"/>
    <col min="13062" max="13312" width="9.33203125" style="112"/>
    <col min="13313" max="13313" width="5.6640625" style="112" bestFit="1" customWidth="1"/>
    <col min="13314" max="13314" width="63.1640625" style="112" customWidth="1"/>
    <col min="13315" max="13315" width="11.83203125" style="112" customWidth="1"/>
    <col min="13316" max="13316" width="64.1640625" style="112" customWidth="1"/>
    <col min="13317" max="13317" width="12" style="112" customWidth="1"/>
    <col min="13318" max="13568" width="9.33203125" style="112"/>
    <col min="13569" max="13569" width="5.6640625" style="112" bestFit="1" customWidth="1"/>
    <col min="13570" max="13570" width="63.1640625" style="112" customWidth="1"/>
    <col min="13571" max="13571" width="11.83203125" style="112" customWidth="1"/>
    <col min="13572" max="13572" width="64.1640625" style="112" customWidth="1"/>
    <col min="13573" max="13573" width="12" style="112" customWidth="1"/>
    <col min="13574" max="13824" width="9.33203125" style="112"/>
    <col min="13825" max="13825" width="5.6640625" style="112" bestFit="1" customWidth="1"/>
    <col min="13826" max="13826" width="63.1640625" style="112" customWidth="1"/>
    <col min="13827" max="13827" width="11.83203125" style="112" customWidth="1"/>
    <col min="13828" max="13828" width="64.1640625" style="112" customWidth="1"/>
    <col min="13829" max="13829" width="12" style="112" customWidth="1"/>
    <col min="13830" max="14080" width="9.33203125" style="112"/>
    <col min="14081" max="14081" width="5.6640625" style="112" bestFit="1" customWidth="1"/>
    <col min="14082" max="14082" width="63.1640625" style="112" customWidth="1"/>
    <col min="14083" max="14083" width="11.83203125" style="112" customWidth="1"/>
    <col min="14084" max="14084" width="64.1640625" style="112" customWidth="1"/>
    <col min="14085" max="14085" width="12" style="112" customWidth="1"/>
    <col min="14086" max="14336" width="9.33203125" style="112"/>
    <col min="14337" max="14337" width="5.6640625" style="112" bestFit="1" customWidth="1"/>
    <col min="14338" max="14338" width="63.1640625" style="112" customWidth="1"/>
    <col min="14339" max="14339" width="11.83203125" style="112" customWidth="1"/>
    <col min="14340" max="14340" width="64.1640625" style="112" customWidth="1"/>
    <col min="14341" max="14341" width="12" style="112" customWidth="1"/>
    <col min="14342" max="14592" width="9.33203125" style="112"/>
    <col min="14593" max="14593" width="5.6640625" style="112" bestFit="1" customWidth="1"/>
    <col min="14594" max="14594" width="63.1640625" style="112" customWidth="1"/>
    <col min="14595" max="14595" width="11.83203125" style="112" customWidth="1"/>
    <col min="14596" max="14596" width="64.1640625" style="112" customWidth="1"/>
    <col min="14597" max="14597" width="12" style="112" customWidth="1"/>
    <col min="14598" max="14848" width="9.33203125" style="112"/>
    <col min="14849" max="14849" width="5.6640625" style="112" bestFit="1" customWidth="1"/>
    <col min="14850" max="14850" width="63.1640625" style="112" customWidth="1"/>
    <col min="14851" max="14851" width="11.83203125" style="112" customWidth="1"/>
    <col min="14852" max="14852" width="64.1640625" style="112" customWidth="1"/>
    <col min="14853" max="14853" width="12" style="112" customWidth="1"/>
    <col min="14854" max="15104" width="9.33203125" style="112"/>
    <col min="15105" max="15105" width="5.6640625" style="112" bestFit="1" customWidth="1"/>
    <col min="15106" max="15106" width="63.1640625" style="112" customWidth="1"/>
    <col min="15107" max="15107" width="11.83203125" style="112" customWidth="1"/>
    <col min="15108" max="15108" width="64.1640625" style="112" customWidth="1"/>
    <col min="15109" max="15109" width="12" style="112" customWidth="1"/>
    <col min="15110" max="15360" width="9.33203125" style="112"/>
    <col min="15361" max="15361" width="5.6640625" style="112" bestFit="1" customWidth="1"/>
    <col min="15362" max="15362" width="63.1640625" style="112" customWidth="1"/>
    <col min="15363" max="15363" width="11.83203125" style="112" customWidth="1"/>
    <col min="15364" max="15364" width="64.1640625" style="112" customWidth="1"/>
    <col min="15365" max="15365" width="12" style="112" customWidth="1"/>
    <col min="15366" max="15616" width="9.33203125" style="112"/>
    <col min="15617" max="15617" width="5.6640625" style="112" bestFit="1" customWidth="1"/>
    <col min="15618" max="15618" width="63.1640625" style="112" customWidth="1"/>
    <col min="15619" max="15619" width="11.83203125" style="112" customWidth="1"/>
    <col min="15620" max="15620" width="64.1640625" style="112" customWidth="1"/>
    <col min="15621" max="15621" width="12" style="112" customWidth="1"/>
    <col min="15622" max="15872" width="9.33203125" style="112"/>
    <col min="15873" max="15873" width="5.6640625" style="112" bestFit="1" customWidth="1"/>
    <col min="15874" max="15874" width="63.1640625" style="112" customWidth="1"/>
    <col min="15875" max="15875" width="11.83203125" style="112" customWidth="1"/>
    <col min="15876" max="15876" width="64.1640625" style="112" customWidth="1"/>
    <col min="15877" max="15877" width="12" style="112" customWidth="1"/>
    <col min="15878" max="16128" width="9.33203125" style="112"/>
    <col min="16129" max="16129" width="5.6640625" style="112" bestFit="1" customWidth="1"/>
    <col min="16130" max="16130" width="63.1640625" style="112" customWidth="1"/>
    <col min="16131" max="16131" width="11.83203125" style="112" customWidth="1"/>
    <col min="16132" max="16132" width="64.1640625" style="112" customWidth="1"/>
    <col min="16133" max="16133" width="12" style="112" customWidth="1"/>
    <col min="16134" max="16384" width="9.33203125" style="112"/>
  </cols>
  <sheetData>
    <row r="1" spans="1:5" ht="56.25" customHeight="1" x14ac:dyDescent="0.2">
      <c r="A1" s="415" t="s">
        <v>297</v>
      </c>
      <c r="B1" s="415"/>
      <c r="C1" s="415"/>
      <c r="D1" s="415"/>
      <c r="E1" s="415"/>
    </row>
    <row r="2" spans="1:5" ht="18.75" customHeight="1" thickBot="1" x14ac:dyDescent="0.25"/>
    <row r="3" spans="1:5" ht="45.75" customHeight="1" thickBot="1" x14ac:dyDescent="0.25">
      <c r="A3" s="114" t="s">
        <v>101</v>
      </c>
      <c r="B3" s="115" t="s">
        <v>102</v>
      </c>
      <c r="C3" s="115" t="s">
        <v>103</v>
      </c>
      <c r="D3" s="115" t="s">
        <v>97</v>
      </c>
      <c r="E3" s="383" t="s">
        <v>104</v>
      </c>
    </row>
    <row r="4" spans="1:5" ht="80.25" customHeight="1" x14ac:dyDescent="0.2">
      <c r="A4" s="116">
        <v>1</v>
      </c>
      <c r="B4" s="117" t="s">
        <v>105</v>
      </c>
      <c r="C4" s="118" t="s">
        <v>106</v>
      </c>
      <c r="D4" s="117" t="s">
        <v>107</v>
      </c>
      <c r="E4" s="119" t="s">
        <v>164</v>
      </c>
    </row>
    <row r="5" spans="1:5" s="125" customFormat="1" ht="80.25" customHeight="1" x14ac:dyDescent="0.2">
      <c r="A5" s="120">
        <f>A4+1</f>
        <v>2</v>
      </c>
      <c r="B5" s="121" t="s">
        <v>108</v>
      </c>
      <c r="C5" s="122" t="s">
        <v>136</v>
      </c>
      <c r="D5" s="123" t="s">
        <v>137</v>
      </c>
      <c r="E5" s="124"/>
    </row>
    <row r="6" spans="1:5" s="125" customFormat="1" ht="123" customHeight="1" x14ac:dyDescent="0.2">
      <c r="A6" s="120">
        <f>A5+1</f>
        <v>3</v>
      </c>
      <c r="B6" s="123" t="s">
        <v>109</v>
      </c>
      <c r="C6" s="126" t="s">
        <v>293</v>
      </c>
      <c r="D6" s="312" t="s">
        <v>292</v>
      </c>
      <c r="E6" s="124"/>
    </row>
    <row r="7" spans="1:5" s="125" customFormat="1" ht="80.25" customHeight="1" thickBot="1" x14ac:dyDescent="0.25">
      <c r="A7" s="120">
        <f>A6+1</f>
        <v>4</v>
      </c>
      <c r="B7" s="127" t="s">
        <v>110</v>
      </c>
      <c r="C7" s="128" t="s">
        <v>106</v>
      </c>
      <c r="D7" s="129"/>
      <c r="E7" s="130"/>
    </row>
    <row r="8" spans="1:5" ht="62.25" customHeight="1" thickBot="1" x14ac:dyDescent="0.25">
      <c r="A8" s="416" t="s">
        <v>165</v>
      </c>
      <c r="B8" s="417"/>
      <c r="C8" s="159" t="s">
        <v>166</v>
      </c>
      <c r="D8" s="160"/>
      <c r="E8" s="161"/>
    </row>
    <row r="9" spans="1:5" s="125" customFormat="1" ht="80.25" customHeight="1" x14ac:dyDescent="0.2">
      <c r="A9" s="418" t="s">
        <v>111</v>
      </c>
      <c r="B9" s="131" t="s">
        <v>112</v>
      </c>
      <c r="C9" s="132"/>
      <c r="D9" s="133" t="s">
        <v>113</v>
      </c>
      <c r="E9" s="134"/>
    </row>
    <row r="10" spans="1:5" s="125" customFormat="1" ht="80.25" customHeight="1" thickBot="1" x14ac:dyDescent="0.25">
      <c r="A10" s="419"/>
      <c r="B10" s="135" t="s">
        <v>114</v>
      </c>
      <c r="C10" s="136"/>
      <c r="D10" s="137"/>
      <c r="E10" s="138"/>
    </row>
  </sheetData>
  <mergeCells count="3">
    <mergeCell ref="A1:E1"/>
    <mergeCell ref="A8:B8"/>
    <mergeCell ref="A9:A10"/>
  </mergeCells>
  <phoneticPr fontId="2"/>
  <pageMargins left="0.7" right="0.7" top="0.75" bottom="0.75" header="0.3" footer="0.3"/>
  <pageSetup paperSize="9" scale="5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view="pageBreakPreview" zoomScaleNormal="100" zoomScaleSheetLayoutView="100" workbookViewId="0">
      <selection activeCell="A44" sqref="A44"/>
    </sheetView>
  </sheetViews>
  <sheetFormatPr defaultRowHeight="12.75" x14ac:dyDescent="0.2"/>
  <cols>
    <col min="1" max="1" width="5" customWidth="1"/>
    <col min="2" max="2" width="2.5" customWidth="1"/>
    <col min="5" max="5" width="6.83203125" customWidth="1"/>
    <col min="6" max="6" width="1" customWidth="1"/>
    <col min="12" max="12" width="9.33203125" customWidth="1"/>
    <col min="13" max="13" width="2.5" customWidth="1"/>
    <col min="14" max="14" width="5" customWidth="1"/>
  </cols>
  <sheetData>
    <row r="1" spans="2:13" ht="23.25" customHeight="1" x14ac:dyDescent="0.2"/>
    <row r="2" spans="2:13" ht="27.75" customHeight="1" x14ac:dyDescent="0.2"/>
    <row r="3" spans="2:13" ht="19.5" customHeight="1" x14ac:dyDescent="0.2">
      <c r="C3" s="915" t="s">
        <v>138</v>
      </c>
      <c r="D3" s="915"/>
      <c r="E3" s="915"/>
      <c r="F3" s="915"/>
      <c r="G3" s="915"/>
      <c r="H3" s="915"/>
      <c r="I3" s="915"/>
      <c r="J3" s="915"/>
      <c r="K3" s="915"/>
      <c r="L3" s="915"/>
      <c r="M3" s="139"/>
    </row>
    <row r="4" spans="2:13" ht="18" customHeight="1" x14ac:dyDescent="0.2"/>
    <row r="5" spans="2:13" ht="18" customHeight="1" x14ac:dyDescent="0.2"/>
    <row r="6" spans="2:13" ht="16.5" customHeight="1" x14ac:dyDescent="0.2">
      <c r="B6" s="140"/>
      <c r="C6" s="916" t="s">
        <v>139</v>
      </c>
      <c r="D6" s="916"/>
      <c r="E6" s="916"/>
      <c r="F6" s="916"/>
      <c r="G6" s="916"/>
      <c r="H6" s="916"/>
      <c r="I6" s="916"/>
      <c r="J6" s="916"/>
      <c r="K6" s="916"/>
      <c r="L6" s="916"/>
      <c r="M6" s="141"/>
    </row>
    <row r="7" spans="2:13" ht="16.5" customHeight="1" x14ac:dyDescent="0.2">
      <c r="B7" s="142"/>
      <c r="C7" s="917"/>
      <c r="D7" s="917"/>
      <c r="E7" s="917"/>
      <c r="F7" s="917"/>
      <c r="G7" s="917"/>
      <c r="H7" s="917"/>
      <c r="I7" s="917"/>
      <c r="J7" s="917"/>
      <c r="K7" s="917"/>
      <c r="L7" s="917"/>
      <c r="M7" s="143"/>
    </row>
    <row r="8" spans="2:13" ht="18" customHeight="1" x14ac:dyDescent="0.2"/>
    <row r="9" spans="2:13" ht="18" customHeight="1" x14ac:dyDescent="0.2"/>
    <row r="10" spans="2:13" x14ac:dyDescent="0.2">
      <c r="B10" s="140"/>
      <c r="C10" s="144"/>
      <c r="D10" s="144"/>
      <c r="E10" s="144"/>
      <c r="F10" s="144"/>
      <c r="G10" s="144"/>
      <c r="H10" s="144"/>
      <c r="I10" s="144"/>
      <c r="J10" s="144"/>
      <c r="K10" s="144"/>
      <c r="L10" s="144"/>
      <c r="M10" s="145"/>
    </row>
    <row r="11" spans="2:13" ht="19.5" customHeight="1" x14ac:dyDescent="0.2">
      <c r="B11" s="149"/>
      <c r="C11" s="914" t="s">
        <v>140</v>
      </c>
      <c r="D11" s="914"/>
      <c r="E11" s="914"/>
      <c r="F11" s="914"/>
      <c r="G11" s="914"/>
      <c r="H11" s="914"/>
      <c r="I11" s="914"/>
      <c r="J11" s="914"/>
      <c r="K11" s="914"/>
      <c r="L11" s="914"/>
      <c r="M11" s="148"/>
    </row>
    <row r="12" spans="2:13" ht="19.5" customHeight="1" x14ac:dyDescent="0.2">
      <c r="B12" s="149"/>
      <c r="C12" s="919" t="s">
        <v>157</v>
      </c>
      <c r="D12" s="919"/>
      <c r="E12" s="919"/>
      <c r="F12" s="919"/>
      <c r="G12" s="919"/>
      <c r="H12" s="919"/>
      <c r="I12" s="919"/>
      <c r="J12" s="919"/>
      <c r="K12" s="919"/>
      <c r="L12" s="919"/>
      <c r="M12" s="148"/>
    </row>
    <row r="13" spans="2:13" ht="19.5" customHeight="1" x14ac:dyDescent="0.2">
      <c r="B13" s="149"/>
      <c r="C13" s="919" t="s">
        <v>158</v>
      </c>
      <c r="D13" s="919"/>
      <c r="E13" s="919"/>
      <c r="F13" s="919"/>
      <c r="G13" s="919"/>
      <c r="H13" s="919"/>
      <c r="I13" s="919"/>
      <c r="J13" s="919"/>
      <c r="K13" s="919"/>
      <c r="L13" s="919"/>
      <c r="M13" s="148"/>
    </row>
    <row r="14" spans="2:13" ht="19.5" customHeight="1" x14ac:dyDescent="0.2">
      <c r="B14" s="149"/>
      <c r="C14" s="919" t="s">
        <v>159</v>
      </c>
      <c r="D14" s="919"/>
      <c r="E14" s="919"/>
      <c r="F14" s="919"/>
      <c r="G14" s="919"/>
      <c r="H14" s="919"/>
      <c r="I14" s="919"/>
      <c r="J14" s="919"/>
      <c r="K14" s="919"/>
      <c r="L14" s="919"/>
      <c r="M14" s="148"/>
    </row>
    <row r="15" spans="2:13" ht="19.5" customHeight="1" x14ac:dyDescent="0.2">
      <c r="B15" s="149"/>
      <c r="C15" s="919" t="s">
        <v>160</v>
      </c>
      <c r="D15" s="919"/>
      <c r="E15" s="919"/>
      <c r="F15" s="919"/>
      <c r="G15" s="919"/>
      <c r="H15" s="919"/>
      <c r="I15" s="919"/>
      <c r="J15" s="919"/>
      <c r="K15" s="919"/>
      <c r="L15" s="919"/>
      <c r="M15" s="148"/>
    </row>
    <row r="16" spans="2:13" ht="19.5" customHeight="1" x14ac:dyDescent="0.2">
      <c r="B16" s="149"/>
      <c r="C16" s="919" t="s">
        <v>161</v>
      </c>
      <c r="D16" s="919"/>
      <c r="E16" s="919"/>
      <c r="F16" s="919"/>
      <c r="G16" s="919"/>
      <c r="H16" s="919"/>
      <c r="I16" s="919"/>
      <c r="J16" s="919"/>
      <c r="K16" s="919"/>
      <c r="L16" s="919"/>
      <c r="M16" s="148"/>
    </row>
    <row r="17" spans="2:13" ht="19.5" customHeight="1" x14ac:dyDescent="0.2">
      <c r="B17" s="149"/>
      <c r="C17" s="919" t="s">
        <v>162</v>
      </c>
      <c r="D17" s="919"/>
      <c r="E17" s="919"/>
      <c r="F17" s="919"/>
      <c r="G17" s="919"/>
      <c r="H17" s="919"/>
      <c r="I17" s="919"/>
      <c r="J17" s="919"/>
      <c r="K17" s="919"/>
      <c r="L17" s="919"/>
      <c r="M17" s="148"/>
    </row>
    <row r="18" spans="2:13" ht="19.5" customHeight="1" x14ac:dyDescent="0.2">
      <c r="B18" s="149"/>
      <c r="C18" s="919" t="s">
        <v>163</v>
      </c>
      <c r="D18" s="919"/>
      <c r="E18" s="919"/>
      <c r="F18" s="919"/>
      <c r="G18" s="919"/>
      <c r="H18" s="919"/>
      <c r="I18" s="919"/>
      <c r="J18" s="919"/>
      <c r="K18" s="919"/>
      <c r="L18" s="919"/>
      <c r="M18" s="148"/>
    </row>
    <row r="19" spans="2:13" x14ac:dyDescent="0.2">
      <c r="B19" s="149"/>
      <c r="C19" s="146"/>
      <c r="D19" s="146"/>
      <c r="E19" s="146"/>
      <c r="F19" s="146"/>
      <c r="G19" s="146"/>
      <c r="H19" s="146"/>
      <c r="I19" s="146"/>
      <c r="J19" s="146"/>
      <c r="K19" s="146"/>
      <c r="L19" s="146"/>
      <c r="M19" s="148"/>
    </row>
    <row r="20" spans="2:13" x14ac:dyDescent="0.2">
      <c r="B20" s="149"/>
      <c r="C20" s="146"/>
      <c r="D20" s="146"/>
      <c r="E20" s="146"/>
      <c r="F20" s="146"/>
      <c r="G20" s="146"/>
      <c r="H20" s="146"/>
      <c r="I20" s="146"/>
      <c r="J20" s="146"/>
      <c r="K20" s="146"/>
      <c r="L20" s="146"/>
      <c r="M20" s="148"/>
    </row>
    <row r="21" spans="2:13" ht="3.75" customHeight="1" x14ac:dyDescent="0.2">
      <c r="B21" s="149"/>
      <c r="C21" s="140"/>
      <c r="D21" s="144"/>
      <c r="E21" s="144"/>
      <c r="F21" s="140"/>
      <c r="G21" s="144"/>
      <c r="H21" s="144"/>
      <c r="I21" s="144"/>
      <c r="J21" s="144"/>
      <c r="K21" s="144"/>
      <c r="L21" s="145"/>
      <c r="M21" s="148"/>
    </row>
    <row r="22" spans="2:13" ht="18.75" customHeight="1" x14ac:dyDescent="0.2">
      <c r="B22" s="149"/>
      <c r="C22" s="913" t="s">
        <v>156</v>
      </c>
      <c r="D22" s="914"/>
      <c r="E22" s="918"/>
      <c r="F22" s="149"/>
      <c r="G22" s="158" t="s">
        <v>141</v>
      </c>
      <c r="H22" s="146"/>
      <c r="I22" s="146"/>
      <c r="J22" s="146"/>
      <c r="K22" s="146"/>
      <c r="L22" s="148"/>
      <c r="M22" s="148"/>
    </row>
    <row r="23" spans="2:13" ht="18.75" customHeight="1" x14ac:dyDescent="0.2">
      <c r="B23" s="149"/>
      <c r="C23" s="149"/>
      <c r="D23" s="146"/>
      <c r="E23" s="146"/>
      <c r="F23" s="149"/>
      <c r="G23" s="158" t="s">
        <v>142</v>
      </c>
      <c r="H23" s="146"/>
      <c r="I23" s="146"/>
      <c r="J23" s="146"/>
      <c r="K23" s="146"/>
      <c r="L23" s="148"/>
      <c r="M23" s="148"/>
    </row>
    <row r="24" spans="2:13" ht="18.75" customHeight="1" x14ac:dyDescent="0.2">
      <c r="B24" s="149"/>
      <c r="C24" s="149"/>
      <c r="D24" s="146"/>
      <c r="E24" s="146"/>
      <c r="F24" s="149"/>
      <c r="G24" s="158" t="s">
        <v>143</v>
      </c>
      <c r="H24" s="146"/>
      <c r="I24" s="146"/>
      <c r="J24" s="146"/>
      <c r="K24" s="146"/>
      <c r="L24" s="148"/>
      <c r="M24" s="148"/>
    </row>
    <row r="25" spans="2:13" ht="3.75" customHeight="1" x14ac:dyDescent="0.2">
      <c r="B25" s="149"/>
      <c r="C25" s="149"/>
      <c r="D25" s="146"/>
      <c r="E25" s="146"/>
      <c r="F25" s="142"/>
      <c r="G25" s="150"/>
      <c r="H25" s="150"/>
      <c r="I25" s="150"/>
      <c r="J25" s="150"/>
      <c r="K25" s="150"/>
      <c r="L25" s="151"/>
      <c r="M25" s="148"/>
    </row>
    <row r="26" spans="2:13" ht="3.75" customHeight="1" x14ac:dyDescent="0.2">
      <c r="B26" s="149"/>
      <c r="C26" s="140"/>
      <c r="D26" s="144"/>
      <c r="E26" s="144"/>
      <c r="F26" s="140"/>
      <c r="G26" s="144"/>
      <c r="H26" s="144"/>
      <c r="I26" s="144"/>
      <c r="J26" s="144"/>
      <c r="K26" s="144"/>
      <c r="L26" s="145"/>
      <c r="M26" s="148"/>
    </row>
    <row r="27" spans="2:13" ht="18.75" customHeight="1" x14ac:dyDescent="0.2">
      <c r="B27" s="149"/>
      <c r="C27" s="913" t="s">
        <v>144</v>
      </c>
      <c r="D27" s="914"/>
      <c r="E27" s="918"/>
      <c r="F27" s="149"/>
      <c r="G27" s="158" t="s">
        <v>145</v>
      </c>
      <c r="H27" s="146"/>
      <c r="I27" s="146"/>
      <c r="J27" s="146"/>
      <c r="K27" s="146"/>
      <c r="L27" s="148"/>
      <c r="M27" s="148"/>
    </row>
    <row r="28" spans="2:13" ht="18.75" customHeight="1" x14ac:dyDescent="0.2">
      <c r="B28" s="149"/>
      <c r="C28" s="149"/>
      <c r="D28" s="146"/>
      <c r="E28" s="146"/>
      <c r="F28" s="149"/>
      <c r="G28" s="158" t="s">
        <v>146</v>
      </c>
      <c r="H28" s="146"/>
      <c r="I28" s="146"/>
      <c r="J28" s="146"/>
      <c r="K28" s="146"/>
      <c r="L28" s="148"/>
      <c r="M28" s="148"/>
    </row>
    <row r="29" spans="2:13" ht="18.75" customHeight="1" x14ac:dyDescent="0.2">
      <c r="B29" s="149"/>
      <c r="C29" s="149"/>
      <c r="D29" s="146"/>
      <c r="E29" s="146"/>
      <c r="F29" s="149"/>
      <c r="G29" s="158" t="s">
        <v>147</v>
      </c>
      <c r="H29" s="146"/>
      <c r="I29" s="146"/>
      <c r="J29" s="146"/>
      <c r="K29" s="146"/>
      <c r="L29" s="148"/>
      <c r="M29" s="148"/>
    </row>
    <row r="30" spans="2:13" ht="18.75" customHeight="1" x14ac:dyDescent="0.2">
      <c r="B30" s="149"/>
      <c r="C30" s="149"/>
      <c r="D30" s="146"/>
      <c r="E30" s="146"/>
      <c r="F30" s="149"/>
      <c r="G30" s="158" t="s">
        <v>148</v>
      </c>
      <c r="H30" s="146"/>
      <c r="I30" s="146"/>
      <c r="J30" s="146"/>
      <c r="K30" s="146"/>
      <c r="L30" s="148"/>
      <c r="M30" s="148"/>
    </row>
    <row r="31" spans="2:13" ht="18.75" customHeight="1" x14ac:dyDescent="0.2">
      <c r="B31" s="149"/>
      <c r="C31" s="149"/>
      <c r="D31" s="146"/>
      <c r="E31" s="146"/>
      <c r="F31" s="149"/>
      <c r="G31" s="158" t="s">
        <v>149</v>
      </c>
      <c r="H31" s="146"/>
      <c r="I31" s="146"/>
      <c r="J31" s="146"/>
      <c r="K31" s="146"/>
      <c r="L31" s="148"/>
      <c r="M31" s="148"/>
    </row>
    <row r="32" spans="2:13" ht="3" customHeight="1" x14ac:dyDescent="0.2">
      <c r="B32" s="149"/>
      <c r="C32" s="142"/>
      <c r="D32" s="150"/>
      <c r="E32" s="150"/>
      <c r="F32" s="142"/>
      <c r="G32" s="150"/>
      <c r="H32" s="150"/>
      <c r="I32" s="150"/>
      <c r="J32" s="150"/>
      <c r="K32" s="150"/>
      <c r="L32" s="151"/>
      <c r="M32" s="148"/>
    </row>
    <row r="33" spans="2:13" x14ac:dyDescent="0.2">
      <c r="B33" s="149"/>
      <c r="C33" s="146"/>
      <c r="D33" s="146"/>
      <c r="E33" s="146"/>
      <c r="F33" s="146"/>
      <c r="G33" s="146"/>
      <c r="H33" s="146"/>
      <c r="I33" s="146"/>
      <c r="J33" s="146"/>
      <c r="K33" s="146"/>
      <c r="L33" s="146"/>
      <c r="M33" s="148"/>
    </row>
    <row r="34" spans="2:13" x14ac:dyDescent="0.2">
      <c r="B34" s="149"/>
      <c r="C34" s="146"/>
      <c r="D34" s="146"/>
      <c r="E34" s="146"/>
      <c r="F34" s="146"/>
      <c r="G34" s="146"/>
      <c r="H34" s="146"/>
      <c r="I34" s="146"/>
      <c r="J34" s="146"/>
      <c r="K34" s="146"/>
      <c r="L34" s="146"/>
      <c r="M34" s="148"/>
    </row>
    <row r="35" spans="2:13" ht="18" customHeight="1" x14ac:dyDescent="0.2">
      <c r="B35" s="149"/>
      <c r="C35" s="152" t="s">
        <v>150</v>
      </c>
      <c r="D35" s="153"/>
      <c r="E35" s="153"/>
      <c r="F35" s="153"/>
      <c r="G35" s="153"/>
      <c r="H35" s="153"/>
      <c r="I35" s="153"/>
      <c r="J35" s="153"/>
      <c r="K35" s="153"/>
      <c r="L35" s="154"/>
      <c r="M35" s="148"/>
    </row>
    <row r="36" spans="2:13" ht="18.75" customHeight="1" x14ac:dyDescent="0.2">
      <c r="B36" s="149"/>
      <c r="C36" s="155" t="s">
        <v>151</v>
      </c>
      <c r="D36" s="144"/>
      <c r="E36" s="144"/>
      <c r="F36" s="144"/>
      <c r="G36" s="144"/>
      <c r="H36" s="144"/>
      <c r="I36" s="144"/>
      <c r="J36" s="144"/>
      <c r="K36" s="144"/>
      <c r="L36" s="145"/>
      <c r="M36" s="148"/>
    </row>
    <row r="37" spans="2:13" x14ac:dyDescent="0.2">
      <c r="B37" s="149"/>
      <c r="C37" s="149"/>
      <c r="D37" s="146"/>
      <c r="E37" s="146"/>
      <c r="F37" s="146"/>
      <c r="G37" s="146"/>
      <c r="H37" s="146"/>
      <c r="I37" s="146"/>
      <c r="J37" s="146"/>
      <c r="K37" s="146"/>
      <c r="L37" s="148"/>
      <c r="M37" s="148"/>
    </row>
    <row r="38" spans="2:13" x14ac:dyDescent="0.2">
      <c r="B38" s="149"/>
      <c r="C38" s="149"/>
      <c r="D38" s="146"/>
      <c r="E38" s="146"/>
      <c r="F38" s="146"/>
      <c r="G38" s="146"/>
      <c r="H38" s="146"/>
      <c r="I38" s="146"/>
      <c r="J38" s="146"/>
      <c r="K38" s="146"/>
      <c r="L38" s="148"/>
      <c r="M38" s="148"/>
    </row>
    <row r="39" spans="2:13" x14ac:dyDescent="0.2">
      <c r="B39" s="149"/>
      <c r="C39" s="149"/>
      <c r="D39" s="146"/>
      <c r="E39" s="146"/>
      <c r="F39" s="146"/>
      <c r="G39" s="146"/>
      <c r="H39" s="146"/>
      <c r="I39" s="146"/>
      <c r="J39" s="146"/>
      <c r="K39" s="146"/>
      <c r="L39" s="148"/>
      <c r="M39" s="148"/>
    </row>
    <row r="40" spans="2:13" x14ac:dyDescent="0.2">
      <c r="B40" s="149"/>
      <c r="C40" s="149"/>
      <c r="D40" s="146"/>
      <c r="E40" s="146"/>
      <c r="F40" s="146"/>
      <c r="G40" s="146"/>
      <c r="H40" s="146"/>
      <c r="I40" s="147"/>
      <c r="J40" s="147" t="s">
        <v>153</v>
      </c>
      <c r="K40" s="147" t="s">
        <v>152</v>
      </c>
      <c r="L40" s="157" t="s">
        <v>154</v>
      </c>
      <c r="M40" s="148"/>
    </row>
    <row r="41" spans="2:13" x14ac:dyDescent="0.2">
      <c r="B41" s="149"/>
      <c r="C41" s="149"/>
      <c r="D41" s="146"/>
      <c r="E41" s="146"/>
      <c r="F41" s="146"/>
      <c r="G41" s="146"/>
      <c r="H41" s="146"/>
      <c r="I41" s="146"/>
      <c r="J41" s="146"/>
      <c r="K41" s="146"/>
      <c r="L41" s="148"/>
      <c r="M41" s="148"/>
    </row>
    <row r="42" spans="2:13" ht="18.75" customHeight="1" x14ac:dyDescent="0.2">
      <c r="B42" s="149"/>
      <c r="C42" s="913" t="s">
        <v>155</v>
      </c>
      <c r="D42" s="914"/>
      <c r="E42" s="914"/>
      <c r="F42" s="146"/>
      <c r="G42" s="412" t="s">
        <v>294</v>
      </c>
      <c r="H42" s="146"/>
      <c r="I42" s="146"/>
      <c r="J42" s="146"/>
      <c r="K42" s="156"/>
      <c r="L42" s="148"/>
      <c r="M42" s="148"/>
    </row>
    <row r="43" spans="2:13" x14ac:dyDescent="0.2">
      <c r="B43" s="149"/>
      <c r="C43" s="142"/>
      <c r="D43" s="150"/>
      <c r="E43" s="150"/>
      <c r="F43" s="150"/>
      <c r="G43" s="150"/>
      <c r="H43" s="150"/>
      <c r="I43" s="150"/>
      <c r="J43" s="150"/>
      <c r="K43" s="150"/>
      <c r="L43" s="151"/>
      <c r="M43" s="148"/>
    </row>
    <row r="44" spans="2:13" ht="26.25" customHeight="1" x14ac:dyDescent="0.2">
      <c r="B44" s="142"/>
      <c r="C44" s="150"/>
      <c r="D44" s="150"/>
      <c r="E44" s="150"/>
      <c r="F44" s="150"/>
      <c r="G44" s="150"/>
      <c r="H44" s="150"/>
      <c r="I44" s="150"/>
      <c r="J44" s="150"/>
      <c r="K44" s="150"/>
      <c r="L44" s="150"/>
      <c r="M44" s="151"/>
    </row>
  </sheetData>
  <mergeCells count="13">
    <mergeCell ref="C42:E42"/>
    <mergeCell ref="C3:L3"/>
    <mergeCell ref="C6:L7"/>
    <mergeCell ref="C22:E22"/>
    <mergeCell ref="C27:E27"/>
    <mergeCell ref="C11:L11"/>
    <mergeCell ref="C12:L12"/>
    <mergeCell ref="C13:L13"/>
    <mergeCell ref="C14:L14"/>
    <mergeCell ref="C15:L15"/>
    <mergeCell ref="C16:L16"/>
    <mergeCell ref="C17:L17"/>
    <mergeCell ref="C18:L18"/>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R98"/>
  <sheetViews>
    <sheetView showGridLines="0" view="pageBreakPreview" topLeftCell="A2" zoomScaleNormal="100" zoomScaleSheetLayoutView="100" workbookViewId="0">
      <selection activeCell="Q7" sqref="Q7:X7"/>
    </sheetView>
  </sheetViews>
  <sheetFormatPr defaultColWidth="9.33203125" defaultRowHeight="14.25" x14ac:dyDescent="0.2"/>
  <cols>
    <col min="1" max="1" width="9.33203125" style="1"/>
    <col min="2" max="2" width="1.5" style="1" customWidth="1"/>
    <col min="3" max="20" width="5.5" style="1" customWidth="1"/>
    <col min="21" max="34" width="5.83203125" style="1" customWidth="1"/>
    <col min="35" max="35" width="2.33203125" style="1" customWidth="1"/>
    <col min="36" max="16384" width="9.33203125" style="1"/>
  </cols>
  <sheetData>
    <row r="1" spans="3:70" ht="20.100000000000001" hidden="1" customHeight="1" x14ac:dyDescent="0.2">
      <c r="D1" s="2"/>
      <c r="E1" s="2"/>
      <c r="F1" s="2"/>
      <c r="G1" s="2"/>
      <c r="Q1" s="2"/>
      <c r="T1" s="3"/>
      <c r="AG1" s="446"/>
      <c r="AH1" s="446"/>
    </row>
    <row r="2" spans="3:70" ht="20.100000000000001" customHeight="1" x14ac:dyDescent="0.2">
      <c r="C2" s="4"/>
    </row>
    <row r="3" spans="3:70" ht="20.100000000000001" customHeight="1" x14ac:dyDescent="0.2">
      <c r="C3" s="632" t="s">
        <v>0</v>
      </c>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row>
    <row r="4" spans="3:70" ht="20.100000000000001" customHeight="1" thickBot="1" x14ac:dyDescent="0.25">
      <c r="T4" s="5"/>
      <c r="AH4" s="5" t="s">
        <v>1</v>
      </c>
    </row>
    <row r="5" spans="3:70" ht="24.95" customHeight="1" thickBot="1" x14ac:dyDescent="0.25">
      <c r="C5" s="6"/>
      <c r="D5" s="643" t="s">
        <v>2</v>
      </c>
      <c r="E5" s="643"/>
      <c r="F5" s="643"/>
      <c r="G5" s="643"/>
      <c r="H5" s="643"/>
      <c r="I5" s="644"/>
      <c r="L5" s="645" t="s">
        <v>3</v>
      </c>
      <c r="M5" s="648" t="s">
        <v>4</v>
      </c>
      <c r="N5" s="649"/>
      <c r="O5" s="649"/>
      <c r="P5" s="650"/>
      <c r="Q5" s="651"/>
      <c r="R5" s="651"/>
      <c r="S5" s="651"/>
      <c r="T5" s="651"/>
      <c r="U5" s="651"/>
      <c r="V5" s="651"/>
      <c r="W5" s="651"/>
      <c r="X5" s="651"/>
      <c r="Y5" s="652"/>
      <c r="Z5" s="652"/>
      <c r="AA5" s="652"/>
      <c r="AB5" s="651" t="s">
        <v>5</v>
      </c>
      <c r="AC5" s="651"/>
      <c r="AD5" s="651"/>
      <c r="AE5" s="651"/>
      <c r="AF5" s="651"/>
      <c r="AG5" s="651"/>
      <c r="AH5" s="653"/>
      <c r="AM5" s="4"/>
    </row>
    <row r="6" spans="3:70" ht="24.95" customHeight="1" x14ac:dyDescent="0.2">
      <c r="C6" s="7"/>
      <c r="D6" s="617"/>
      <c r="E6" s="617"/>
      <c r="F6" s="617"/>
      <c r="G6" s="617"/>
      <c r="H6" s="617"/>
      <c r="I6" s="617"/>
      <c r="L6" s="646"/>
      <c r="M6" s="654" t="s">
        <v>6</v>
      </c>
      <c r="N6" s="655"/>
      <c r="O6" s="655"/>
      <c r="P6" s="656"/>
      <c r="Q6" s="510"/>
      <c r="R6" s="511"/>
      <c r="S6" s="511"/>
      <c r="T6" s="511"/>
      <c r="U6" s="511"/>
      <c r="V6" s="511"/>
      <c r="W6" s="511"/>
      <c r="X6" s="511"/>
      <c r="Y6" s="589" t="s">
        <v>7</v>
      </c>
      <c r="Z6" s="589"/>
      <c r="AA6" s="589"/>
      <c r="AB6" s="641"/>
      <c r="AC6" s="641"/>
      <c r="AD6" s="641"/>
      <c r="AE6" s="641"/>
      <c r="AF6" s="641"/>
      <c r="AG6" s="641"/>
      <c r="AH6" s="642"/>
      <c r="AM6" s="632"/>
      <c r="AN6" s="632"/>
      <c r="AO6" s="632"/>
      <c r="AP6" s="632"/>
      <c r="AQ6" s="632"/>
      <c r="AR6" s="632"/>
      <c r="AS6" s="632"/>
      <c r="AT6" s="632"/>
      <c r="AU6" s="632"/>
      <c r="AV6" s="632"/>
      <c r="AW6" s="632"/>
      <c r="AX6" s="632"/>
      <c r="AY6" s="632"/>
      <c r="AZ6" s="632"/>
      <c r="BA6" s="632"/>
      <c r="BB6" s="632"/>
      <c r="BC6" s="632"/>
      <c r="BD6" s="632"/>
      <c r="BE6" s="632"/>
      <c r="BF6" s="632"/>
      <c r="BG6" s="632"/>
      <c r="BH6" s="632"/>
      <c r="BI6" s="632"/>
      <c r="BJ6" s="632"/>
      <c r="BK6" s="632"/>
      <c r="BL6" s="632"/>
      <c r="BM6" s="632"/>
      <c r="BN6" s="632"/>
      <c r="BO6" s="632"/>
      <c r="BP6" s="632"/>
      <c r="BQ6" s="632"/>
      <c r="BR6" s="632"/>
    </row>
    <row r="7" spans="3:70" ht="24.95" customHeight="1" x14ac:dyDescent="0.2">
      <c r="C7" s="7"/>
      <c r="D7" s="617"/>
      <c r="E7" s="617"/>
      <c r="F7" s="617"/>
      <c r="G7" s="617"/>
      <c r="H7" s="617"/>
      <c r="I7" s="617"/>
      <c r="L7" s="646"/>
      <c r="M7" s="638" t="s">
        <v>8</v>
      </c>
      <c r="N7" s="511"/>
      <c r="O7" s="511"/>
      <c r="P7" s="639"/>
      <c r="Q7" s="529"/>
      <c r="R7" s="530"/>
      <c r="S7" s="530"/>
      <c r="T7" s="530"/>
      <c r="U7" s="530"/>
      <c r="V7" s="530"/>
      <c r="W7" s="530"/>
      <c r="X7" s="530"/>
      <c r="Y7" s="640" t="s">
        <v>9</v>
      </c>
      <c r="Z7" s="640"/>
      <c r="AA7" s="640"/>
      <c r="AB7" s="641"/>
      <c r="AC7" s="641"/>
      <c r="AD7" s="641"/>
      <c r="AE7" s="641"/>
      <c r="AF7" s="641"/>
      <c r="AG7" s="641"/>
      <c r="AH7" s="642"/>
      <c r="BD7" s="5"/>
      <c r="BR7" s="5"/>
    </row>
    <row r="8" spans="3:70" ht="24.95" customHeight="1" thickBot="1" x14ac:dyDescent="0.25">
      <c r="C8" s="7"/>
      <c r="D8" s="617"/>
      <c r="E8" s="617"/>
      <c r="F8" s="617"/>
      <c r="G8" s="617"/>
      <c r="H8" s="617"/>
      <c r="I8" s="617"/>
      <c r="L8" s="647"/>
      <c r="M8" s="657" t="s">
        <v>10</v>
      </c>
      <c r="N8" s="658"/>
      <c r="O8" s="658"/>
      <c r="P8" s="659"/>
      <c r="Q8" s="660" t="s">
        <v>11</v>
      </c>
      <c r="R8" s="660"/>
      <c r="S8" s="660"/>
      <c r="T8" s="660"/>
      <c r="U8" s="660"/>
      <c r="V8" s="660"/>
      <c r="W8" s="660"/>
      <c r="X8" s="660"/>
      <c r="Y8" s="660" t="s">
        <v>12</v>
      </c>
      <c r="Z8" s="660"/>
      <c r="AA8" s="660"/>
      <c r="AB8" s="660"/>
      <c r="AC8" s="660"/>
      <c r="AD8" s="660"/>
      <c r="AE8" s="660"/>
      <c r="AF8" s="660"/>
      <c r="AG8" s="660"/>
      <c r="AH8" s="661"/>
      <c r="AM8" s="7"/>
      <c r="AN8" s="631"/>
      <c r="AO8" s="631"/>
      <c r="AP8" s="631"/>
      <c r="AQ8" s="631"/>
      <c r="AR8" s="631"/>
      <c r="AS8" s="631"/>
      <c r="AV8" s="557"/>
      <c r="AW8" s="476"/>
      <c r="AX8" s="476"/>
      <c r="AY8" s="476"/>
      <c r="AZ8" s="476"/>
      <c r="BA8" s="476"/>
      <c r="BB8" s="476"/>
      <c r="BC8" s="476"/>
      <c r="BD8" s="476"/>
      <c r="BE8" s="476"/>
      <c r="BF8" s="476"/>
      <c r="BG8" s="476"/>
      <c r="BH8" s="476"/>
      <c r="BI8" s="476"/>
      <c r="BJ8" s="476"/>
      <c r="BK8" s="476"/>
      <c r="BL8" s="476"/>
      <c r="BM8" s="476"/>
      <c r="BN8" s="476"/>
      <c r="BO8" s="476"/>
      <c r="BP8" s="476"/>
      <c r="BQ8" s="476"/>
      <c r="BR8" s="476"/>
    </row>
    <row r="9" spans="3:70" ht="20.100000000000001" customHeight="1" x14ac:dyDescent="0.2">
      <c r="C9" s="7"/>
      <c r="D9" s="627"/>
      <c r="E9" s="627"/>
      <c r="F9" s="627"/>
      <c r="G9" s="627"/>
      <c r="H9" s="627"/>
      <c r="U9" s="8"/>
      <c r="AM9" s="7"/>
      <c r="AN9" s="617"/>
      <c r="AO9" s="617"/>
      <c r="AP9" s="617"/>
      <c r="AQ9" s="617"/>
      <c r="AR9" s="617"/>
      <c r="AS9" s="617"/>
      <c r="AV9" s="557"/>
      <c r="AW9" s="637"/>
      <c r="AX9" s="637"/>
      <c r="AY9" s="637"/>
      <c r="AZ9" s="637"/>
      <c r="BA9" s="476"/>
      <c r="BB9" s="476"/>
      <c r="BC9" s="476"/>
      <c r="BD9" s="476"/>
      <c r="BE9" s="476"/>
      <c r="BF9" s="476"/>
      <c r="BG9" s="476"/>
      <c r="BH9" s="476"/>
      <c r="BI9" s="554"/>
      <c r="BJ9" s="554"/>
      <c r="BK9" s="554"/>
      <c r="BL9" s="476"/>
      <c r="BM9" s="476"/>
      <c r="BN9" s="476"/>
      <c r="BO9" s="476"/>
      <c r="BP9" s="476"/>
      <c r="BQ9" s="476"/>
      <c r="BR9" s="476"/>
    </row>
    <row r="10" spans="3:70" ht="20.100000000000001" customHeight="1" thickBot="1" x14ac:dyDescent="0.25">
      <c r="C10" s="623" t="s">
        <v>13</v>
      </c>
      <c r="D10" s="623"/>
      <c r="E10" s="623"/>
      <c r="F10" s="623"/>
      <c r="G10" s="623"/>
      <c r="H10" s="623"/>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623"/>
      <c r="AG10" s="623"/>
      <c r="AH10" s="623"/>
      <c r="AM10" s="7"/>
      <c r="AN10" s="617"/>
      <c r="AO10" s="617"/>
      <c r="AP10" s="617"/>
      <c r="AQ10" s="617"/>
      <c r="AR10" s="617"/>
      <c r="AS10" s="617"/>
      <c r="AV10" s="557"/>
      <c r="AW10" s="557"/>
      <c r="AX10" s="476"/>
      <c r="AY10" s="476"/>
      <c r="AZ10" s="476"/>
      <c r="BA10" s="519"/>
      <c r="BB10" s="519"/>
      <c r="BC10" s="519"/>
      <c r="BD10" s="519"/>
      <c r="BE10" s="519"/>
      <c r="BF10" s="519"/>
      <c r="BG10" s="519"/>
      <c r="BH10" s="519"/>
      <c r="BI10" s="534"/>
      <c r="BJ10" s="534"/>
      <c r="BK10" s="534"/>
      <c r="BL10" s="476"/>
      <c r="BM10" s="476"/>
      <c r="BN10" s="476"/>
      <c r="BO10" s="476"/>
      <c r="BP10" s="476"/>
      <c r="BQ10" s="476"/>
      <c r="BR10" s="476"/>
    </row>
    <row r="11" spans="3:70" ht="30" customHeight="1" thickBot="1" x14ac:dyDescent="0.25">
      <c r="C11" s="633" t="s">
        <v>14</v>
      </c>
      <c r="D11" s="634"/>
      <c r="E11" s="634"/>
      <c r="F11" s="634"/>
      <c r="G11" s="634"/>
      <c r="H11" s="634"/>
      <c r="I11" s="634"/>
      <c r="J11" s="634"/>
      <c r="K11" s="634"/>
      <c r="L11" s="634"/>
      <c r="M11" s="634"/>
      <c r="N11" s="634"/>
      <c r="O11" s="634"/>
      <c r="P11" s="634"/>
      <c r="Q11" s="634"/>
      <c r="R11" s="634"/>
      <c r="S11" s="634"/>
      <c r="T11" s="634"/>
      <c r="U11" s="634"/>
      <c r="V11" s="634"/>
      <c r="W11" s="634"/>
      <c r="X11" s="634"/>
      <c r="Y11" s="634"/>
      <c r="Z11" s="634"/>
      <c r="AA11" s="634"/>
      <c r="AB11" s="634"/>
      <c r="AC11" s="634"/>
      <c r="AD11" s="634"/>
      <c r="AE11" s="634"/>
      <c r="AF11" s="634"/>
      <c r="AG11" s="634"/>
      <c r="AH11" s="635"/>
      <c r="AM11" s="7"/>
      <c r="AN11" s="617"/>
      <c r="AO11" s="617"/>
      <c r="AP11" s="617"/>
      <c r="AQ11" s="617"/>
      <c r="AR11" s="617"/>
      <c r="AS11" s="617"/>
      <c r="AV11" s="557"/>
      <c r="AW11" s="636"/>
      <c r="AX11" s="636"/>
      <c r="AY11" s="636"/>
      <c r="AZ11" s="636"/>
      <c r="BA11" s="476" t="s">
        <v>11</v>
      </c>
      <c r="BB11" s="476"/>
      <c r="BC11" s="476"/>
      <c r="BD11" s="476"/>
      <c r="BE11" s="476"/>
      <c r="BF11" s="476"/>
      <c r="BG11" s="476"/>
      <c r="BH11" s="476"/>
      <c r="BI11" s="476"/>
      <c r="BJ11" s="476"/>
      <c r="BK11" s="476"/>
      <c r="BL11" s="476"/>
      <c r="BM11" s="476"/>
      <c r="BN11" s="476"/>
      <c r="BO11" s="476"/>
      <c r="BP11" s="476"/>
      <c r="BQ11" s="476"/>
      <c r="BR11" s="476"/>
    </row>
    <row r="12" spans="3:70" ht="24.95" customHeight="1" thickBot="1" x14ac:dyDescent="0.25">
      <c r="C12" s="624" t="s">
        <v>15</v>
      </c>
      <c r="D12" s="625"/>
      <c r="E12" s="625"/>
      <c r="F12" s="625"/>
      <c r="G12" s="625"/>
      <c r="H12" s="625"/>
      <c r="I12" s="625"/>
      <c r="J12" s="625"/>
      <c r="K12" s="625"/>
      <c r="L12" s="625"/>
      <c r="M12" s="625"/>
      <c r="N12" s="625"/>
      <c r="O12" s="625"/>
      <c r="P12" s="625"/>
      <c r="Q12" s="625"/>
      <c r="R12" s="625"/>
      <c r="S12" s="625"/>
      <c r="T12" s="625"/>
      <c r="U12" s="625"/>
      <c r="V12" s="625"/>
      <c r="W12" s="625"/>
      <c r="X12" s="625"/>
      <c r="Y12" s="625"/>
      <c r="Z12" s="625"/>
      <c r="AA12" s="625"/>
      <c r="AB12" s="625"/>
      <c r="AC12" s="625"/>
      <c r="AD12" s="625"/>
      <c r="AE12" s="625"/>
      <c r="AF12" s="625"/>
      <c r="AG12" s="625"/>
      <c r="AH12" s="626"/>
      <c r="AM12" s="7"/>
      <c r="AN12" s="627"/>
      <c r="AO12" s="627"/>
      <c r="AP12" s="627"/>
      <c r="AQ12" s="627"/>
      <c r="AR12" s="627"/>
      <c r="BE12" s="8"/>
    </row>
    <row r="13" spans="3:70" ht="20.100000000000001" customHeight="1" x14ac:dyDescent="0.2">
      <c r="C13" s="498" t="s">
        <v>16</v>
      </c>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500"/>
      <c r="AM13" s="623"/>
      <c r="AN13" s="623"/>
      <c r="AO13" s="623"/>
      <c r="AP13" s="623"/>
      <c r="AQ13" s="623"/>
      <c r="AR13" s="623"/>
      <c r="AS13" s="623"/>
      <c r="AT13" s="623"/>
      <c r="AU13" s="623"/>
      <c r="AV13" s="623"/>
      <c r="AW13" s="623"/>
      <c r="AX13" s="623"/>
      <c r="AY13" s="623"/>
      <c r="AZ13" s="623"/>
      <c r="BA13" s="623"/>
      <c r="BB13" s="623"/>
      <c r="BC13" s="623"/>
      <c r="BD13" s="623"/>
      <c r="BE13" s="623"/>
      <c r="BF13" s="623"/>
      <c r="BG13" s="623"/>
      <c r="BH13" s="623"/>
      <c r="BI13" s="623"/>
      <c r="BJ13" s="623"/>
      <c r="BK13" s="623"/>
      <c r="BL13" s="623"/>
      <c r="BM13" s="623"/>
      <c r="BN13" s="623"/>
      <c r="BO13" s="623"/>
      <c r="BP13" s="623"/>
      <c r="BQ13" s="623"/>
      <c r="BR13" s="623"/>
    </row>
    <row r="14" spans="3:70" ht="20.100000000000001" customHeight="1" x14ac:dyDescent="0.2">
      <c r="C14" s="543" t="s">
        <v>17</v>
      </c>
      <c r="D14" s="544"/>
      <c r="E14" s="544"/>
      <c r="F14" s="544"/>
      <c r="G14" s="544"/>
      <c r="H14" s="544"/>
      <c r="I14" s="544"/>
      <c r="J14" s="544"/>
      <c r="K14" s="544"/>
      <c r="L14" s="544"/>
      <c r="M14" s="544"/>
      <c r="N14" s="544"/>
      <c r="O14" s="544"/>
      <c r="P14" s="544"/>
      <c r="Q14" s="544"/>
      <c r="R14" s="628"/>
      <c r="S14" s="629" t="s">
        <v>18</v>
      </c>
      <c r="T14" s="629"/>
      <c r="U14" s="629"/>
      <c r="V14" s="629"/>
      <c r="W14" s="629"/>
      <c r="X14" s="629"/>
      <c r="Y14" s="629"/>
      <c r="Z14" s="629"/>
      <c r="AA14" s="629"/>
      <c r="AB14" s="629"/>
      <c r="AC14" s="629"/>
      <c r="AD14" s="629"/>
      <c r="AE14" s="629"/>
      <c r="AF14" s="629"/>
      <c r="AG14" s="629"/>
      <c r="AH14" s="630"/>
      <c r="AM14" s="446"/>
      <c r="AN14" s="446"/>
      <c r="AO14" s="446"/>
      <c r="AP14" s="446"/>
      <c r="AQ14" s="446"/>
      <c r="AR14" s="446"/>
      <c r="AS14" s="446"/>
      <c r="AT14" s="446"/>
      <c r="AU14" s="446"/>
      <c r="AV14" s="446"/>
      <c r="AW14" s="446"/>
      <c r="AX14" s="446"/>
      <c r="AY14" s="446"/>
      <c r="AZ14" s="446"/>
      <c r="BA14" s="446"/>
      <c r="BB14" s="446"/>
      <c r="BC14" s="446"/>
      <c r="BD14" s="446"/>
      <c r="BE14" s="446"/>
      <c r="BF14" s="446"/>
      <c r="BG14" s="446"/>
      <c r="BH14" s="446"/>
      <c r="BI14" s="446"/>
      <c r="BJ14" s="446"/>
      <c r="BK14" s="446"/>
      <c r="BL14" s="446"/>
      <c r="BM14" s="446"/>
      <c r="BN14" s="446"/>
      <c r="BO14" s="446"/>
      <c r="BP14" s="446"/>
      <c r="BQ14" s="446"/>
      <c r="BR14" s="446"/>
    </row>
    <row r="15" spans="3:70" ht="20.100000000000001" customHeight="1" x14ac:dyDescent="0.2">
      <c r="C15" s="618" t="s">
        <v>19</v>
      </c>
      <c r="D15" s="619"/>
      <c r="E15" s="619"/>
      <c r="F15" s="619"/>
      <c r="G15" s="619"/>
      <c r="H15" s="619"/>
      <c r="I15" s="619"/>
      <c r="J15" s="619"/>
      <c r="K15" s="619"/>
      <c r="L15" s="619"/>
      <c r="M15" s="619"/>
      <c r="N15" s="619"/>
      <c r="O15" s="619"/>
      <c r="P15" s="559" t="s">
        <v>20</v>
      </c>
      <c r="Q15" s="559"/>
      <c r="R15" s="620"/>
      <c r="S15" s="618" t="s">
        <v>19</v>
      </c>
      <c r="T15" s="619"/>
      <c r="U15" s="619"/>
      <c r="V15" s="619"/>
      <c r="W15" s="619"/>
      <c r="X15" s="619"/>
      <c r="Y15" s="619"/>
      <c r="Z15" s="619"/>
      <c r="AA15" s="619"/>
      <c r="AB15" s="619"/>
      <c r="AC15" s="619"/>
      <c r="AD15" s="619"/>
      <c r="AE15" s="619"/>
      <c r="AF15" s="559" t="s">
        <v>20</v>
      </c>
      <c r="AG15" s="559"/>
      <c r="AH15" s="620"/>
      <c r="AM15" s="487"/>
      <c r="AN15" s="487"/>
      <c r="AO15" s="487"/>
      <c r="AP15" s="487"/>
      <c r="AQ15" s="487"/>
      <c r="AR15" s="487"/>
      <c r="AS15" s="487"/>
      <c r="AT15" s="487"/>
      <c r="AU15" s="487"/>
      <c r="AV15" s="487"/>
      <c r="AW15" s="487"/>
      <c r="AX15" s="487"/>
      <c r="AY15" s="487"/>
      <c r="AZ15" s="487"/>
      <c r="BA15" s="487"/>
      <c r="BB15" s="487"/>
      <c r="BC15" s="487"/>
      <c r="BD15" s="487"/>
      <c r="BE15" s="487"/>
      <c r="BF15" s="487"/>
      <c r="BG15" s="487"/>
      <c r="BH15" s="487"/>
      <c r="BI15" s="487"/>
      <c r="BJ15" s="487"/>
      <c r="BK15" s="487"/>
      <c r="BL15" s="487"/>
      <c r="BM15" s="487"/>
      <c r="BN15" s="487"/>
      <c r="BO15" s="487"/>
      <c r="BP15" s="487"/>
      <c r="BQ15" s="487"/>
      <c r="BR15" s="487"/>
    </row>
    <row r="16" spans="3:70" ht="20.100000000000001" customHeight="1" x14ac:dyDescent="0.2">
      <c r="C16" s="622" t="s">
        <v>21</v>
      </c>
      <c r="D16" s="616"/>
      <c r="E16" s="616"/>
      <c r="F16" s="616"/>
      <c r="G16" s="616"/>
      <c r="H16" s="616"/>
      <c r="I16" s="616"/>
      <c r="J16" s="616"/>
      <c r="K16" s="616"/>
      <c r="L16" s="616"/>
      <c r="M16" s="616"/>
      <c r="N16" s="616"/>
      <c r="O16" s="616"/>
      <c r="P16" s="528"/>
      <c r="Q16" s="528"/>
      <c r="R16" s="621"/>
      <c r="S16" s="622" t="s">
        <v>22</v>
      </c>
      <c r="T16" s="616"/>
      <c r="U16" s="616"/>
      <c r="V16" s="616"/>
      <c r="W16" s="616"/>
      <c r="X16" s="616"/>
      <c r="Y16" s="616"/>
      <c r="Z16" s="616"/>
      <c r="AA16" s="616"/>
      <c r="AB16" s="616"/>
      <c r="AC16" s="616"/>
      <c r="AD16" s="616"/>
      <c r="AE16" s="616"/>
      <c r="AF16" s="528"/>
      <c r="AG16" s="528"/>
      <c r="AH16" s="621"/>
      <c r="AM16" s="623"/>
      <c r="AN16" s="623"/>
      <c r="AO16" s="623"/>
      <c r="AP16" s="623"/>
      <c r="AQ16" s="623"/>
      <c r="AR16" s="623"/>
      <c r="AS16" s="623"/>
      <c r="AT16" s="623"/>
      <c r="AU16" s="623"/>
      <c r="AV16" s="623"/>
      <c r="AW16" s="623"/>
      <c r="AX16" s="623"/>
      <c r="AY16" s="623"/>
      <c r="AZ16" s="623"/>
      <c r="BA16" s="623"/>
      <c r="BB16" s="623"/>
      <c r="BC16" s="623"/>
      <c r="BD16" s="623"/>
      <c r="BE16" s="623"/>
      <c r="BF16" s="623"/>
      <c r="BG16" s="623"/>
      <c r="BH16" s="623"/>
      <c r="BI16" s="623"/>
      <c r="BJ16" s="623"/>
      <c r="BK16" s="623"/>
      <c r="BL16" s="623"/>
      <c r="BM16" s="623"/>
      <c r="BN16" s="623"/>
      <c r="BO16" s="623"/>
      <c r="BP16" s="623"/>
      <c r="BQ16" s="623"/>
      <c r="BR16" s="623"/>
    </row>
    <row r="17" spans="3:70" ht="20.100000000000001" customHeight="1" thickBot="1" x14ac:dyDescent="0.25">
      <c r="C17" s="608" t="s">
        <v>23</v>
      </c>
      <c r="D17" s="609"/>
      <c r="E17" s="609"/>
      <c r="F17" s="609"/>
      <c r="G17" s="609"/>
      <c r="H17" s="609"/>
      <c r="I17" s="609"/>
      <c r="J17" s="609"/>
      <c r="K17" s="609"/>
      <c r="L17" s="609"/>
      <c r="M17" s="609"/>
      <c r="N17" s="609"/>
      <c r="O17" s="609"/>
      <c r="P17" s="609"/>
      <c r="Q17" s="609"/>
      <c r="R17" s="610"/>
      <c r="S17" s="608" t="s">
        <v>24</v>
      </c>
      <c r="T17" s="609"/>
      <c r="U17" s="609"/>
      <c r="V17" s="609"/>
      <c r="W17" s="609"/>
      <c r="X17" s="609"/>
      <c r="Y17" s="609"/>
      <c r="Z17" s="609"/>
      <c r="AA17" s="609"/>
      <c r="AB17" s="609"/>
      <c r="AC17" s="609"/>
      <c r="AD17" s="609"/>
      <c r="AE17" s="609"/>
      <c r="AF17" s="609"/>
      <c r="AG17" s="609"/>
      <c r="AH17" s="610"/>
      <c r="AM17" s="446"/>
      <c r="AN17" s="446"/>
      <c r="AO17" s="446"/>
      <c r="AP17" s="446"/>
      <c r="AQ17" s="446"/>
      <c r="AR17" s="446"/>
      <c r="AS17" s="446"/>
      <c r="AT17" s="446"/>
      <c r="AU17" s="446"/>
      <c r="AV17" s="446"/>
      <c r="AW17" s="446"/>
      <c r="AX17" s="446"/>
      <c r="AY17" s="446"/>
      <c r="AZ17" s="446"/>
      <c r="BA17" s="446"/>
      <c r="BB17" s="446"/>
      <c r="BC17" s="611"/>
      <c r="BD17" s="611"/>
      <c r="BE17" s="611"/>
      <c r="BF17" s="611"/>
      <c r="BG17" s="611"/>
      <c r="BH17" s="611"/>
      <c r="BI17" s="611"/>
      <c r="BJ17" s="611"/>
      <c r="BK17" s="611"/>
      <c r="BL17" s="611"/>
      <c r="BM17" s="611"/>
      <c r="BN17" s="611"/>
      <c r="BO17" s="611"/>
      <c r="BP17" s="611"/>
      <c r="BQ17" s="611"/>
      <c r="BR17" s="611"/>
    </row>
    <row r="18" spans="3:70" ht="20.100000000000001" customHeight="1" x14ac:dyDescent="0.2">
      <c r="C18" s="612" t="s">
        <v>25</v>
      </c>
      <c r="D18" s="613"/>
      <c r="E18" s="613"/>
      <c r="F18" s="613"/>
      <c r="G18" s="613"/>
      <c r="H18" s="613"/>
      <c r="I18" s="613"/>
      <c r="J18" s="613"/>
      <c r="K18" s="613"/>
      <c r="L18" s="613"/>
      <c r="M18" s="613"/>
      <c r="N18" s="613"/>
      <c r="O18" s="613"/>
      <c r="P18" s="613"/>
      <c r="Q18" s="613"/>
      <c r="R18" s="613"/>
      <c r="S18" s="613"/>
      <c r="T18" s="613"/>
      <c r="U18" s="613"/>
      <c r="V18" s="613"/>
      <c r="W18" s="613"/>
      <c r="X18" s="613"/>
      <c r="Y18" s="613"/>
      <c r="Z18" s="613"/>
      <c r="AA18" s="613"/>
      <c r="AB18" s="614"/>
      <c r="AC18" s="614"/>
      <c r="AD18" s="614"/>
      <c r="AE18" s="614"/>
      <c r="AF18" s="614"/>
      <c r="AG18" s="613"/>
      <c r="AH18" s="615"/>
      <c r="AM18" s="616"/>
      <c r="AN18" s="616"/>
      <c r="AO18" s="616"/>
      <c r="AP18" s="616"/>
      <c r="AQ18" s="616"/>
      <c r="AR18" s="616"/>
      <c r="AS18" s="616"/>
      <c r="AT18" s="616"/>
      <c r="AU18" s="616"/>
      <c r="AV18" s="616"/>
      <c r="AW18" s="616"/>
      <c r="AX18" s="616"/>
      <c r="AY18" s="616"/>
      <c r="AZ18" s="528"/>
      <c r="BA18" s="528"/>
      <c r="BB18" s="528"/>
      <c r="BC18" s="616"/>
      <c r="BD18" s="616"/>
      <c r="BE18" s="616"/>
      <c r="BF18" s="616"/>
      <c r="BG18" s="616"/>
      <c r="BH18" s="616"/>
      <c r="BI18" s="616"/>
      <c r="BJ18" s="616"/>
      <c r="BK18" s="616"/>
      <c r="BL18" s="616"/>
      <c r="BM18" s="616"/>
      <c r="BN18" s="616"/>
      <c r="BO18" s="616"/>
      <c r="BP18" s="528"/>
      <c r="BQ18" s="528"/>
      <c r="BR18" s="528"/>
    </row>
    <row r="19" spans="3:70" ht="20.100000000000001" customHeight="1" x14ac:dyDescent="0.2">
      <c r="C19" s="9"/>
      <c r="D19" s="10"/>
      <c r="E19" s="10"/>
      <c r="F19" s="10"/>
      <c r="G19" s="10"/>
      <c r="H19" s="11"/>
      <c r="I19" s="589" t="s">
        <v>26</v>
      </c>
      <c r="J19" s="589"/>
      <c r="K19" s="589"/>
      <c r="L19" s="589"/>
      <c r="M19" s="589" t="s">
        <v>27</v>
      </c>
      <c r="N19" s="589"/>
      <c r="O19" s="589"/>
      <c r="P19" s="589"/>
      <c r="Q19" s="590"/>
      <c r="R19" s="485"/>
      <c r="S19" s="485"/>
      <c r="T19" s="485"/>
      <c r="U19" s="485"/>
      <c r="V19" s="591"/>
      <c r="W19" s="592" t="s">
        <v>26</v>
      </c>
      <c r="X19" s="592"/>
      <c r="Y19" s="592"/>
      <c r="Z19" s="592"/>
      <c r="AA19" s="593" t="s">
        <v>27</v>
      </c>
      <c r="AB19" s="593"/>
      <c r="AC19" s="593"/>
      <c r="AD19" s="593"/>
      <c r="AE19" s="594" t="s">
        <v>28</v>
      </c>
      <c r="AF19" s="595"/>
      <c r="AG19" s="598" t="s">
        <v>29</v>
      </c>
      <c r="AH19" s="599"/>
      <c r="AM19" s="616"/>
      <c r="AN19" s="616"/>
      <c r="AO19" s="616"/>
      <c r="AP19" s="616"/>
      <c r="AQ19" s="616"/>
      <c r="AR19" s="616"/>
      <c r="AS19" s="616"/>
      <c r="AT19" s="616"/>
      <c r="AU19" s="616"/>
      <c r="AV19" s="616"/>
      <c r="AW19" s="616"/>
      <c r="AX19" s="616"/>
      <c r="AY19" s="616"/>
      <c r="AZ19" s="528"/>
      <c r="BA19" s="528"/>
      <c r="BB19" s="528"/>
      <c r="BC19" s="616"/>
      <c r="BD19" s="616"/>
      <c r="BE19" s="616"/>
      <c r="BF19" s="616"/>
      <c r="BG19" s="616"/>
      <c r="BH19" s="616"/>
      <c r="BI19" s="616"/>
      <c r="BJ19" s="616"/>
      <c r="BK19" s="616"/>
      <c r="BL19" s="616"/>
      <c r="BM19" s="616"/>
      <c r="BN19" s="616"/>
      <c r="BO19" s="616"/>
      <c r="BP19" s="528"/>
      <c r="BQ19" s="528"/>
      <c r="BR19" s="528"/>
    </row>
    <row r="20" spans="3:70" ht="30" customHeight="1" x14ac:dyDescent="0.2">
      <c r="C20" s="578" t="s">
        <v>30</v>
      </c>
      <c r="D20" s="579"/>
      <c r="E20" s="579"/>
      <c r="F20" s="579"/>
      <c r="G20" s="579"/>
      <c r="H20" s="580"/>
      <c r="I20" s="581" t="s">
        <v>31</v>
      </c>
      <c r="J20" s="582"/>
      <c r="K20" s="582"/>
      <c r="L20" s="582"/>
      <c r="M20" s="581" t="s">
        <v>31</v>
      </c>
      <c r="N20" s="582"/>
      <c r="O20" s="582"/>
      <c r="P20" s="582"/>
      <c r="Q20" s="583" t="s">
        <v>32</v>
      </c>
      <c r="R20" s="584"/>
      <c r="S20" s="584"/>
      <c r="T20" s="584"/>
      <c r="U20" s="584"/>
      <c r="V20" s="585"/>
      <c r="W20" s="586" t="s">
        <v>33</v>
      </c>
      <c r="X20" s="587"/>
      <c r="Y20" s="587"/>
      <c r="Z20" s="587"/>
      <c r="AA20" s="586" t="s">
        <v>33</v>
      </c>
      <c r="AB20" s="587"/>
      <c r="AC20" s="587"/>
      <c r="AD20" s="587"/>
      <c r="AE20" s="594"/>
      <c r="AF20" s="595"/>
      <c r="AG20" s="600"/>
      <c r="AH20" s="601"/>
      <c r="AM20" s="588"/>
      <c r="AN20" s="588"/>
      <c r="AO20" s="588"/>
      <c r="AP20" s="588"/>
      <c r="AQ20" s="588"/>
      <c r="AR20" s="588"/>
      <c r="AS20" s="588"/>
      <c r="AT20" s="588"/>
      <c r="AU20" s="588"/>
      <c r="AV20" s="588"/>
      <c r="AW20" s="588"/>
      <c r="AX20" s="588"/>
      <c r="AY20" s="588"/>
      <c r="AZ20" s="588"/>
      <c r="BA20" s="588"/>
      <c r="BB20" s="588"/>
      <c r="BC20" s="588"/>
      <c r="BD20" s="588"/>
      <c r="BE20" s="588"/>
      <c r="BF20" s="588"/>
      <c r="BG20" s="588"/>
      <c r="BH20" s="588"/>
      <c r="BI20" s="588"/>
      <c r="BJ20" s="588"/>
      <c r="BK20" s="588"/>
      <c r="BL20" s="588"/>
      <c r="BM20" s="588"/>
      <c r="BN20" s="588"/>
      <c r="BO20" s="588"/>
      <c r="BP20" s="588"/>
      <c r="BQ20" s="588"/>
      <c r="BR20" s="588"/>
    </row>
    <row r="21" spans="3:70" ht="30" customHeight="1" thickBot="1" x14ac:dyDescent="0.25">
      <c r="C21" s="12"/>
      <c r="D21" s="605" t="s">
        <v>34</v>
      </c>
      <c r="E21" s="606"/>
      <c r="F21" s="606"/>
      <c r="G21" s="606"/>
      <c r="H21" s="607"/>
      <c r="I21" s="581" t="s">
        <v>31</v>
      </c>
      <c r="J21" s="582"/>
      <c r="K21" s="582"/>
      <c r="L21" s="582"/>
      <c r="M21" s="581" t="s">
        <v>31</v>
      </c>
      <c r="N21" s="582"/>
      <c r="O21" s="582"/>
      <c r="P21" s="582"/>
      <c r="Q21" s="13"/>
      <c r="R21" s="605" t="s">
        <v>35</v>
      </c>
      <c r="S21" s="606"/>
      <c r="T21" s="606"/>
      <c r="U21" s="606"/>
      <c r="V21" s="607"/>
      <c r="W21" s="586" t="s">
        <v>33</v>
      </c>
      <c r="X21" s="587"/>
      <c r="Y21" s="587"/>
      <c r="Z21" s="587"/>
      <c r="AA21" s="586" t="s">
        <v>33</v>
      </c>
      <c r="AB21" s="587"/>
      <c r="AC21" s="587"/>
      <c r="AD21" s="587"/>
      <c r="AE21" s="596"/>
      <c r="AF21" s="597"/>
      <c r="AG21" s="602"/>
      <c r="AH21" s="603"/>
      <c r="AM21" s="604"/>
      <c r="AN21" s="604"/>
      <c r="AO21" s="604"/>
      <c r="AP21" s="604"/>
      <c r="AQ21" s="604"/>
      <c r="AR21" s="604"/>
      <c r="AS21" s="604"/>
      <c r="AT21" s="604"/>
      <c r="AU21" s="604"/>
      <c r="AV21" s="604"/>
      <c r="AW21" s="604"/>
      <c r="AX21" s="604"/>
      <c r="AY21" s="604"/>
      <c r="AZ21" s="604"/>
      <c r="BA21" s="604"/>
      <c r="BB21" s="604"/>
      <c r="BC21" s="604"/>
      <c r="BD21" s="604"/>
      <c r="BE21" s="604"/>
      <c r="BF21" s="604"/>
      <c r="BG21" s="604"/>
      <c r="BH21" s="604"/>
      <c r="BI21" s="604"/>
      <c r="BJ21" s="604"/>
      <c r="BK21" s="604"/>
      <c r="BL21" s="604"/>
      <c r="BM21" s="604"/>
      <c r="BN21" s="604"/>
      <c r="BO21" s="604"/>
      <c r="BP21" s="604"/>
      <c r="BQ21" s="604"/>
      <c r="BR21" s="604"/>
    </row>
    <row r="22" spans="3:70" ht="24.95" customHeight="1" thickBot="1" x14ac:dyDescent="0.25">
      <c r="C22" s="551" t="s">
        <v>36</v>
      </c>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3"/>
      <c r="AM22" s="14"/>
      <c r="AN22" s="14"/>
      <c r="AO22" s="14"/>
      <c r="AP22" s="14"/>
      <c r="AQ22" s="14"/>
      <c r="AR22" s="14"/>
      <c r="AS22" s="554"/>
      <c r="AT22" s="554"/>
      <c r="AU22" s="554"/>
      <c r="AV22" s="554"/>
      <c r="AW22" s="554"/>
      <c r="AX22" s="554"/>
      <c r="AY22" s="554"/>
      <c r="AZ22" s="554"/>
      <c r="BA22" s="476"/>
      <c r="BB22" s="476"/>
      <c r="BC22" s="476"/>
      <c r="BD22" s="476"/>
      <c r="BE22" s="476"/>
      <c r="BF22" s="476"/>
      <c r="BG22" s="555"/>
      <c r="BH22" s="555"/>
      <c r="BI22" s="555"/>
      <c r="BJ22" s="555"/>
      <c r="BK22" s="556"/>
      <c r="BL22" s="556"/>
      <c r="BM22" s="556"/>
      <c r="BN22" s="556"/>
      <c r="BO22" s="557"/>
      <c r="BP22" s="557"/>
      <c r="BQ22" s="519"/>
      <c r="BR22" s="519"/>
    </row>
    <row r="23" spans="3:70" ht="20.100000000000001" customHeight="1" x14ac:dyDescent="0.2">
      <c r="C23" s="481" t="s">
        <v>37</v>
      </c>
      <c r="D23" s="482"/>
      <c r="E23" s="482"/>
      <c r="F23" s="482"/>
      <c r="G23" s="482"/>
      <c r="H23" s="482"/>
      <c r="I23" s="482"/>
      <c r="J23" s="482"/>
      <c r="K23" s="482"/>
      <c r="L23" s="482"/>
      <c r="M23" s="482"/>
      <c r="N23" s="482"/>
      <c r="O23" s="482"/>
      <c r="P23" s="482"/>
      <c r="Q23" s="482"/>
      <c r="R23" s="482"/>
      <c r="S23" s="482"/>
      <c r="T23" s="482"/>
      <c r="U23" s="482"/>
      <c r="V23" s="482"/>
      <c r="W23" s="482"/>
      <c r="X23" s="483"/>
      <c r="Y23" s="573" t="s">
        <v>38</v>
      </c>
      <c r="Z23" s="574"/>
      <c r="AA23" s="574"/>
      <c r="AB23" s="574"/>
      <c r="AC23" s="574"/>
      <c r="AD23" s="574"/>
      <c r="AE23" s="574"/>
      <c r="AF23" s="574"/>
      <c r="AG23" s="574"/>
      <c r="AH23" s="575"/>
      <c r="AM23" s="523"/>
      <c r="AN23" s="523"/>
      <c r="AO23" s="523"/>
      <c r="AP23" s="523"/>
      <c r="AQ23" s="523"/>
      <c r="AR23" s="523"/>
      <c r="AS23" s="572"/>
      <c r="AT23" s="572"/>
      <c r="AU23" s="572"/>
      <c r="AV23" s="572"/>
      <c r="AW23" s="572"/>
      <c r="AX23" s="572"/>
      <c r="AY23" s="572"/>
      <c r="AZ23" s="572"/>
      <c r="BA23" s="577"/>
      <c r="BB23" s="577"/>
      <c r="BC23" s="577"/>
      <c r="BD23" s="577"/>
      <c r="BE23" s="577"/>
      <c r="BF23" s="577"/>
      <c r="BG23" s="533"/>
      <c r="BH23" s="533"/>
      <c r="BI23" s="533"/>
      <c r="BJ23" s="533"/>
      <c r="BK23" s="533"/>
      <c r="BL23" s="533"/>
      <c r="BM23" s="533"/>
      <c r="BN23" s="533"/>
      <c r="BO23" s="557"/>
      <c r="BP23" s="557"/>
      <c r="BQ23" s="519"/>
      <c r="BR23" s="519"/>
    </row>
    <row r="24" spans="3:70" ht="20.100000000000001" customHeight="1" x14ac:dyDescent="0.2">
      <c r="C24" s="558" t="s">
        <v>39</v>
      </c>
      <c r="D24" s="559"/>
      <c r="E24" s="560"/>
      <c r="F24" s="563" t="s">
        <v>40</v>
      </c>
      <c r="G24" s="559"/>
      <c r="H24" s="564"/>
      <c r="I24" s="565"/>
      <c r="J24" s="566" t="s">
        <v>18</v>
      </c>
      <c r="K24" s="567"/>
      <c r="L24" s="567"/>
      <c r="M24" s="568"/>
      <c r="N24" s="558" t="s">
        <v>41</v>
      </c>
      <c r="O24" s="559"/>
      <c r="P24" s="560"/>
      <c r="Q24" s="571" t="s">
        <v>40</v>
      </c>
      <c r="R24" s="564"/>
      <c r="S24" s="564"/>
      <c r="T24" s="565"/>
      <c r="U24" s="566" t="s">
        <v>18</v>
      </c>
      <c r="V24" s="567"/>
      <c r="W24" s="567"/>
      <c r="X24" s="568"/>
      <c r="Y24" s="491"/>
      <c r="Z24" s="472"/>
      <c r="AA24" s="472"/>
      <c r="AB24" s="472"/>
      <c r="AC24" s="472"/>
      <c r="AD24" s="472"/>
      <c r="AE24" s="472"/>
      <c r="AF24" s="472"/>
      <c r="AG24" s="472"/>
      <c r="AH24" s="576"/>
      <c r="AN24" s="534"/>
      <c r="AO24" s="534"/>
      <c r="AP24" s="534"/>
      <c r="AQ24" s="534"/>
      <c r="AR24" s="534"/>
      <c r="AS24" s="572"/>
      <c r="AT24" s="572"/>
      <c r="AU24" s="572"/>
      <c r="AV24" s="572"/>
      <c r="AW24" s="572"/>
      <c r="AX24" s="572"/>
      <c r="AY24" s="572"/>
      <c r="AZ24" s="572"/>
      <c r="BB24" s="534"/>
      <c r="BC24" s="534"/>
      <c r="BD24" s="534"/>
      <c r="BE24" s="534"/>
      <c r="BF24" s="534"/>
      <c r="BG24" s="533"/>
      <c r="BH24" s="533"/>
      <c r="BI24" s="533"/>
      <c r="BJ24" s="533"/>
      <c r="BK24" s="533"/>
      <c r="BL24" s="533"/>
      <c r="BM24" s="533"/>
      <c r="BN24" s="533"/>
      <c r="BO24" s="557"/>
      <c r="BP24" s="557"/>
      <c r="BQ24" s="519"/>
      <c r="BR24" s="519"/>
    </row>
    <row r="25" spans="3:70" ht="20.100000000000001" customHeight="1" x14ac:dyDescent="0.2">
      <c r="C25" s="561"/>
      <c r="D25" s="528"/>
      <c r="E25" s="528"/>
      <c r="F25" s="535" t="s">
        <v>42</v>
      </c>
      <c r="G25" s="536"/>
      <c r="H25" s="535" t="s">
        <v>43</v>
      </c>
      <c r="I25" s="536"/>
      <c r="J25" s="535" t="s">
        <v>42</v>
      </c>
      <c r="K25" s="536"/>
      <c r="L25" s="535" t="s">
        <v>43</v>
      </c>
      <c r="M25" s="536"/>
      <c r="N25" s="561"/>
      <c r="O25" s="528"/>
      <c r="P25" s="569"/>
      <c r="Q25" s="539" t="s">
        <v>44</v>
      </c>
      <c r="R25" s="540"/>
      <c r="S25" s="535" t="s">
        <v>43</v>
      </c>
      <c r="T25" s="536"/>
      <c r="U25" s="539" t="s">
        <v>45</v>
      </c>
      <c r="V25" s="540"/>
      <c r="W25" s="535" t="s">
        <v>43</v>
      </c>
      <c r="X25" s="536"/>
      <c r="Y25" s="543" t="s">
        <v>46</v>
      </c>
      <c r="Z25" s="544"/>
      <c r="AA25" s="544"/>
      <c r="AB25" s="545"/>
      <c r="AC25" s="546" t="s">
        <v>47</v>
      </c>
      <c r="AD25" s="544"/>
      <c r="AE25" s="545"/>
      <c r="AF25" s="547" t="s">
        <v>48</v>
      </c>
      <c r="AG25" s="548"/>
      <c r="AH25" s="549"/>
      <c r="AM25" s="550"/>
      <c r="AN25" s="550"/>
      <c r="AO25" s="550"/>
      <c r="AP25" s="550"/>
      <c r="AQ25" s="550"/>
      <c r="AR25" s="550"/>
      <c r="AS25" s="550"/>
      <c r="AT25" s="550"/>
      <c r="AU25" s="550"/>
      <c r="AV25" s="550"/>
      <c r="AW25" s="550"/>
      <c r="AX25" s="550"/>
      <c r="AY25" s="550"/>
      <c r="AZ25" s="550"/>
      <c r="BA25" s="550"/>
      <c r="BB25" s="550"/>
      <c r="BC25" s="550"/>
      <c r="BD25" s="550"/>
      <c r="BE25" s="550"/>
      <c r="BF25" s="550"/>
      <c r="BG25" s="550"/>
      <c r="BH25" s="550"/>
      <c r="BI25" s="550"/>
      <c r="BJ25" s="550"/>
      <c r="BK25" s="550"/>
      <c r="BL25" s="550"/>
      <c r="BM25" s="550"/>
      <c r="BN25" s="550"/>
      <c r="BO25" s="550"/>
      <c r="BP25" s="550"/>
      <c r="BQ25" s="550"/>
      <c r="BR25" s="550"/>
    </row>
    <row r="26" spans="3:70" ht="20.100000000000001" customHeight="1" x14ac:dyDescent="0.2">
      <c r="C26" s="562"/>
      <c r="D26" s="542"/>
      <c r="E26" s="542"/>
      <c r="F26" s="537"/>
      <c r="G26" s="538"/>
      <c r="H26" s="537"/>
      <c r="I26" s="538"/>
      <c r="J26" s="537"/>
      <c r="K26" s="538"/>
      <c r="L26" s="537"/>
      <c r="M26" s="538"/>
      <c r="N26" s="562"/>
      <c r="O26" s="542"/>
      <c r="P26" s="570"/>
      <c r="Q26" s="541"/>
      <c r="R26" s="542"/>
      <c r="S26" s="537"/>
      <c r="T26" s="538"/>
      <c r="U26" s="541"/>
      <c r="V26" s="542"/>
      <c r="W26" s="537"/>
      <c r="X26" s="538"/>
      <c r="Y26" s="15"/>
      <c r="Z26" s="16"/>
      <c r="AA26" s="16"/>
      <c r="AB26" s="16"/>
      <c r="AC26" s="529" t="s">
        <v>31</v>
      </c>
      <c r="AD26" s="530"/>
      <c r="AE26" s="531"/>
      <c r="AF26" s="529" t="s">
        <v>31</v>
      </c>
      <c r="AG26" s="530"/>
      <c r="AH26" s="532"/>
      <c r="AM26" s="487"/>
      <c r="AN26" s="487"/>
      <c r="AO26" s="487"/>
      <c r="AP26" s="487"/>
      <c r="AQ26" s="487"/>
      <c r="AR26" s="487"/>
      <c r="AS26" s="487"/>
      <c r="AT26" s="487"/>
      <c r="AU26" s="487"/>
      <c r="AV26" s="487"/>
      <c r="AW26" s="487"/>
      <c r="AX26" s="487"/>
      <c r="AY26" s="487"/>
      <c r="AZ26" s="487"/>
      <c r="BA26" s="487"/>
      <c r="BB26" s="487"/>
      <c r="BC26" s="487"/>
      <c r="BD26" s="487"/>
      <c r="BE26" s="487"/>
      <c r="BF26" s="487"/>
      <c r="BG26" s="487"/>
      <c r="BH26" s="487"/>
      <c r="BI26" s="446"/>
      <c r="BJ26" s="446"/>
      <c r="BK26" s="446"/>
      <c r="BL26" s="446"/>
      <c r="BM26" s="446"/>
      <c r="BN26" s="446"/>
      <c r="BO26" s="446"/>
      <c r="BP26" s="446"/>
      <c r="BQ26" s="446"/>
      <c r="BR26" s="446"/>
    </row>
    <row r="27" spans="3:70" ht="20.100000000000001" customHeight="1" x14ac:dyDescent="0.2">
      <c r="C27" s="17"/>
      <c r="D27" s="18"/>
      <c r="E27" s="18"/>
      <c r="F27" s="19"/>
      <c r="G27" s="20"/>
      <c r="H27" s="18"/>
      <c r="I27" s="18"/>
      <c r="J27" s="21"/>
      <c r="K27" s="20"/>
      <c r="L27" s="18"/>
      <c r="M27" s="22"/>
      <c r="N27" s="17"/>
      <c r="O27" s="18"/>
      <c r="P27" s="18"/>
      <c r="Q27" s="21"/>
      <c r="R27" s="23"/>
      <c r="S27" s="18"/>
      <c r="T27" s="18"/>
      <c r="U27" s="21"/>
      <c r="V27" s="23"/>
      <c r="W27" s="18"/>
      <c r="X27" s="22"/>
      <c r="Y27" s="15"/>
      <c r="Z27" s="16"/>
      <c r="AA27" s="16"/>
      <c r="AB27" s="16"/>
      <c r="AC27" s="529" t="s">
        <v>31</v>
      </c>
      <c r="AD27" s="530"/>
      <c r="AE27" s="531"/>
      <c r="AF27" s="529" t="s">
        <v>31</v>
      </c>
      <c r="AG27" s="530"/>
      <c r="AH27" s="532"/>
      <c r="AM27" s="528"/>
      <c r="AN27" s="528"/>
      <c r="AO27" s="528"/>
      <c r="AP27" s="528"/>
      <c r="AQ27" s="528"/>
      <c r="AR27" s="528"/>
      <c r="AS27" s="528"/>
      <c r="AT27" s="528"/>
      <c r="AU27" s="528"/>
      <c r="AV27" s="528"/>
      <c r="AW27" s="528"/>
      <c r="AX27" s="528"/>
      <c r="AY27" s="528"/>
      <c r="AZ27" s="528"/>
      <c r="BA27" s="528"/>
      <c r="BB27" s="528"/>
      <c r="BC27" s="528"/>
      <c r="BD27" s="528"/>
      <c r="BE27" s="528"/>
      <c r="BF27" s="528"/>
      <c r="BG27" s="528"/>
      <c r="BH27" s="528"/>
      <c r="BI27" s="446"/>
      <c r="BJ27" s="446"/>
      <c r="BK27" s="446"/>
      <c r="BL27" s="446"/>
      <c r="BM27" s="446"/>
      <c r="BN27" s="446"/>
      <c r="BO27" s="446"/>
      <c r="BP27" s="446"/>
      <c r="BQ27" s="446"/>
      <c r="BR27" s="446"/>
    </row>
    <row r="28" spans="3:70" ht="20.100000000000001" customHeight="1" x14ac:dyDescent="0.2">
      <c r="C28" s="24"/>
      <c r="D28" s="25"/>
      <c r="E28" s="25"/>
      <c r="F28" s="26"/>
      <c r="G28" s="27"/>
      <c r="H28" s="25"/>
      <c r="I28" s="25"/>
      <c r="J28" s="26"/>
      <c r="K28" s="27"/>
      <c r="L28" s="25"/>
      <c r="M28" s="28"/>
      <c r="N28" s="24"/>
      <c r="O28" s="25"/>
      <c r="P28" s="25"/>
      <c r="Q28" s="26"/>
      <c r="R28" s="27"/>
      <c r="S28" s="25"/>
      <c r="T28" s="25"/>
      <c r="U28" s="26"/>
      <c r="V28" s="27"/>
      <c r="W28" s="25"/>
      <c r="X28" s="28"/>
      <c r="Y28" s="15"/>
      <c r="Z28" s="16"/>
      <c r="AA28" s="16"/>
      <c r="AB28" s="16"/>
      <c r="AC28" s="529" t="s">
        <v>31</v>
      </c>
      <c r="AD28" s="530"/>
      <c r="AE28" s="531"/>
      <c r="AF28" s="529" t="s">
        <v>31</v>
      </c>
      <c r="AG28" s="530"/>
      <c r="AH28" s="532"/>
      <c r="AM28" s="528"/>
      <c r="AN28" s="528"/>
      <c r="AO28" s="528"/>
      <c r="AP28" s="528"/>
      <c r="AQ28" s="528"/>
      <c r="AR28" s="528"/>
      <c r="AS28" s="528"/>
      <c r="AT28" s="528"/>
      <c r="AU28" s="528"/>
      <c r="AV28" s="528"/>
      <c r="AW28" s="528"/>
      <c r="AX28" s="528"/>
      <c r="AY28" s="528"/>
      <c r="AZ28" s="528"/>
      <c r="BA28" s="528"/>
      <c r="BB28" s="528"/>
      <c r="BC28" s="528"/>
      <c r="BD28" s="528"/>
      <c r="BE28" s="528"/>
      <c r="BF28" s="528"/>
      <c r="BG28" s="528"/>
      <c r="BH28" s="528"/>
      <c r="BI28" s="446"/>
      <c r="BJ28" s="446"/>
      <c r="BK28" s="446"/>
      <c r="BL28" s="446"/>
      <c r="BM28" s="446"/>
      <c r="BN28" s="446"/>
      <c r="BO28" s="446"/>
      <c r="BP28" s="523"/>
      <c r="BQ28" s="523"/>
      <c r="BR28" s="523"/>
    </row>
    <row r="29" spans="3:70" ht="20.100000000000001" customHeight="1" thickBot="1" x14ac:dyDescent="0.25">
      <c r="C29" s="29"/>
      <c r="D29" s="30"/>
      <c r="E29" s="30"/>
      <c r="F29" s="31"/>
      <c r="G29" s="32"/>
      <c r="H29" s="30"/>
      <c r="I29" s="30"/>
      <c r="J29" s="31"/>
      <c r="K29" s="32"/>
      <c r="L29" s="30"/>
      <c r="M29" s="33"/>
      <c r="N29" s="29"/>
      <c r="O29" s="30"/>
      <c r="P29" s="30"/>
      <c r="Q29" s="31"/>
      <c r="R29" s="32"/>
      <c r="S29" s="30"/>
      <c r="T29" s="30"/>
      <c r="U29" s="31"/>
      <c r="V29" s="32"/>
      <c r="W29" s="30"/>
      <c r="X29" s="33"/>
      <c r="Y29" s="34"/>
      <c r="Z29" s="35"/>
      <c r="AA29" s="35"/>
      <c r="AB29" s="35"/>
      <c r="AC29" s="524" t="s">
        <v>31</v>
      </c>
      <c r="AD29" s="525"/>
      <c r="AE29" s="526"/>
      <c r="AF29" s="524" t="s">
        <v>31</v>
      </c>
      <c r="AG29" s="525"/>
      <c r="AH29" s="527"/>
      <c r="AM29" s="528"/>
      <c r="AN29" s="528"/>
      <c r="AO29" s="528"/>
      <c r="AP29" s="528"/>
      <c r="AQ29" s="528"/>
      <c r="AR29" s="528"/>
      <c r="AS29" s="528"/>
      <c r="AT29" s="528"/>
      <c r="AU29" s="528"/>
      <c r="AV29" s="528"/>
      <c r="AW29" s="528"/>
      <c r="AX29" s="528"/>
      <c r="AY29" s="528"/>
      <c r="AZ29" s="528"/>
      <c r="BA29" s="528"/>
      <c r="BB29" s="528"/>
      <c r="BC29" s="528"/>
      <c r="BD29" s="528"/>
      <c r="BE29" s="528"/>
      <c r="BF29" s="528"/>
      <c r="BG29" s="528"/>
      <c r="BH29" s="528"/>
      <c r="BI29" s="7"/>
      <c r="BJ29" s="7"/>
      <c r="BK29" s="7"/>
      <c r="BL29" s="7"/>
      <c r="BM29" s="519"/>
      <c r="BN29" s="519"/>
      <c r="BO29" s="519"/>
      <c r="BP29" s="519"/>
      <c r="BQ29" s="519"/>
      <c r="BR29" s="519"/>
    </row>
    <row r="30" spans="3:70" ht="11.25" customHeight="1" x14ac:dyDescent="0.2">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7"/>
      <c r="AE30" s="37"/>
      <c r="AF30" s="37"/>
      <c r="AG30" s="37"/>
      <c r="AH30" s="3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519"/>
      <c r="BN30" s="519"/>
      <c r="BO30" s="519"/>
      <c r="BP30" s="519"/>
      <c r="BQ30" s="519"/>
      <c r="BR30" s="519"/>
    </row>
    <row r="31" spans="3:70" ht="9" customHeight="1" thickBot="1" x14ac:dyDescent="0.25">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8"/>
      <c r="AD31" s="38"/>
      <c r="AE31" s="38"/>
      <c r="AF31" s="38"/>
      <c r="AG31" s="38"/>
      <c r="AH31" s="38"/>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519"/>
      <c r="BN31" s="519"/>
      <c r="BO31" s="519"/>
      <c r="BP31" s="519"/>
      <c r="BQ31" s="519"/>
      <c r="BR31" s="519"/>
    </row>
    <row r="32" spans="3:70" ht="20.100000000000001" customHeight="1" thickBot="1" x14ac:dyDescent="0.25">
      <c r="C32" s="520" t="s">
        <v>49</v>
      </c>
      <c r="D32" s="521"/>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2"/>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519"/>
      <c r="BN32" s="519"/>
      <c r="BO32" s="519"/>
      <c r="BP32" s="519"/>
      <c r="BQ32" s="519"/>
      <c r="BR32" s="519"/>
    </row>
    <row r="33" spans="3:34" ht="20.100000000000001" customHeight="1" x14ac:dyDescent="0.2">
      <c r="C33" s="498" t="s">
        <v>50</v>
      </c>
      <c r="D33" s="499"/>
      <c r="E33" s="499"/>
      <c r="F33" s="499"/>
      <c r="G33" s="499"/>
      <c r="H33" s="499"/>
      <c r="I33" s="499"/>
      <c r="J33" s="499"/>
      <c r="K33" s="499"/>
      <c r="L33" s="499"/>
      <c r="M33" s="499"/>
      <c r="N33" s="499"/>
      <c r="O33" s="499"/>
      <c r="P33" s="499"/>
      <c r="Q33" s="499"/>
      <c r="R33" s="500"/>
      <c r="S33" s="498" t="s">
        <v>51</v>
      </c>
      <c r="T33" s="499"/>
      <c r="U33" s="499"/>
      <c r="V33" s="499"/>
      <c r="W33" s="499"/>
      <c r="X33" s="499"/>
      <c r="Y33" s="499"/>
      <c r="Z33" s="499"/>
      <c r="AA33" s="499"/>
      <c r="AB33" s="499"/>
      <c r="AC33" s="499"/>
      <c r="AD33" s="499"/>
      <c r="AE33" s="499"/>
      <c r="AF33" s="499"/>
      <c r="AG33" s="499"/>
      <c r="AH33" s="500"/>
    </row>
    <row r="34" spans="3:34" ht="20.100000000000001" customHeight="1" x14ac:dyDescent="0.2">
      <c r="C34" s="488" t="s">
        <v>52</v>
      </c>
      <c r="D34" s="443"/>
      <c r="E34" s="501"/>
      <c r="F34" s="442" t="s">
        <v>53</v>
      </c>
      <c r="G34" s="443"/>
      <c r="H34" s="443"/>
      <c r="I34" s="501"/>
      <c r="J34" s="504" t="s">
        <v>54</v>
      </c>
      <c r="K34" s="442" t="s">
        <v>55</v>
      </c>
      <c r="L34" s="443"/>
      <c r="M34" s="443"/>
      <c r="N34" s="501"/>
      <c r="O34" s="442" t="s">
        <v>56</v>
      </c>
      <c r="P34" s="443"/>
      <c r="Q34" s="443"/>
      <c r="R34" s="507"/>
      <c r="S34" s="488" t="s">
        <v>57</v>
      </c>
      <c r="T34" s="443"/>
      <c r="U34" s="443"/>
      <c r="V34" s="444"/>
      <c r="W34" s="451" t="s">
        <v>53</v>
      </c>
      <c r="X34" s="443"/>
      <c r="Y34" s="443"/>
      <c r="Z34" s="501"/>
      <c r="AA34" s="510" t="s">
        <v>58</v>
      </c>
      <c r="AB34" s="511"/>
      <c r="AC34" s="511"/>
      <c r="AD34" s="511"/>
      <c r="AE34" s="511"/>
      <c r="AF34" s="511"/>
      <c r="AG34" s="511"/>
      <c r="AH34" s="512"/>
    </row>
    <row r="35" spans="3:34" ht="15.75" customHeight="1" x14ac:dyDescent="0.2">
      <c r="C35" s="489"/>
      <c r="D35" s="446"/>
      <c r="E35" s="502"/>
      <c r="F35" s="513" t="s">
        <v>59</v>
      </c>
      <c r="G35" s="513"/>
      <c r="H35" s="513" t="s">
        <v>60</v>
      </c>
      <c r="I35" s="513"/>
      <c r="J35" s="505"/>
      <c r="K35" s="445"/>
      <c r="L35" s="446"/>
      <c r="M35" s="446"/>
      <c r="N35" s="502"/>
      <c r="O35" s="445"/>
      <c r="P35" s="446"/>
      <c r="Q35" s="446"/>
      <c r="R35" s="508"/>
      <c r="S35" s="489"/>
      <c r="T35" s="446"/>
      <c r="U35" s="446"/>
      <c r="V35" s="446"/>
      <c r="W35" s="513" t="s">
        <v>59</v>
      </c>
      <c r="X35" s="513"/>
      <c r="Y35" s="513" t="s">
        <v>60</v>
      </c>
      <c r="Z35" s="513"/>
      <c r="AA35" s="510" t="s">
        <v>61</v>
      </c>
      <c r="AB35" s="511"/>
      <c r="AC35" s="511"/>
      <c r="AD35" s="511"/>
      <c r="AE35" s="510" t="s">
        <v>62</v>
      </c>
      <c r="AF35" s="511"/>
      <c r="AG35" s="511"/>
      <c r="AH35" s="512"/>
    </row>
    <row r="36" spans="3:34" ht="15" customHeight="1" x14ac:dyDescent="0.2">
      <c r="C36" s="491"/>
      <c r="D36" s="472"/>
      <c r="E36" s="503"/>
      <c r="F36" s="513"/>
      <c r="G36" s="513"/>
      <c r="H36" s="513"/>
      <c r="I36" s="513"/>
      <c r="J36" s="506"/>
      <c r="K36" s="448"/>
      <c r="L36" s="449"/>
      <c r="M36" s="449"/>
      <c r="N36" s="463"/>
      <c r="O36" s="448"/>
      <c r="P36" s="449"/>
      <c r="Q36" s="449"/>
      <c r="R36" s="509"/>
      <c r="S36" s="491"/>
      <c r="T36" s="472"/>
      <c r="U36" s="472"/>
      <c r="V36" s="472"/>
      <c r="W36" s="513"/>
      <c r="X36" s="513"/>
      <c r="Y36" s="513"/>
      <c r="Z36" s="513"/>
      <c r="AA36" s="514" t="s">
        <v>63</v>
      </c>
      <c r="AB36" s="515"/>
      <c r="AC36" s="516" t="s">
        <v>64</v>
      </c>
      <c r="AD36" s="517"/>
      <c r="AE36" s="514" t="s">
        <v>63</v>
      </c>
      <c r="AF36" s="515"/>
      <c r="AG36" s="516" t="s">
        <v>65</v>
      </c>
      <c r="AH36" s="518"/>
    </row>
    <row r="37" spans="3:34" ht="20.100000000000001" customHeight="1" x14ac:dyDescent="0.2">
      <c r="C37" s="488" t="s">
        <v>66</v>
      </c>
      <c r="D37" s="443"/>
      <c r="E37" s="444"/>
      <c r="F37" s="39"/>
      <c r="G37" s="40"/>
      <c r="H37" s="39"/>
      <c r="I37" s="40"/>
      <c r="J37" s="41"/>
      <c r="K37" s="42"/>
      <c r="L37" s="43"/>
      <c r="M37" s="43"/>
      <c r="N37" s="44"/>
      <c r="O37" s="42"/>
      <c r="P37" s="43"/>
      <c r="Q37" s="43"/>
      <c r="R37" s="45"/>
      <c r="S37" s="46"/>
      <c r="T37" s="47"/>
      <c r="U37" s="47"/>
      <c r="V37" s="48"/>
      <c r="W37" s="49"/>
      <c r="X37" s="48"/>
      <c r="Y37" s="49"/>
      <c r="Z37" s="48"/>
      <c r="AA37" s="42"/>
      <c r="AB37" s="50"/>
      <c r="AC37" s="43"/>
      <c r="AD37" s="44"/>
      <c r="AE37" s="42"/>
      <c r="AF37" s="50"/>
      <c r="AG37" s="43"/>
      <c r="AH37" s="45"/>
    </row>
    <row r="38" spans="3:34" ht="20.100000000000001" customHeight="1" x14ac:dyDescent="0.2">
      <c r="C38" s="489"/>
      <c r="D38" s="446"/>
      <c r="E38" s="447"/>
      <c r="F38" s="51"/>
      <c r="G38" s="52"/>
      <c r="H38" s="51"/>
      <c r="I38" s="52"/>
      <c r="J38" s="41"/>
      <c r="K38" s="42"/>
      <c r="L38" s="43"/>
      <c r="M38" s="43"/>
      <c r="N38" s="44"/>
      <c r="O38" s="42"/>
      <c r="P38" s="43"/>
      <c r="Q38" s="43"/>
      <c r="R38" s="45"/>
      <c r="S38" s="46"/>
      <c r="T38" s="47"/>
      <c r="U38" s="47"/>
      <c r="V38" s="48"/>
      <c r="W38" s="49"/>
      <c r="X38" s="48"/>
      <c r="Y38" s="49"/>
      <c r="Z38" s="48"/>
      <c r="AA38" s="42"/>
      <c r="AB38" s="50"/>
      <c r="AC38" s="43"/>
      <c r="AD38" s="44"/>
      <c r="AE38" s="42"/>
      <c r="AF38" s="50"/>
      <c r="AG38" s="43"/>
      <c r="AH38" s="45"/>
    </row>
    <row r="39" spans="3:34" ht="20.100000000000001" customHeight="1" x14ac:dyDescent="0.2">
      <c r="C39" s="490" t="s">
        <v>67</v>
      </c>
      <c r="D39" s="469"/>
      <c r="E39" s="470"/>
      <c r="F39" s="51"/>
      <c r="G39" s="52"/>
      <c r="H39" s="51"/>
      <c r="I39" s="52"/>
      <c r="J39" s="41"/>
      <c r="K39" s="42"/>
      <c r="L39" s="43"/>
      <c r="M39" s="43"/>
      <c r="N39" s="44"/>
      <c r="O39" s="42"/>
      <c r="P39" s="43"/>
      <c r="Q39" s="43"/>
      <c r="R39" s="45"/>
      <c r="S39" s="46"/>
      <c r="T39" s="47"/>
      <c r="U39" s="47"/>
      <c r="V39" s="48"/>
      <c r="W39" s="49"/>
      <c r="X39" s="48"/>
      <c r="Y39" s="49"/>
      <c r="Z39" s="48"/>
      <c r="AA39" s="42"/>
      <c r="AB39" s="50"/>
      <c r="AC39" s="43"/>
      <c r="AD39" s="44"/>
      <c r="AE39" s="42"/>
      <c r="AF39" s="50"/>
      <c r="AG39" s="43"/>
      <c r="AH39" s="45"/>
    </row>
    <row r="40" spans="3:34" ht="20.100000000000001" customHeight="1" x14ac:dyDescent="0.2">
      <c r="C40" s="491"/>
      <c r="D40" s="472"/>
      <c r="E40" s="473"/>
      <c r="F40" s="53"/>
      <c r="G40" s="54"/>
      <c r="H40" s="53"/>
      <c r="I40" s="54"/>
      <c r="J40" s="55"/>
      <c r="K40" s="42"/>
      <c r="L40" s="43"/>
      <c r="M40" s="43"/>
      <c r="N40" s="44"/>
      <c r="O40" s="42"/>
      <c r="P40" s="43"/>
      <c r="Q40" s="43"/>
      <c r="R40" s="45"/>
      <c r="S40" s="46"/>
      <c r="T40" s="47"/>
      <c r="U40" s="47"/>
      <c r="V40" s="48"/>
      <c r="W40" s="49"/>
      <c r="X40" s="48"/>
      <c r="Y40" s="49"/>
      <c r="Z40" s="48"/>
      <c r="AA40" s="42"/>
      <c r="AB40" s="50"/>
      <c r="AC40" s="43"/>
      <c r="AD40" s="44"/>
      <c r="AE40" s="42"/>
      <c r="AF40" s="50"/>
      <c r="AG40" s="43"/>
      <c r="AH40" s="45"/>
    </row>
    <row r="41" spans="3:34" ht="20.100000000000001" customHeight="1" x14ac:dyDescent="0.2">
      <c r="C41" s="488" t="s">
        <v>68</v>
      </c>
      <c r="D41" s="443"/>
      <c r="E41" s="443"/>
      <c r="F41" s="53"/>
      <c r="G41" s="54"/>
      <c r="H41" s="53"/>
      <c r="I41" s="56"/>
      <c r="J41" s="57"/>
      <c r="K41" s="58"/>
      <c r="L41" s="58"/>
      <c r="M41" s="58"/>
      <c r="N41" s="59"/>
      <c r="O41" s="60"/>
      <c r="P41" s="58"/>
      <c r="Q41" s="58"/>
      <c r="R41" s="61"/>
      <c r="S41" s="46"/>
      <c r="T41" s="47"/>
      <c r="U41" s="47"/>
      <c r="V41" s="48"/>
      <c r="W41" s="49"/>
      <c r="X41" s="48"/>
      <c r="Y41" s="49"/>
      <c r="Z41" s="48"/>
      <c r="AA41" s="42"/>
      <c r="AB41" s="50"/>
      <c r="AC41" s="43"/>
      <c r="AD41" s="44"/>
      <c r="AE41" s="42"/>
      <c r="AF41" s="50"/>
      <c r="AG41" s="43"/>
      <c r="AH41" s="45"/>
    </row>
    <row r="42" spans="3:34" ht="20.100000000000001" customHeight="1" x14ac:dyDescent="0.2">
      <c r="C42" s="489"/>
      <c r="D42" s="446"/>
      <c r="E42" s="446"/>
      <c r="F42" s="53"/>
      <c r="G42" s="54"/>
      <c r="H42" s="53"/>
      <c r="I42" s="54"/>
      <c r="J42" s="55"/>
      <c r="K42" s="62"/>
      <c r="L42" s="16"/>
      <c r="M42" s="16"/>
      <c r="N42" s="20"/>
      <c r="O42" s="16"/>
      <c r="P42" s="16"/>
      <c r="Q42" s="16"/>
      <c r="R42" s="63"/>
      <c r="S42" s="46"/>
      <c r="T42" s="47"/>
      <c r="U42" s="47"/>
      <c r="V42" s="48"/>
      <c r="W42" s="49"/>
      <c r="X42" s="48"/>
      <c r="Y42" s="49"/>
      <c r="Z42" s="48"/>
      <c r="AA42" s="42"/>
      <c r="AB42" s="50"/>
      <c r="AC42" s="43"/>
      <c r="AD42" s="44"/>
      <c r="AE42" s="42"/>
      <c r="AF42" s="50"/>
      <c r="AG42" s="43"/>
      <c r="AH42" s="45"/>
    </row>
    <row r="43" spans="3:34" ht="20.100000000000001" customHeight="1" thickBot="1" x14ac:dyDescent="0.25">
      <c r="C43" s="492" t="s">
        <v>69</v>
      </c>
      <c r="D43" s="493"/>
      <c r="E43" s="493"/>
      <c r="F43" s="493"/>
      <c r="G43" s="493"/>
      <c r="H43" s="493"/>
      <c r="I43" s="493"/>
      <c r="J43" s="494"/>
      <c r="K43" s="64"/>
      <c r="L43" s="65"/>
      <c r="M43" s="65"/>
      <c r="N43" s="66"/>
      <c r="O43" s="64"/>
      <c r="P43" s="65"/>
      <c r="Q43" s="65"/>
      <c r="R43" s="67"/>
      <c r="S43" s="495" t="s">
        <v>70</v>
      </c>
      <c r="T43" s="496"/>
      <c r="U43" s="496"/>
      <c r="V43" s="496"/>
      <c r="W43" s="496"/>
      <c r="X43" s="496"/>
      <c r="Y43" s="496"/>
      <c r="Z43" s="497"/>
      <c r="AA43" s="68"/>
      <c r="AB43" s="69"/>
      <c r="AC43" s="70"/>
      <c r="AD43" s="71"/>
      <c r="AE43" s="68"/>
      <c r="AF43" s="69"/>
      <c r="AG43" s="70"/>
      <c r="AH43" s="72"/>
    </row>
    <row r="44" spans="3:34" ht="20.100000000000001" customHeight="1" x14ac:dyDescent="0.2">
      <c r="C44" s="498" t="s">
        <v>71</v>
      </c>
      <c r="D44" s="499"/>
      <c r="E44" s="499"/>
      <c r="F44" s="499"/>
      <c r="G44" s="499"/>
      <c r="H44" s="499"/>
      <c r="I44" s="499"/>
      <c r="J44" s="499"/>
      <c r="K44" s="499"/>
      <c r="L44" s="499"/>
      <c r="M44" s="499"/>
      <c r="N44" s="499"/>
      <c r="O44" s="499"/>
      <c r="P44" s="499"/>
      <c r="Q44" s="499"/>
      <c r="R44" s="500"/>
      <c r="S44" s="481" t="s">
        <v>72</v>
      </c>
      <c r="T44" s="482"/>
      <c r="U44" s="482"/>
      <c r="V44" s="482"/>
      <c r="W44" s="482"/>
      <c r="X44" s="482"/>
      <c r="Y44" s="482"/>
      <c r="Z44" s="482"/>
      <c r="AA44" s="482"/>
      <c r="AB44" s="482"/>
      <c r="AC44" s="482"/>
      <c r="AD44" s="482"/>
      <c r="AE44" s="482"/>
      <c r="AF44" s="482"/>
      <c r="AG44" s="482"/>
      <c r="AH44" s="483"/>
    </row>
    <row r="45" spans="3:34" ht="20.100000000000001" customHeight="1" x14ac:dyDescent="0.2">
      <c r="C45" s="475"/>
      <c r="D45" s="476"/>
      <c r="E45" s="476"/>
      <c r="F45" s="476"/>
      <c r="G45" s="476"/>
      <c r="H45" s="476"/>
      <c r="I45" s="476"/>
      <c r="J45" s="476"/>
      <c r="K45" s="476"/>
      <c r="L45" s="476"/>
      <c r="M45" s="476"/>
      <c r="N45" s="476"/>
      <c r="O45" s="476"/>
      <c r="P45" s="476"/>
      <c r="Q45" s="476"/>
      <c r="R45" s="477"/>
      <c r="S45" s="475"/>
      <c r="T45" s="476"/>
      <c r="U45" s="476"/>
      <c r="V45" s="476"/>
      <c r="W45" s="476"/>
      <c r="X45" s="476"/>
      <c r="Y45" s="476"/>
      <c r="Z45" s="476"/>
      <c r="AA45" s="476"/>
      <c r="AB45" s="476"/>
      <c r="AC45" s="476"/>
      <c r="AD45" s="476"/>
      <c r="AE45" s="476"/>
      <c r="AF45" s="476"/>
      <c r="AG45" s="476"/>
      <c r="AH45" s="477"/>
    </row>
    <row r="46" spans="3:34" ht="20.100000000000001" customHeight="1" x14ac:dyDescent="0.2">
      <c r="C46" s="475"/>
      <c r="D46" s="476"/>
      <c r="E46" s="476"/>
      <c r="F46" s="476"/>
      <c r="G46" s="476"/>
      <c r="H46" s="476"/>
      <c r="I46" s="476"/>
      <c r="J46" s="476"/>
      <c r="K46" s="476"/>
      <c r="L46" s="476"/>
      <c r="M46" s="476"/>
      <c r="N46" s="476"/>
      <c r="O46" s="476"/>
      <c r="P46" s="476"/>
      <c r="Q46" s="476"/>
      <c r="R46" s="477"/>
      <c r="S46" s="475"/>
      <c r="T46" s="476"/>
      <c r="U46" s="476"/>
      <c r="V46" s="476"/>
      <c r="W46" s="476"/>
      <c r="X46" s="476"/>
      <c r="Y46" s="476"/>
      <c r="Z46" s="476"/>
      <c r="AA46" s="476"/>
      <c r="AB46" s="476"/>
      <c r="AC46" s="476"/>
      <c r="AD46" s="476"/>
      <c r="AE46" s="476"/>
      <c r="AF46" s="476"/>
      <c r="AG46" s="476"/>
      <c r="AH46" s="477"/>
    </row>
    <row r="47" spans="3:34" ht="20.100000000000001" customHeight="1" x14ac:dyDescent="0.2">
      <c r="C47" s="475"/>
      <c r="D47" s="476"/>
      <c r="E47" s="476"/>
      <c r="F47" s="476"/>
      <c r="G47" s="476"/>
      <c r="H47" s="476"/>
      <c r="I47" s="476"/>
      <c r="J47" s="476"/>
      <c r="K47" s="476"/>
      <c r="L47" s="476"/>
      <c r="M47" s="476"/>
      <c r="N47" s="476"/>
      <c r="O47" s="476"/>
      <c r="P47" s="476"/>
      <c r="Q47" s="476"/>
      <c r="R47" s="477"/>
      <c r="S47" s="475"/>
      <c r="T47" s="476"/>
      <c r="U47" s="476"/>
      <c r="V47" s="476"/>
      <c r="W47" s="476"/>
      <c r="X47" s="476"/>
      <c r="Y47" s="476"/>
      <c r="Z47" s="476"/>
      <c r="AA47" s="476"/>
      <c r="AB47" s="476"/>
      <c r="AC47" s="476"/>
      <c r="AD47" s="476"/>
      <c r="AE47" s="476"/>
      <c r="AF47" s="476"/>
      <c r="AG47" s="476"/>
      <c r="AH47" s="477"/>
    </row>
    <row r="48" spans="3:34" ht="20.100000000000001" customHeight="1" thickBot="1" x14ac:dyDescent="0.25">
      <c r="C48" s="478"/>
      <c r="D48" s="479"/>
      <c r="E48" s="479"/>
      <c r="F48" s="479"/>
      <c r="G48" s="479"/>
      <c r="H48" s="479"/>
      <c r="I48" s="479"/>
      <c r="J48" s="479"/>
      <c r="K48" s="479"/>
      <c r="L48" s="479"/>
      <c r="M48" s="479"/>
      <c r="N48" s="479"/>
      <c r="O48" s="479"/>
      <c r="P48" s="479"/>
      <c r="Q48" s="479"/>
      <c r="R48" s="480"/>
      <c r="S48" s="478"/>
      <c r="T48" s="479"/>
      <c r="U48" s="479"/>
      <c r="V48" s="479"/>
      <c r="W48" s="479"/>
      <c r="X48" s="479"/>
      <c r="Y48" s="479"/>
      <c r="Z48" s="479"/>
      <c r="AA48" s="479"/>
      <c r="AB48" s="479"/>
      <c r="AC48" s="479"/>
      <c r="AD48" s="479"/>
      <c r="AE48" s="479"/>
      <c r="AF48" s="479"/>
      <c r="AG48" s="479"/>
      <c r="AH48" s="480"/>
    </row>
    <row r="49" spans="3:34" ht="20.100000000000001" customHeight="1" x14ac:dyDescent="0.2">
      <c r="C49" s="481" t="s">
        <v>73</v>
      </c>
      <c r="D49" s="482"/>
      <c r="E49" s="482"/>
      <c r="F49" s="482"/>
      <c r="G49" s="482"/>
      <c r="H49" s="482"/>
      <c r="I49" s="482"/>
      <c r="J49" s="482"/>
      <c r="K49" s="482"/>
      <c r="L49" s="482"/>
      <c r="M49" s="482"/>
      <c r="N49" s="482"/>
      <c r="O49" s="482"/>
      <c r="P49" s="482"/>
      <c r="Q49" s="482"/>
      <c r="R49" s="483"/>
      <c r="S49" s="481" t="s">
        <v>74</v>
      </c>
      <c r="T49" s="482"/>
      <c r="U49" s="482"/>
      <c r="V49" s="482"/>
      <c r="W49" s="482"/>
      <c r="X49" s="482"/>
      <c r="Y49" s="482"/>
      <c r="Z49" s="482"/>
      <c r="AA49" s="482"/>
      <c r="AB49" s="482"/>
      <c r="AC49" s="482"/>
      <c r="AD49" s="482"/>
      <c r="AE49" s="482"/>
      <c r="AF49" s="482"/>
      <c r="AG49" s="482"/>
      <c r="AH49" s="483"/>
    </row>
    <row r="50" spans="3:34" ht="20.100000000000001" customHeight="1" x14ac:dyDescent="0.2">
      <c r="C50" s="73"/>
      <c r="D50" s="74"/>
      <c r="E50" s="74"/>
      <c r="F50" s="74"/>
      <c r="G50" s="74"/>
      <c r="H50" s="74"/>
      <c r="I50" s="74"/>
      <c r="J50" s="74"/>
      <c r="K50" s="74"/>
      <c r="L50" s="74"/>
      <c r="M50" s="74"/>
      <c r="N50" s="74"/>
      <c r="O50" s="74"/>
      <c r="P50" s="74"/>
      <c r="Q50" s="74"/>
      <c r="R50" s="75"/>
      <c r="S50" s="484"/>
      <c r="T50" s="485"/>
      <c r="U50" s="485"/>
      <c r="V50" s="485"/>
      <c r="W50" s="485"/>
      <c r="X50" s="485"/>
      <c r="Y50" s="485"/>
      <c r="Z50" s="485"/>
      <c r="AA50" s="485"/>
      <c r="AB50" s="485"/>
      <c r="AC50" s="485"/>
      <c r="AD50" s="485"/>
      <c r="AE50" s="485"/>
      <c r="AF50" s="485"/>
      <c r="AG50" s="485"/>
      <c r="AH50" s="486"/>
    </row>
    <row r="51" spans="3:34" ht="20.100000000000001" customHeight="1" x14ac:dyDescent="0.2">
      <c r="C51" s="76"/>
      <c r="D51" s="77"/>
      <c r="E51" s="77"/>
      <c r="F51" s="77"/>
      <c r="G51" s="77"/>
      <c r="H51" s="77"/>
      <c r="I51" s="77"/>
      <c r="J51" s="77"/>
      <c r="K51" s="77"/>
      <c r="L51" s="77"/>
      <c r="M51" s="77"/>
      <c r="N51" s="77"/>
      <c r="O51" s="77"/>
      <c r="P51" s="77"/>
      <c r="Q51" s="77"/>
      <c r="R51" s="78"/>
      <c r="S51" s="475"/>
      <c r="T51" s="476"/>
      <c r="U51" s="476"/>
      <c r="V51" s="476"/>
      <c r="W51" s="476"/>
      <c r="X51" s="476"/>
      <c r="Y51" s="476"/>
      <c r="Z51" s="476"/>
      <c r="AA51" s="476"/>
      <c r="AB51" s="476"/>
      <c r="AC51" s="476"/>
      <c r="AD51" s="476"/>
      <c r="AE51" s="476"/>
      <c r="AF51" s="476"/>
      <c r="AG51" s="476"/>
      <c r="AH51" s="477"/>
    </row>
    <row r="52" spans="3:34" ht="20.100000000000001" customHeight="1" x14ac:dyDescent="0.2">
      <c r="C52" s="76"/>
      <c r="D52" s="77"/>
      <c r="E52" s="77"/>
      <c r="F52" s="77"/>
      <c r="G52" s="77"/>
      <c r="H52" s="77"/>
      <c r="I52" s="77"/>
      <c r="J52" s="77"/>
      <c r="K52" s="77"/>
      <c r="L52" s="77"/>
      <c r="M52" s="77"/>
      <c r="N52" s="77"/>
      <c r="O52" s="77"/>
      <c r="P52" s="77"/>
      <c r="Q52" s="77"/>
      <c r="R52" s="78"/>
      <c r="S52" s="475"/>
      <c r="T52" s="476"/>
      <c r="U52" s="476"/>
      <c r="V52" s="476"/>
      <c r="W52" s="476"/>
      <c r="X52" s="476"/>
      <c r="Y52" s="476"/>
      <c r="Z52" s="476"/>
      <c r="AA52" s="476"/>
      <c r="AB52" s="476"/>
      <c r="AC52" s="476"/>
      <c r="AD52" s="476"/>
      <c r="AE52" s="476"/>
      <c r="AF52" s="476"/>
      <c r="AG52" s="476"/>
      <c r="AH52" s="477"/>
    </row>
    <row r="53" spans="3:34" ht="20.100000000000001" customHeight="1" thickBot="1" x14ac:dyDescent="0.25">
      <c r="C53" s="79"/>
      <c r="D53" s="80"/>
      <c r="E53" s="80"/>
      <c r="F53" s="80"/>
      <c r="G53" s="80"/>
      <c r="H53" s="80"/>
      <c r="I53" s="80"/>
      <c r="J53" s="80"/>
      <c r="K53" s="80"/>
      <c r="L53" s="80"/>
      <c r="M53" s="80"/>
      <c r="N53" s="80"/>
      <c r="O53" s="80"/>
      <c r="P53" s="80"/>
      <c r="Q53" s="80"/>
      <c r="R53" s="81"/>
      <c r="S53" s="478"/>
      <c r="T53" s="479"/>
      <c r="U53" s="479"/>
      <c r="V53" s="479"/>
      <c r="W53" s="479"/>
      <c r="X53" s="479"/>
      <c r="Y53" s="479"/>
      <c r="Z53" s="479"/>
      <c r="AA53" s="479"/>
      <c r="AB53" s="479"/>
      <c r="AC53" s="479"/>
      <c r="AD53" s="479"/>
      <c r="AE53" s="479"/>
      <c r="AF53" s="479"/>
      <c r="AG53" s="479"/>
      <c r="AH53" s="480"/>
    </row>
    <row r="54" spans="3:34" ht="8.25" customHeight="1" x14ac:dyDescent="0.2">
      <c r="C54" s="77"/>
      <c r="D54" s="77"/>
      <c r="E54" s="77"/>
      <c r="F54" s="77"/>
      <c r="G54" s="77"/>
      <c r="H54" s="77"/>
      <c r="I54" s="77"/>
      <c r="J54" s="77"/>
      <c r="K54" s="77"/>
      <c r="L54" s="77"/>
      <c r="M54" s="77"/>
      <c r="N54" s="77"/>
      <c r="O54" s="77"/>
      <c r="P54" s="77"/>
      <c r="Q54" s="77"/>
      <c r="R54" s="77"/>
      <c r="S54" s="82"/>
      <c r="T54" s="82"/>
      <c r="U54" s="82"/>
      <c r="V54" s="82"/>
      <c r="W54" s="82"/>
      <c r="X54" s="82"/>
      <c r="Y54" s="82"/>
      <c r="Z54" s="82"/>
      <c r="AA54" s="82"/>
      <c r="AB54" s="82"/>
      <c r="AC54" s="82"/>
      <c r="AD54" s="82"/>
      <c r="AE54" s="82"/>
      <c r="AF54" s="82"/>
      <c r="AG54" s="82"/>
      <c r="AH54" s="82"/>
    </row>
    <row r="55" spans="3:34" ht="20.100000000000001" customHeight="1" x14ac:dyDescent="0.2">
      <c r="C55" s="487" t="s">
        <v>75</v>
      </c>
      <c r="D55" s="487"/>
      <c r="E55" s="487"/>
      <c r="F55" s="487"/>
      <c r="G55" s="487"/>
      <c r="H55" s="487"/>
      <c r="I55" s="487"/>
      <c r="J55" s="487"/>
      <c r="K55" s="487"/>
      <c r="L55" s="487"/>
      <c r="M55" s="487"/>
      <c r="N55" s="487"/>
      <c r="O55" s="487"/>
      <c r="P55" s="487"/>
      <c r="Q55" s="487"/>
      <c r="R55" s="487"/>
      <c r="S55" s="487"/>
      <c r="T55" s="487"/>
      <c r="U55" s="487"/>
      <c r="V55" s="487"/>
      <c r="W55" s="487"/>
      <c r="X55" s="487"/>
      <c r="Y55" s="487"/>
      <c r="Z55" s="487"/>
      <c r="AA55" s="487"/>
      <c r="AB55" s="487"/>
      <c r="AC55" s="487"/>
      <c r="AD55" s="487"/>
      <c r="AE55" s="487"/>
      <c r="AF55" s="487"/>
      <c r="AG55" s="487"/>
      <c r="AH55" s="487"/>
    </row>
    <row r="56" spans="3:34" ht="20.100000000000001" customHeight="1" x14ac:dyDescent="0.2">
      <c r="C56" s="436" t="s">
        <v>76</v>
      </c>
      <c r="D56" s="437"/>
      <c r="E56" s="437"/>
      <c r="F56" s="437"/>
      <c r="G56" s="437"/>
      <c r="H56" s="437"/>
      <c r="I56" s="437"/>
      <c r="J56" s="437"/>
      <c r="K56" s="437"/>
      <c r="L56" s="437"/>
      <c r="M56" s="437"/>
      <c r="N56" s="437"/>
      <c r="O56" s="437"/>
      <c r="P56" s="437"/>
      <c r="Q56" s="437"/>
      <c r="R56" s="437"/>
      <c r="S56" s="437"/>
      <c r="T56" s="438"/>
      <c r="U56" s="439" t="s">
        <v>77</v>
      </c>
      <c r="V56" s="440"/>
      <c r="W56" s="440"/>
      <c r="X56" s="440"/>
      <c r="Y56" s="440"/>
      <c r="Z56" s="440"/>
      <c r="AA56" s="440"/>
      <c r="AB56" s="440"/>
      <c r="AC56" s="440"/>
      <c r="AD56" s="440"/>
      <c r="AE56" s="440"/>
      <c r="AF56" s="440"/>
      <c r="AG56" s="440"/>
      <c r="AH56" s="441"/>
    </row>
    <row r="57" spans="3:34" ht="20.100000000000001" customHeight="1" x14ac:dyDescent="0.2">
      <c r="C57" s="442" t="s">
        <v>78</v>
      </c>
      <c r="D57" s="443"/>
      <c r="E57" s="443"/>
      <c r="F57" s="444"/>
      <c r="G57" s="451" t="s">
        <v>79</v>
      </c>
      <c r="H57" s="451" t="s">
        <v>80</v>
      </c>
      <c r="I57" s="453" t="s">
        <v>81</v>
      </c>
      <c r="J57" s="454"/>
      <c r="K57" s="451" t="s">
        <v>47</v>
      </c>
      <c r="L57" s="443"/>
      <c r="M57" s="443"/>
      <c r="N57" s="443"/>
      <c r="O57" s="444"/>
      <c r="P57" s="459" t="s">
        <v>82</v>
      </c>
      <c r="Q57" s="460"/>
      <c r="R57" s="460"/>
      <c r="S57" s="460"/>
      <c r="T57" s="461"/>
      <c r="U57" s="448" t="s">
        <v>83</v>
      </c>
      <c r="V57" s="449"/>
      <c r="W57" s="449"/>
      <c r="X57" s="450"/>
      <c r="Y57" s="462" t="s">
        <v>84</v>
      </c>
      <c r="Z57" s="463"/>
      <c r="AA57" s="448" t="s">
        <v>85</v>
      </c>
      <c r="AB57" s="463"/>
      <c r="AC57" s="83"/>
      <c r="AD57" s="84" t="s">
        <v>86</v>
      </c>
      <c r="AE57" s="448" t="s">
        <v>87</v>
      </c>
      <c r="AF57" s="463"/>
      <c r="AG57" s="83"/>
      <c r="AH57" s="84" t="s">
        <v>86</v>
      </c>
    </row>
    <row r="58" spans="3:34" ht="20.100000000000001" customHeight="1" x14ac:dyDescent="0.2">
      <c r="C58" s="445"/>
      <c r="D58" s="446"/>
      <c r="E58" s="446"/>
      <c r="F58" s="447"/>
      <c r="G58" s="452"/>
      <c r="H58" s="452"/>
      <c r="I58" s="455"/>
      <c r="J58" s="456"/>
      <c r="K58" s="464" t="s">
        <v>88</v>
      </c>
      <c r="L58" s="464"/>
      <c r="M58" s="465" t="s">
        <v>89</v>
      </c>
      <c r="N58" s="466" t="s">
        <v>90</v>
      </c>
      <c r="O58" s="467"/>
      <c r="P58" s="464" t="s">
        <v>88</v>
      </c>
      <c r="Q58" s="464"/>
      <c r="R58" s="465" t="s">
        <v>89</v>
      </c>
      <c r="S58" s="466" t="s">
        <v>90</v>
      </c>
      <c r="T58" s="467"/>
      <c r="U58" s="468" t="s">
        <v>91</v>
      </c>
      <c r="V58" s="469"/>
      <c r="W58" s="469"/>
      <c r="X58" s="470"/>
      <c r="Y58" s="474" t="s">
        <v>84</v>
      </c>
      <c r="Z58" s="427"/>
      <c r="AA58" s="426" t="s">
        <v>85</v>
      </c>
      <c r="AB58" s="427"/>
      <c r="AC58" s="85"/>
      <c r="AD58" s="86" t="s">
        <v>86</v>
      </c>
      <c r="AE58" s="426" t="s">
        <v>87</v>
      </c>
      <c r="AF58" s="427"/>
      <c r="AG58" s="85"/>
      <c r="AH58" s="86" t="s">
        <v>86</v>
      </c>
    </row>
    <row r="59" spans="3:34" ht="20.100000000000001" customHeight="1" x14ac:dyDescent="0.2">
      <c r="C59" s="448"/>
      <c r="D59" s="449"/>
      <c r="E59" s="449"/>
      <c r="F59" s="450"/>
      <c r="G59" s="452"/>
      <c r="H59" s="452"/>
      <c r="I59" s="457"/>
      <c r="J59" s="458"/>
      <c r="K59" s="464"/>
      <c r="L59" s="464"/>
      <c r="M59" s="465"/>
      <c r="N59" s="467"/>
      <c r="O59" s="467"/>
      <c r="P59" s="464"/>
      <c r="Q59" s="464"/>
      <c r="R59" s="465"/>
      <c r="S59" s="467"/>
      <c r="T59" s="467"/>
      <c r="U59" s="471"/>
      <c r="V59" s="472"/>
      <c r="W59" s="472"/>
      <c r="X59" s="473"/>
      <c r="Y59" s="428" t="s">
        <v>92</v>
      </c>
      <c r="Z59" s="429"/>
      <c r="AA59" s="430" t="s">
        <v>85</v>
      </c>
      <c r="AB59" s="429"/>
      <c r="AC59" s="85"/>
      <c r="AD59" s="86" t="s">
        <v>86</v>
      </c>
      <c r="AE59" s="430" t="s">
        <v>87</v>
      </c>
      <c r="AF59" s="429"/>
      <c r="AG59" s="85"/>
      <c r="AH59" s="86" t="s">
        <v>86</v>
      </c>
    </row>
    <row r="60" spans="3:34" ht="20.100000000000001" customHeight="1" x14ac:dyDescent="0.2">
      <c r="C60" s="431"/>
      <c r="D60" s="432"/>
      <c r="E60" s="432"/>
      <c r="F60" s="433"/>
      <c r="G60" s="87"/>
      <c r="H60" s="87"/>
      <c r="I60" s="434" t="s">
        <v>93</v>
      </c>
      <c r="J60" s="435"/>
      <c r="K60" s="19"/>
      <c r="L60" s="88"/>
      <c r="M60" s="19"/>
      <c r="N60" s="19"/>
      <c r="O60" s="88"/>
      <c r="P60" s="19"/>
      <c r="Q60" s="88"/>
      <c r="R60" s="19"/>
      <c r="S60" s="19"/>
      <c r="T60" s="89"/>
      <c r="U60" s="90"/>
    </row>
    <row r="61" spans="3:34" ht="20.100000000000001" customHeight="1" x14ac:dyDescent="0.2">
      <c r="C61" s="91"/>
      <c r="D61" s="25"/>
      <c r="E61" s="25"/>
      <c r="F61" s="25"/>
      <c r="G61" s="92"/>
      <c r="H61" s="92"/>
      <c r="I61" s="25"/>
      <c r="J61" s="25"/>
      <c r="K61" s="26"/>
      <c r="L61" s="25"/>
      <c r="M61" s="26"/>
      <c r="N61" s="26"/>
      <c r="O61" s="25"/>
      <c r="P61" s="26"/>
      <c r="Q61" s="25"/>
      <c r="R61" s="26"/>
      <c r="S61" s="26"/>
      <c r="T61" s="27"/>
      <c r="U61" s="7"/>
    </row>
    <row r="62" spans="3:34" ht="20.100000000000001" customHeight="1" x14ac:dyDescent="0.2">
      <c r="C62" s="42"/>
      <c r="D62" s="43"/>
      <c r="E62" s="43"/>
      <c r="F62" s="43"/>
      <c r="G62" s="87"/>
      <c r="H62" s="87"/>
      <c r="I62" s="43"/>
      <c r="J62" s="43"/>
      <c r="K62" s="93"/>
      <c r="L62" s="43"/>
      <c r="M62" s="93"/>
      <c r="N62" s="93"/>
      <c r="O62" s="43"/>
      <c r="P62" s="93"/>
      <c r="Q62" s="43"/>
      <c r="R62" s="93"/>
      <c r="S62" s="93"/>
      <c r="T62" s="44"/>
      <c r="U62" s="7"/>
    </row>
    <row r="63" spans="3:34" ht="20.100000000000001" customHeight="1" x14ac:dyDescent="0.2">
      <c r="C63" s="94"/>
      <c r="D63" s="18"/>
      <c r="E63" s="18"/>
      <c r="F63" s="18"/>
      <c r="G63" s="87"/>
      <c r="H63" s="87"/>
      <c r="I63" s="18"/>
      <c r="J63" s="18"/>
      <c r="K63" s="21"/>
      <c r="L63" s="18"/>
      <c r="M63" s="21"/>
      <c r="N63" s="21"/>
      <c r="O63" s="18"/>
      <c r="P63" s="21"/>
      <c r="Q63" s="18"/>
      <c r="R63" s="21"/>
      <c r="S63" s="21"/>
      <c r="T63" s="23"/>
      <c r="U63" s="7"/>
    </row>
    <row r="64" spans="3:34" ht="12.75" customHeight="1" x14ac:dyDescent="0.2">
      <c r="C64" s="7"/>
      <c r="D64" s="7"/>
      <c r="E64" s="7"/>
      <c r="F64" s="7"/>
      <c r="G64" s="7"/>
      <c r="H64" s="7"/>
      <c r="I64" s="7"/>
      <c r="J64" s="7"/>
      <c r="K64" s="7"/>
      <c r="L64" s="7"/>
      <c r="M64" s="7"/>
      <c r="N64" s="7"/>
      <c r="O64" s="7"/>
      <c r="P64" s="7"/>
      <c r="Q64" s="7"/>
      <c r="R64" s="7"/>
      <c r="S64" s="7"/>
      <c r="T64" s="7"/>
      <c r="U64" s="7"/>
    </row>
    <row r="65" spans="3:69" ht="7.5" customHeight="1" x14ac:dyDescent="0.2">
      <c r="C65" s="7"/>
      <c r="D65" s="7"/>
      <c r="E65" s="7"/>
      <c r="F65" s="7"/>
      <c r="G65" s="7"/>
      <c r="H65" s="7"/>
      <c r="I65" s="7"/>
      <c r="J65" s="7"/>
      <c r="K65" s="7"/>
      <c r="L65" s="7"/>
      <c r="M65" s="7"/>
      <c r="N65" s="7"/>
      <c r="O65" s="7"/>
      <c r="P65" s="7"/>
      <c r="Q65" s="7"/>
      <c r="R65" s="7"/>
      <c r="S65" s="7"/>
      <c r="T65" s="7"/>
      <c r="U65" s="7"/>
    </row>
    <row r="66" spans="3:69" ht="20.100000000000001" customHeight="1" thickBot="1" x14ac:dyDescent="0.25">
      <c r="C66" s="8" t="s">
        <v>94</v>
      </c>
      <c r="D66" s="8"/>
      <c r="E66" s="8"/>
      <c r="F66" s="8"/>
      <c r="G66" s="8"/>
      <c r="H66" s="8"/>
      <c r="I66" s="8"/>
      <c r="J66" s="8"/>
      <c r="K66" s="8"/>
      <c r="L66" s="8"/>
      <c r="M66" s="8"/>
      <c r="N66" s="8"/>
      <c r="O66" s="8"/>
      <c r="P66" s="8"/>
      <c r="Q66" s="8"/>
      <c r="R66" s="8"/>
      <c r="S66" s="95"/>
      <c r="T66" s="95"/>
      <c r="U66" s="95"/>
      <c r="V66" s="82"/>
      <c r="W66" s="82"/>
      <c r="X66" s="82"/>
      <c r="Y66" s="82"/>
      <c r="Z66" s="82"/>
      <c r="AA66" s="82"/>
      <c r="AB66" s="82"/>
      <c r="AC66" s="82"/>
      <c r="AD66" s="82"/>
      <c r="AE66" s="82"/>
      <c r="AF66" s="82"/>
      <c r="AG66" s="82"/>
      <c r="AH66" s="82"/>
    </row>
    <row r="67" spans="3:69" ht="24" customHeight="1" x14ac:dyDescent="0.2">
      <c r="C67" s="420" t="s">
        <v>95</v>
      </c>
      <c r="D67" s="421"/>
      <c r="E67" s="421"/>
      <c r="F67" s="421"/>
      <c r="G67" s="421"/>
      <c r="H67" s="421"/>
      <c r="I67" s="421"/>
      <c r="J67" s="421"/>
      <c r="K67" s="421"/>
      <c r="L67" s="421"/>
      <c r="M67" s="421"/>
      <c r="N67" s="421"/>
      <c r="O67" s="421"/>
      <c r="P67" s="422"/>
      <c r="Q67" s="423" t="s">
        <v>96</v>
      </c>
      <c r="R67" s="421"/>
      <c r="S67" s="421"/>
      <c r="T67" s="421"/>
      <c r="U67" s="424"/>
    </row>
    <row r="68" spans="3:69" ht="24" customHeight="1" x14ac:dyDescent="0.2">
      <c r="C68" s="96"/>
      <c r="D68" s="97"/>
      <c r="E68" s="97"/>
      <c r="F68" s="97"/>
      <c r="G68" s="97"/>
      <c r="H68" s="98"/>
      <c r="I68" s="98"/>
      <c r="J68" s="98"/>
      <c r="K68" s="98"/>
      <c r="L68" s="98"/>
      <c r="M68" s="97"/>
      <c r="N68" s="99"/>
      <c r="O68" s="99"/>
      <c r="P68" s="100"/>
      <c r="Q68" s="101"/>
      <c r="R68" s="98"/>
      <c r="S68" s="98"/>
      <c r="T68" s="98"/>
      <c r="U68" s="102"/>
    </row>
    <row r="69" spans="3:69" ht="24" customHeight="1" x14ac:dyDescent="0.2">
      <c r="C69" s="96"/>
      <c r="D69" s="97"/>
      <c r="E69" s="97"/>
      <c r="F69" s="97"/>
      <c r="G69" s="97"/>
      <c r="H69" s="98"/>
      <c r="I69" s="98"/>
      <c r="J69" s="98"/>
      <c r="K69" s="98"/>
      <c r="L69" s="98"/>
      <c r="M69" s="98"/>
      <c r="N69" s="99"/>
      <c r="O69" s="99"/>
      <c r="P69" s="100"/>
      <c r="Q69" s="101"/>
      <c r="R69" s="98"/>
      <c r="S69" s="98"/>
      <c r="T69" s="98"/>
      <c r="U69" s="102"/>
    </row>
    <row r="70" spans="3:69" ht="24" customHeight="1" x14ac:dyDescent="0.2">
      <c r="C70" s="96"/>
      <c r="D70" s="97"/>
      <c r="E70" s="97"/>
      <c r="F70" s="97"/>
      <c r="G70" s="97"/>
      <c r="H70" s="98"/>
      <c r="I70" s="98"/>
      <c r="J70" s="98"/>
      <c r="K70" s="98"/>
      <c r="L70" s="98"/>
      <c r="M70" s="98"/>
      <c r="N70" s="99"/>
      <c r="O70" s="99"/>
      <c r="P70" s="100"/>
      <c r="Q70" s="101"/>
      <c r="R70" s="98"/>
      <c r="S70" s="98"/>
      <c r="T70" s="98"/>
      <c r="U70" s="102"/>
    </row>
    <row r="71" spans="3:69" ht="24" customHeight="1" x14ac:dyDescent="0.2">
      <c r="C71" s="96"/>
      <c r="D71" s="97"/>
      <c r="E71" s="97"/>
      <c r="F71" s="97"/>
      <c r="G71" s="97"/>
      <c r="H71" s="98"/>
      <c r="I71" s="98"/>
      <c r="J71" s="98"/>
      <c r="K71" s="98"/>
      <c r="L71" s="98"/>
      <c r="M71" s="98"/>
      <c r="N71" s="99"/>
      <c r="O71" s="99"/>
      <c r="P71" s="100"/>
      <c r="Q71" s="101"/>
      <c r="R71" s="98"/>
      <c r="S71" s="98"/>
      <c r="T71" s="98"/>
      <c r="U71" s="102"/>
    </row>
    <row r="72" spans="3:69" ht="24" customHeight="1" x14ac:dyDescent="0.2">
      <c r="C72" s="96"/>
      <c r="D72" s="97"/>
      <c r="E72" s="97"/>
      <c r="F72" s="97"/>
      <c r="G72" s="97"/>
      <c r="H72" s="98"/>
      <c r="I72" s="98"/>
      <c r="J72" s="98"/>
      <c r="K72" s="98"/>
      <c r="L72" s="98"/>
      <c r="M72" s="98"/>
      <c r="N72" s="99"/>
      <c r="O72" s="99"/>
      <c r="P72" s="100"/>
      <c r="Q72" s="101"/>
      <c r="R72" s="98"/>
      <c r="S72" s="98"/>
      <c r="T72" s="98"/>
      <c r="U72" s="102"/>
    </row>
    <row r="73" spans="3:69" ht="24" customHeight="1" x14ac:dyDescent="0.2">
      <c r="C73" s="96"/>
      <c r="D73" s="97"/>
      <c r="E73" s="97"/>
      <c r="F73" s="97"/>
      <c r="G73" s="97"/>
      <c r="H73" s="98"/>
      <c r="I73" s="98"/>
      <c r="J73" s="98"/>
      <c r="K73" s="98"/>
      <c r="L73" s="98"/>
      <c r="M73" s="98"/>
      <c r="N73" s="99"/>
      <c r="O73" s="99"/>
      <c r="P73" s="100"/>
      <c r="Q73" s="101"/>
      <c r="R73" s="98"/>
      <c r="S73" s="98"/>
      <c r="T73" s="98"/>
      <c r="U73" s="102"/>
      <c r="AL73" s="8"/>
      <c r="AM73" s="8"/>
      <c r="AN73" s="8"/>
      <c r="AO73" s="8"/>
      <c r="AP73" s="8"/>
      <c r="AQ73" s="8"/>
      <c r="AR73" s="8"/>
      <c r="AS73" s="8"/>
      <c r="AT73" s="8"/>
      <c r="AU73" s="8"/>
      <c r="AV73" s="8"/>
      <c r="AW73" s="8"/>
      <c r="AX73" s="8"/>
      <c r="AY73" s="8"/>
      <c r="AZ73" s="8"/>
      <c r="BA73" s="8"/>
      <c r="BB73" s="95"/>
      <c r="BC73" s="95"/>
      <c r="BD73" s="95"/>
      <c r="BE73" s="82"/>
      <c r="BF73" s="82"/>
      <c r="BG73" s="82"/>
      <c r="BH73" s="82"/>
      <c r="BI73" s="82"/>
      <c r="BJ73" s="82"/>
      <c r="BK73" s="82"/>
      <c r="BL73" s="82"/>
      <c r="BM73" s="82"/>
      <c r="BN73" s="82"/>
      <c r="BO73" s="82"/>
      <c r="BP73" s="82"/>
      <c r="BQ73" s="82"/>
    </row>
    <row r="74" spans="3:69" ht="24" customHeight="1" x14ac:dyDescent="0.2">
      <c r="C74" s="96"/>
      <c r="D74" s="97"/>
      <c r="E74" s="97"/>
      <c r="F74" s="97"/>
      <c r="G74" s="97"/>
      <c r="H74" s="98"/>
      <c r="I74" s="98"/>
      <c r="J74" s="98"/>
      <c r="K74" s="98"/>
      <c r="L74" s="98"/>
      <c r="M74" s="98"/>
      <c r="N74" s="99"/>
      <c r="O74" s="99"/>
      <c r="P74" s="100"/>
      <c r="Q74" s="101"/>
      <c r="R74" s="98"/>
      <c r="S74" s="98"/>
      <c r="T74" s="98"/>
      <c r="U74" s="102"/>
      <c r="AL74" s="425"/>
      <c r="AM74" s="425"/>
      <c r="AN74" s="425"/>
      <c r="AO74" s="425"/>
      <c r="AP74" s="425"/>
      <c r="AQ74" s="425"/>
      <c r="AR74" s="425"/>
      <c r="AS74" s="425"/>
      <c r="AT74" s="425"/>
      <c r="AU74" s="425"/>
      <c r="AV74" s="425"/>
      <c r="AW74" s="425"/>
      <c r="AX74" s="425"/>
      <c r="AY74" s="425"/>
      <c r="AZ74" s="425"/>
      <c r="BA74" s="425"/>
      <c r="BB74" s="425"/>
      <c r="BC74" s="425"/>
      <c r="BD74" s="425"/>
    </row>
    <row r="75" spans="3:69" ht="24" customHeight="1" x14ac:dyDescent="0.2">
      <c r="C75" s="96"/>
      <c r="D75" s="97"/>
      <c r="E75" s="97"/>
      <c r="F75" s="97"/>
      <c r="G75" s="97"/>
      <c r="H75" s="98"/>
      <c r="I75" s="98"/>
      <c r="J75" s="98"/>
      <c r="K75" s="98"/>
      <c r="L75" s="98"/>
      <c r="M75" s="98"/>
      <c r="N75" s="99"/>
      <c r="O75" s="99"/>
      <c r="P75" s="100"/>
      <c r="Q75" s="101"/>
      <c r="R75" s="98"/>
      <c r="S75" s="98"/>
      <c r="T75" s="98"/>
      <c r="U75" s="102"/>
      <c r="AL75" s="82"/>
      <c r="AM75" s="82"/>
      <c r="AN75" s="82"/>
      <c r="AO75" s="82"/>
      <c r="AP75" s="82"/>
      <c r="AQ75" s="82"/>
      <c r="AR75" s="82"/>
      <c r="AS75" s="82"/>
      <c r="AT75" s="82"/>
      <c r="AU75" s="82"/>
      <c r="AV75" s="82"/>
      <c r="AW75" s="77"/>
      <c r="AX75" s="77"/>
      <c r="AY75" s="77"/>
      <c r="AZ75" s="82"/>
      <c r="BA75" s="82"/>
      <c r="BB75" s="82"/>
      <c r="BC75" s="82"/>
      <c r="BD75" s="82"/>
    </row>
    <row r="76" spans="3:69" ht="24" customHeight="1" x14ac:dyDescent="0.2">
      <c r="C76" s="96"/>
      <c r="D76" s="97"/>
      <c r="E76" s="97"/>
      <c r="F76" s="97"/>
      <c r="G76" s="97"/>
      <c r="H76" s="98"/>
      <c r="I76" s="98"/>
      <c r="J76" s="98"/>
      <c r="K76" s="98"/>
      <c r="L76" s="98"/>
      <c r="M76" s="98"/>
      <c r="N76" s="99"/>
      <c r="O76" s="99"/>
      <c r="P76" s="100"/>
      <c r="Q76" s="101"/>
      <c r="R76" s="98"/>
      <c r="S76" s="98"/>
      <c r="T76" s="98"/>
      <c r="U76" s="102"/>
      <c r="AL76" s="82"/>
      <c r="AM76" s="82"/>
      <c r="AN76" s="82"/>
      <c r="AO76" s="82"/>
      <c r="AP76" s="82"/>
      <c r="AQ76" s="82"/>
      <c r="AR76" s="82"/>
      <c r="AS76" s="82"/>
      <c r="AT76" s="82"/>
      <c r="AU76" s="82"/>
      <c r="AV76" s="82"/>
      <c r="AW76" s="77"/>
      <c r="AX76" s="77"/>
      <c r="AY76" s="77"/>
      <c r="AZ76" s="82"/>
      <c r="BA76" s="82"/>
      <c r="BB76" s="82"/>
      <c r="BC76" s="82"/>
      <c r="BD76" s="82"/>
    </row>
    <row r="77" spans="3:69" ht="24" customHeight="1" x14ac:dyDescent="0.2">
      <c r="C77" s="96"/>
      <c r="D77" s="97"/>
      <c r="E77" s="97"/>
      <c r="F77" s="97"/>
      <c r="G77" s="97"/>
      <c r="H77" s="98"/>
      <c r="I77" s="98"/>
      <c r="J77" s="98"/>
      <c r="K77" s="98"/>
      <c r="L77" s="98"/>
      <c r="M77" s="98"/>
      <c r="N77" s="99"/>
      <c r="O77" s="99"/>
      <c r="P77" s="100"/>
      <c r="Q77" s="101"/>
      <c r="R77" s="98"/>
      <c r="S77" s="98"/>
      <c r="T77" s="98"/>
      <c r="U77" s="102"/>
      <c r="AL77" s="82"/>
      <c r="AM77" s="82"/>
      <c r="AN77" s="82"/>
      <c r="AO77" s="82"/>
      <c r="AP77" s="82"/>
      <c r="AQ77" s="82"/>
      <c r="AR77" s="82"/>
      <c r="AS77" s="82"/>
      <c r="AT77" s="82"/>
      <c r="AU77" s="82"/>
      <c r="AV77" s="82"/>
      <c r="AW77" s="77"/>
      <c r="AX77" s="77"/>
      <c r="AY77" s="77"/>
      <c r="AZ77" s="82"/>
      <c r="BA77" s="82"/>
      <c r="BB77" s="82"/>
      <c r="BC77" s="82"/>
      <c r="BD77" s="82"/>
    </row>
    <row r="78" spans="3:69" ht="24" customHeight="1" x14ac:dyDescent="0.2">
      <c r="C78" s="96"/>
      <c r="D78" s="97"/>
      <c r="E78" s="97"/>
      <c r="F78" s="97"/>
      <c r="G78" s="97"/>
      <c r="H78" s="98"/>
      <c r="I78" s="98"/>
      <c r="J78" s="98"/>
      <c r="K78" s="98"/>
      <c r="L78" s="98"/>
      <c r="M78" s="98"/>
      <c r="N78" s="99"/>
      <c r="O78" s="99"/>
      <c r="P78" s="100"/>
      <c r="Q78" s="101"/>
      <c r="R78" s="98"/>
      <c r="S78" s="98"/>
      <c r="T78" s="98"/>
      <c r="U78" s="102"/>
      <c r="AL78" s="82"/>
      <c r="AM78" s="82"/>
      <c r="AN78" s="82"/>
      <c r="AO78" s="82"/>
      <c r="AP78" s="82"/>
      <c r="AQ78" s="82"/>
      <c r="AR78" s="82"/>
      <c r="AS78" s="82"/>
      <c r="AT78" s="82"/>
      <c r="AU78" s="82"/>
      <c r="AV78" s="82"/>
      <c r="AW78" s="77"/>
      <c r="AX78" s="77"/>
      <c r="AY78" s="77"/>
      <c r="AZ78" s="82"/>
      <c r="BA78" s="82"/>
      <c r="BB78" s="82"/>
      <c r="BC78" s="82"/>
      <c r="BD78" s="82"/>
    </row>
    <row r="79" spans="3:69" ht="24" customHeight="1" x14ac:dyDescent="0.2">
      <c r="C79" s="96"/>
      <c r="D79" s="97"/>
      <c r="E79" s="97"/>
      <c r="F79" s="97"/>
      <c r="G79" s="97"/>
      <c r="H79" s="98"/>
      <c r="I79" s="98"/>
      <c r="J79" s="98"/>
      <c r="K79" s="98"/>
      <c r="L79" s="98"/>
      <c r="M79" s="98"/>
      <c r="N79" s="99"/>
      <c r="O79" s="99"/>
      <c r="P79" s="100"/>
      <c r="Q79" s="101"/>
      <c r="R79" s="98"/>
      <c r="S79" s="98"/>
      <c r="T79" s="98"/>
      <c r="U79" s="102"/>
      <c r="AL79" s="82"/>
      <c r="AM79" s="82"/>
      <c r="AN79" s="82"/>
      <c r="AO79" s="82"/>
      <c r="AP79" s="82"/>
      <c r="AQ79" s="82"/>
      <c r="AR79" s="82"/>
      <c r="AS79" s="82"/>
      <c r="AT79" s="82"/>
      <c r="AU79" s="82"/>
      <c r="AV79" s="82"/>
      <c r="AW79" s="77"/>
      <c r="AX79" s="77"/>
      <c r="AY79" s="77"/>
      <c r="AZ79" s="82"/>
      <c r="BA79" s="82"/>
      <c r="BB79" s="82"/>
      <c r="BC79" s="82"/>
      <c r="BD79" s="82"/>
    </row>
    <row r="80" spans="3:69" ht="24" customHeight="1" x14ac:dyDescent="0.2">
      <c r="C80" s="96"/>
      <c r="D80" s="97"/>
      <c r="E80" s="97"/>
      <c r="F80" s="97"/>
      <c r="G80" s="97"/>
      <c r="H80" s="98"/>
      <c r="I80" s="98"/>
      <c r="J80" s="98"/>
      <c r="K80" s="98"/>
      <c r="L80" s="98"/>
      <c r="M80" s="98"/>
      <c r="N80" s="99"/>
      <c r="O80" s="99"/>
      <c r="P80" s="100"/>
      <c r="Q80" s="101"/>
      <c r="R80" s="98"/>
      <c r="S80" s="98"/>
      <c r="T80" s="98"/>
      <c r="U80" s="102"/>
      <c r="AL80" s="82"/>
      <c r="AM80" s="82"/>
      <c r="AN80" s="82"/>
      <c r="AO80" s="82"/>
      <c r="AP80" s="82"/>
      <c r="AQ80" s="82"/>
      <c r="AR80" s="82"/>
      <c r="AS80" s="82"/>
      <c r="AT80" s="82"/>
      <c r="AU80" s="82"/>
      <c r="AV80" s="82"/>
      <c r="AW80" s="77"/>
      <c r="AX80" s="77"/>
      <c r="AY80" s="77"/>
      <c r="AZ80" s="82"/>
      <c r="BA80" s="82"/>
      <c r="BB80" s="82"/>
      <c r="BC80" s="82"/>
      <c r="BD80" s="82"/>
    </row>
    <row r="81" spans="3:60" ht="24" customHeight="1" x14ac:dyDescent="0.2">
      <c r="C81" s="96"/>
      <c r="D81" s="97"/>
      <c r="E81" s="97"/>
      <c r="F81" s="97"/>
      <c r="G81" s="97"/>
      <c r="H81" s="98"/>
      <c r="I81" s="98"/>
      <c r="J81" s="98"/>
      <c r="K81" s="98"/>
      <c r="L81" s="98"/>
      <c r="M81" s="98"/>
      <c r="N81" s="99"/>
      <c r="O81" s="99"/>
      <c r="P81" s="100"/>
      <c r="Q81" s="101"/>
      <c r="R81" s="98"/>
      <c r="S81" s="98"/>
      <c r="T81" s="98"/>
      <c r="U81" s="102"/>
      <c r="AL81" s="82"/>
      <c r="AM81" s="82"/>
      <c r="AN81" s="82"/>
      <c r="AO81" s="82"/>
      <c r="AP81" s="82"/>
      <c r="AQ81" s="82"/>
      <c r="AR81" s="82"/>
      <c r="AS81" s="82"/>
      <c r="AT81" s="82"/>
      <c r="AU81" s="82"/>
      <c r="AV81" s="82"/>
      <c r="AW81" s="77"/>
      <c r="AX81" s="77"/>
      <c r="AY81" s="77"/>
      <c r="AZ81" s="82"/>
      <c r="BA81" s="82"/>
      <c r="BB81" s="82"/>
      <c r="BC81" s="82"/>
      <c r="BD81" s="82"/>
    </row>
    <row r="82" spans="3:60" ht="24" customHeight="1" x14ac:dyDescent="0.2">
      <c r="C82" s="96"/>
      <c r="D82" s="97"/>
      <c r="E82" s="97"/>
      <c r="F82" s="97"/>
      <c r="G82" s="97"/>
      <c r="H82" s="98"/>
      <c r="I82" s="98"/>
      <c r="J82" s="98"/>
      <c r="K82" s="98"/>
      <c r="L82" s="98"/>
      <c r="M82" s="98"/>
      <c r="N82" s="99"/>
      <c r="O82" s="99"/>
      <c r="P82" s="100"/>
      <c r="Q82" s="101"/>
      <c r="R82" s="98"/>
      <c r="S82" s="98"/>
      <c r="T82" s="98"/>
      <c r="U82" s="102"/>
      <c r="AL82" s="82"/>
      <c r="AM82" s="82"/>
      <c r="AN82" s="82"/>
      <c r="AO82" s="82"/>
      <c r="AP82" s="82"/>
      <c r="AQ82" s="82"/>
      <c r="AR82" s="82"/>
      <c r="AS82" s="82"/>
      <c r="AT82" s="82"/>
      <c r="AU82" s="82"/>
      <c r="AV82" s="82"/>
      <c r="AW82" s="77"/>
      <c r="AX82" s="77"/>
      <c r="AY82" s="77"/>
      <c r="AZ82" s="82"/>
      <c r="BA82" s="82"/>
      <c r="BB82" s="82"/>
      <c r="BC82" s="82"/>
      <c r="BD82" s="82"/>
    </row>
    <row r="83" spans="3:60" ht="24" customHeight="1" x14ac:dyDescent="0.2">
      <c r="C83" s="96"/>
      <c r="D83" s="97"/>
      <c r="E83" s="97"/>
      <c r="F83" s="97"/>
      <c r="G83" s="97"/>
      <c r="H83" s="98"/>
      <c r="I83" s="98"/>
      <c r="J83" s="98"/>
      <c r="K83" s="98"/>
      <c r="L83" s="98"/>
      <c r="M83" s="98"/>
      <c r="N83" s="99"/>
      <c r="O83" s="99"/>
      <c r="P83" s="100"/>
      <c r="Q83" s="101"/>
      <c r="R83" s="98"/>
      <c r="S83" s="98"/>
      <c r="T83" s="98"/>
      <c r="U83" s="102"/>
      <c r="AL83" s="82"/>
      <c r="AM83" s="82"/>
      <c r="AN83" s="82"/>
      <c r="AO83" s="82"/>
      <c r="AP83" s="82"/>
      <c r="AQ83" s="82"/>
      <c r="AR83" s="82"/>
      <c r="AS83" s="82"/>
      <c r="AT83" s="82"/>
      <c r="AU83" s="82"/>
      <c r="AV83" s="82"/>
      <c r="AW83" s="77"/>
      <c r="AX83" s="77"/>
      <c r="AY83" s="77"/>
      <c r="AZ83" s="82"/>
      <c r="BA83" s="82"/>
      <c r="BB83" s="82"/>
      <c r="BC83" s="82"/>
      <c r="BD83" s="82"/>
    </row>
    <row r="84" spans="3:60" ht="24" customHeight="1" x14ac:dyDescent="0.2">
      <c r="C84" s="96"/>
      <c r="D84" s="97"/>
      <c r="E84" s="97"/>
      <c r="F84" s="97"/>
      <c r="G84" s="97"/>
      <c r="H84" s="98"/>
      <c r="I84" s="98"/>
      <c r="J84" s="98"/>
      <c r="K84" s="98"/>
      <c r="L84" s="98"/>
      <c r="M84" s="98"/>
      <c r="N84" s="99"/>
      <c r="O84" s="99"/>
      <c r="P84" s="100"/>
      <c r="Q84" s="101"/>
      <c r="R84" s="98"/>
      <c r="S84" s="98"/>
      <c r="T84" s="98"/>
      <c r="U84" s="102"/>
      <c r="AL84" s="82"/>
      <c r="AM84" s="82"/>
      <c r="AN84" s="82"/>
      <c r="AO84" s="82"/>
      <c r="AP84" s="82"/>
      <c r="AQ84" s="82"/>
      <c r="AR84" s="82"/>
      <c r="AS84" s="82"/>
      <c r="AT84" s="82"/>
      <c r="AU84" s="82"/>
      <c r="AV84" s="82"/>
      <c r="AW84" s="77"/>
      <c r="AX84" s="77"/>
      <c r="AY84" s="77"/>
      <c r="AZ84" s="82"/>
      <c r="BA84" s="82"/>
      <c r="BB84" s="82"/>
      <c r="BC84" s="82"/>
      <c r="BD84" s="82"/>
    </row>
    <row r="85" spans="3:60" ht="24" customHeight="1" x14ac:dyDescent="0.2">
      <c r="C85" s="96"/>
      <c r="D85" s="97"/>
      <c r="E85" s="97"/>
      <c r="F85" s="97"/>
      <c r="G85" s="97"/>
      <c r="H85" s="98"/>
      <c r="I85" s="98"/>
      <c r="J85" s="98"/>
      <c r="K85" s="98"/>
      <c r="L85" s="98"/>
      <c r="M85" s="98"/>
      <c r="N85" s="99"/>
      <c r="O85" s="99"/>
      <c r="P85" s="100"/>
      <c r="Q85" s="101"/>
      <c r="R85" s="98"/>
      <c r="S85" s="98"/>
      <c r="T85" s="98"/>
      <c r="U85" s="102"/>
      <c r="AL85" s="82"/>
      <c r="AM85" s="82"/>
      <c r="AN85" s="82"/>
      <c r="AO85" s="82"/>
      <c r="AP85" s="82"/>
      <c r="AQ85" s="82"/>
      <c r="AR85" s="82"/>
      <c r="AS85" s="82"/>
      <c r="AT85" s="82"/>
      <c r="AU85" s="82"/>
      <c r="AV85" s="82"/>
      <c r="AW85" s="77"/>
      <c r="AX85" s="77"/>
      <c r="AY85" s="77"/>
      <c r="AZ85" s="82"/>
      <c r="BA85" s="82"/>
      <c r="BB85" s="82"/>
      <c r="BC85" s="82"/>
      <c r="BD85" s="82"/>
    </row>
    <row r="86" spans="3:60" ht="24" customHeight="1" x14ac:dyDescent="0.2">
      <c r="C86" s="96"/>
      <c r="D86" s="97"/>
      <c r="E86" s="97"/>
      <c r="F86" s="97"/>
      <c r="G86" s="97"/>
      <c r="H86" s="98"/>
      <c r="I86" s="98"/>
      <c r="J86" s="98"/>
      <c r="K86" s="98"/>
      <c r="L86" s="98"/>
      <c r="M86" s="98"/>
      <c r="N86" s="99"/>
      <c r="O86" s="99"/>
      <c r="P86" s="100"/>
      <c r="Q86" s="101"/>
      <c r="R86" s="98"/>
      <c r="S86" s="98"/>
      <c r="T86" s="98"/>
      <c r="U86" s="102"/>
      <c r="AL86" s="82"/>
      <c r="AM86" s="82"/>
      <c r="AN86" s="82"/>
      <c r="AO86" s="82"/>
      <c r="AP86" s="82"/>
      <c r="AQ86" s="82"/>
      <c r="AR86" s="82"/>
      <c r="AS86" s="82"/>
      <c r="AT86" s="82"/>
      <c r="AU86" s="82"/>
      <c r="AV86" s="82"/>
      <c r="AW86" s="77"/>
      <c r="AX86" s="77"/>
      <c r="AY86" s="77"/>
      <c r="AZ86" s="82"/>
      <c r="BA86" s="82"/>
      <c r="BB86" s="82"/>
      <c r="BC86" s="82"/>
      <c r="BD86" s="82"/>
    </row>
    <row r="87" spans="3:60" ht="24" customHeight="1" thickBot="1" x14ac:dyDescent="0.25">
      <c r="C87" s="103"/>
      <c r="D87" s="104"/>
      <c r="E87" s="104"/>
      <c r="F87" s="104"/>
      <c r="G87" s="104"/>
      <c r="H87" s="105"/>
      <c r="I87" s="105"/>
      <c r="J87" s="105"/>
      <c r="K87" s="105"/>
      <c r="L87" s="105"/>
      <c r="M87" s="105"/>
      <c r="N87" s="104"/>
      <c r="O87" s="104"/>
      <c r="P87" s="106"/>
      <c r="Q87" s="107"/>
      <c r="R87" s="104"/>
      <c r="S87" s="104"/>
      <c r="T87" s="104"/>
      <c r="U87" s="108"/>
      <c r="AL87" s="82"/>
      <c r="AM87" s="82"/>
      <c r="AN87" s="82"/>
      <c r="AO87" s="82"/>
      <c r="AP87" s="82"/>
      <c r="AQ87" s="82"/>
      <c r="AR87" s="82"/>
      <c r="AS87" s="82"/>
      <c r="AT87" s="82"/>
      <c r="AU87" s="82"/>
      <c r="AV87" s="82"/>
      <c r="AW87" s="77"/>
      <c r="AX87" s="77"/>
      <c r="AY87" s="77"/>
      <c r="AZ87" s="82"/>
      <c r="BA87" s="82"/>
      <c r="BB87" s="82"/>
      <c r="BC87" s="82"/>
      <c r="BD87" s="82"/>
    </row>
    <row r="88" spans="3:60" ht="20.100000000000001" customHeight="1" x14ac:dyDescent="0.2">
      <c r="C88" s="77" t="s">
        <v>97</v>
      </c>
      <c r="D88" s="109"/>
      <c r="E88" s="109"/>
      <c r="F88" s="109"/>
      <c r="G88" s="109"/>
      <c r="H88" s="109"/>
      <c r="I88" s="109"/>
      <c r="J88" s="109"/>
      <c r="K88" s="110"/>
      <c r="L88" s="110"/>
      <c r="M88" s="110"/>
      <c r="N88" s="110"/>
      <c r="O88" s="110"/>
      <c r="P88" s="109"/>
      <c r="Q88" s="109"/>
      <c r="R88" s="109"/>
      <c r="S88" s="109"/>
      <c r="T88" s="77"/>
      <c r="U88" s="77"/>
      <c r="V88" s="77"/>
      <c r="W88" s="77"/>
      <c r="X88" s="77"/>
      <c r="Y88" s="82"/>
      <c r="AL88" s="82"/>
      <c r="AM88" s="82"/>
      <c r="AN88" s="82"/>
      <c r="AO88" s="82"/>
      <c r="AP88" s="82"/>
      <c r="AQ88" s="82"/>
      <c r="AR88" s="82"/>
      <c r="AS88" s="82"/>
      <c r="AT88" s="82"/>
      <c r="AU88" s="82"/>
      <c r="AV88" s="82"/>
      <c r="AW88" s="77"/>
      <c r="AX88" s="77"/>
      <c r="AY88" s="77"/>
      <c r="AZ88" s="82"/>
      <c r="BA88" s="82"/>
      <c r="BB88" s="82"/>
      <c r="BC88" s="82"/>
      <c r="BD88" s="82"/>
    </row>
    <row r="89" spans="3:60" ht="20.100000000000001" customHeight="1" x14ac:dyDescent="0.2">
      <c r="C89" s="77" t="s">
        <v>98</v>
      </c>
      <c r="D89" s="111"/>
      <c r="E89" s="111"/>
      <c r="F89" s="111"/>
      <c r="G89" s="111"/>
      <c r="H89" s="111"/>
      <c r="I89" s="111"/>
      <c r="J89" s="109"/>
      <c r="K89" s="109"/>
      <c r="L89" s="109"/>
      <c r="M89" s="109"/>
      <c r="N89" s="109"/>
      <c r="O89" s="109"/>
      <c r="P89" s="109"/>
      <c r="Q89" s="109"/>
      <c r="R89" s="109"/>
      <c r="S89" s="110"/>
      <c r="T89" s="82"/>
      <c r="U89" s="82"/>
      <c r="V89" s="82"/>
      <c r="W89" s="82"/>
      <c r="X89" s="77"/>
      <c r="Y89" s="82"/>
      <c r="AL89" s="82"/>
      <c r="AM89" s="82"/>
      <c r="AN89" s="82"/>
      <c r="AO89" s="82"/>
      <c r="AP89" s="82"/>
      <c r="AQ89" s="82"/>
      <c r="AR89" s="82"/>
      <c r="AS89" s="82"/>
      <c r="AT89" s="82"/>
      <c r="AU89" s="82"/>
      <c r="AV89" s="82"/>
      <c r="AW89" s="77"/>
      <c r="AX89" s="77"/>
      <c r="AY89" s="77"/>
      <c r="AZ89" s="82"/>
      <c r="BA89" s="82"/>
      <c r="BB89" s="82"/>
      <c r="BC89" s="82"/>
      <c r="BD89" s="82"/>
    </row>
    <row r="90" spans="3:60" ht="20.100000000000001" customHeight="1" x14ac:dyDescent="0.2">
      <c r="C90" s="77" t="s">
        <v>99</v>
      </c>
      <c r="D90" s="111"/>
      <c r="E90" s="111"/>
      <c r="F90" s="111"/>
      <c r="G90" s="111"/>
      <c r="H90" s="111"/>
      <c r="I90" s="111"/>
      <c r="J90" s="109"/>
      <c r="K90" s="109"/>
      <c r="L90" s="109"/>
      <c r="M90" s="109"/>
      <c r="N90" s="109"/>
      <c r="O90" s="109"/>
      <c r="P90" s="109"/>
      <c r="Q90" s="109"/>
      <c r="R90" s="109"/>
      <c r="S90" s="110"/>
      <c r="T90" s="82"/>
      <c r="U90" s="82"/>
      <c r="V90" s="82"/>
      <c r="W90" s="82"/>
      <c r="AA90" s="82"/>
      <c r="AL90" s="82"/>
      <c r="AM90" s="82"/>
      <c r="AN90" s="82"/>
      <c r="AO90" s="82"/>
      <c r="AP90" s="82"/>
      <c r="AQ90" s="82"/>
      <c r="AR90" s="82"/>
      <c r="AS90" s="82"/>
      <c r="AT90" s="82"/>
      <c r="AU90" s="82"/>
      <c r="AV90" s="82"/>
      <c r="AW90" s="77"/>
      <c r="AX90" s="77"/>
      <c r="AY90" s="77"/>
      <c r="AZ90" s="82"/>
      <c r="BA90" s="82"/>
      <c r="BB90" s="82"/>
      <c r="BC90" s="82"/>
      <c r="BD90" s="82"/>
    </row>
    <row r="91" spans="3:60" ht="19.5" customHeight="1" x14ac:dyDescent="0.2">
      <c r="C91" s="77" t="s">
        <v>100</v>
      </c>
      <c r="D91" s="111"/>
      <c r="E91" s="111"/>
      <c r="F91" s="111"/>
      <c r="G91" s="111"/>
      <c r="H91" s="111"/>
      <c r="I91" s="111"/>
      <c r="J91" s="109"/>
      <c r="K91" s="109"/>
      <c r="L91" s="109"/>
      <c r="M91" s="109"/>
      <c r="N91" s="109"/>
      <c r="O91" s="109"/>
      <c r="P91" s="109"/>
      <c r="Q91" s="109"/>
      <c r="R91" s="109"/>
      <c r="S91" s="110"/>
      <c r="T91" s="82"/>
      <c r="U91" s="82"/>
      <c r="V91" s="82"/>
      <c r="W91" s="82"/>
      <c r="AA91" s="82"/>
      <c r="AL91" s="82"/>
      <c r="AM91" s="82"/>
      <c r="AN91" s="82"/>
      <c r="AO91" s="82"/>
      <c r="AP91" s="82"/>
      <c r="AQ91" s="82"/>
      <c r="AR91" s="82"/>
      <c r="AS91" s="82"/>
      <c r="AT91" s="82"/>
      <c r="AU91" s="82"/>
      <c r="AV91" s="82"/>
      <c r="AW91" s="77"/>
      <c r="AX91" s="77"/>
      <c r="AY91" s="77"/>
      <c r="AZ91" s="82"/>
      <c r="BA91" s="82"/>
      <c r="BB91" s="82"/>
      <c r="BC91" s="82"/>
      <c r="BD91" s="82"/>
    </row>
    <row r="92" spans="3:60" ht="20.100000000000001" customHeight="1" x14ac:dyDescent="0.2">
      <c r="C92" s="77"/>
      <c r="J92" s="77"/>
      <c r="K92" s="77"/>
      <c r="L92" s="77"/>
      <c r="M92" s="77"/>
      <c r="N92" s="77"/>
      <c r="O92" s="77"/>
      <c r="P92" s="77"/>
      <c r="Q92" s="77"/>
      <c r="R92" s="77"/>
      <c r="S92" s="82"/>
      <c r="T92" s="82"/>
      <c r="U92" s="82"/>
      <c r="V92" s="82"/>
      <c r="W92" s="82"/>
      <c r="AA92" s="82"/>
      <c r="AL92" s="82"/>
      <c r="AM92" s="82"/>
      <c r="AN92" s="82"/>
      <c r="AO92" s="82"/>
      <c r="AP92" s="82"/>
      <c r="AQ92" s="82"/>
      <c r="AR92" s="82"/>
      <c r="AS92" s="82"/>
      <c r="AT92" s="82"/>
      <c r="AU92" s="82"/>
      <c r="AV92" s="82"/>
      <c r="AW92" s="77"/>
      <c r="AX92" s="77"/>
      <c r="AY92" s="77"/>
      <c r="AZ92" s="82"/>
      <c r="BA92" s="82"/>
      <c r="BB92" s="82"/>
      <c r="BC92" s="82"/>
      <c r="BD92" s="82"/>
    </row>
    <row r="93" spans="3:60" ht="20.100000000000001" customHeight="1" x14ac:dyDescent="0.2">
      <c r="C93" s="77"/>
      <c r="J93" s="77"/>
      <c r="K93" s="77"/>
      <c r="L93" s="77"/>
      <c r="M93" s="77"/>
      <c r="N93" s="77"/>
      <c r="O93" s="77"/>
      <c r="P93" s="77"/>
      <c r="Q93" s="77"/>
      <c r="R93" s="77"/>
      <c r="S93" s="82"/>
      <c r="T93" s="82"/>
      <c r="U93" s="82"/>
      <c r="V93" s="82"/>
      <c r="W93" s="82"/>
      <c r="AA93" s="82"/>
      <c r="AL93" s="82"/>
      <c r="AM93" s="82"/>
      <c r="AN93" s="82"/>
      <c r="AO93" s="82"/>
      <c r="AP93" s="82"/>
      <c r="AQ93" s="82"/>
      <c r="AR93" s="82"/>
      <c r="AS93" s="82"/>
      <c r="AT93" s="82"/>
      <c r="AU93" s="82"/>
      <c r="AV93" s="82"/>
      <c r="AW93" s="77"/>
      <c r="AX93" s="77"/>
      <c r="AY93" s="77"/>
      <c r="AZ93" s="82"/>
      <c r="BA93" s="82"/>
      <c r="BB93" s="82"/>
      <c r="BC93" s="82"/>
      <c r="BD93" s="82"/>
    </row>
    <row r="94" spans="3:60" ht="20.100000000000001" customHeight="1" x14ac:dyDescent="0.2">
      <c r="C94" s="77"/>
      <c r="J94" s="77"/>
      <c r="K94" s="77"/>
      <c r="L94" s="77"/>
      <c r="M94" s="77"/>
      <c r="N94" s="77"/>
      <c r="O94" s="77"/>
      <c r="P94" s="77"/>
      <c r="Q94" s="77"/>
      <c r="R94" s="77"/>
      <c r="S94" s="82"/>
      <c r="T94" s="82"/>
      <c r="U94" s="82"/>
      <c r="V94" s="82"/>
      <c r="W94" s="82"/>
      <c r="X94" s="77"/>
      <c r="Y94" s="77"/>
      <c r="AF94" s="82"/>
      <c r="AL94" s="77"/>
      <c r="AM94" s="77"/>
      <c r="AN94" s="77"/>
      <c r="AO94" s="77"/>
      <c r="AP94" s="77"/>
      <c r="AQ94" s="82"/>
      <c r="AR94" s="82"/>
      <c r="AS94" s="82"/>
      <c r="AT94" s="82"/>
      <c r="AU94" s="82"/>
      <c r="AV94" s="82"/>
      <c r="AW94" s="77"/>
      <c r="AX94" s="77"/>
      <c r="AY94" s="77"/>
      <c r="AZ94" s="77"/>
      <c r="BA94" s="77"/>
      <c r="BB94" s="77"/>
      <c r="BC94" s="77"/>
      <c r="BD94" s="77"/>
    </row>
    <row r="95" spans="3:60" ht="20.100000000000001" customHeight="1" x14ac:dyDescent="0.2">
      <c r="C95" s="77"/>
      <c r="J95" s="77"/>
      <c r="K95" s="77"/>
      <c r="L95" s="77"/>
      <c r="M95" s="77"/>
      <c r="N95" s="77"/>
      <c r="O95" s="77"/>
      <c r="P95" s="77"/>
      <c r="Q95" s="77"/>
      <c r="R95" s="77"/>
      <c r="S95" s="82"/>
      <c r="T95" s="82"/>
      <c r="U95" s="82"/>
      <c r="V95" s="82"/>
      <c r="W95" s="82"/>
      <c r="X95" s="82"/>
      <c r="Y95" s="82"/>
      <c r="AF95" s="82"/>
      <c r="AG95" s="82"/>
      <c r="AH95" s="82"/>
      <c r="AL95" s="77"/>
      <c r="AM95" s="109"/>
      <c r="AN95" s="109"/>
      <c r="AO95" s="109"/>
      <c r="AP95" s="109"/>
      <c r="AQ95" s="109"/>
      <c r="AR95" s="109"/>
      <c r="AS95" s="109"/>
      <c r="AT95" s="110"/>
      <c r="AU95" s="110"/>
      <c r="AV95" s="110"/>
      <c r="AW95" s="110"/>
      <c r="AX95" s="110"/>
      <c r="AY95" s="109"/>
      <c r="AZ95" s="109"/>
      <c r="BA95" s="109"/>
      <c r="BB95" s="109"/>
      <c r="BC95" s="77"/>
      <c r="BD95" s="77"/>
      <c r="BE95" s="77"/>
      <c r="BF95" s="77"/>
      <c r="BG95" s="77"/>
      <c r="BH95" s="82"/>
    </row>
    <row r="96" spans="3:60" x14ac:dyDescent="0.2">
      <c r="AL96" s="77"/>
      <c r="AM96" s="111"/>
      <c r="AN96" s="111"/>
      <c r="AO96" s="111"/>
      <c r="AP96" s="111"/>
      <c r="AQ96" s="111"/>
      <c r="AR96" s="111"/>
      <c r="AS96" s="109"/>
      <c r="AT96" s="109"/>
      <c r="AU96" s="109"/>
      <c r="AV96" s="109"/>
      <c r="AW96" s="109"/>
      <c r="AX96" s="109"/>
      <c r="AY96" s="109"/>
      <c r="AZ96" s="109"/>
      <c r="BA96" s="109"/>
      <c r="BB96" s="110"/>
      <c r="BC96" s="82"/>
      <c r="BD96" s="82"/>
      <c r="BE96" s="82"/>
      <c r="BF96" s="82"/>
      <c r="BG96" s="77"/>
      <c r="BH96" s="82"/>
    </row>
    <row r="97" spans="38:62" x14ac:dyDescent="0.2">
      <c r="AL97" s="77"/>
      <c r="AM97" s="111"/>
      <c r="AN97" s="111"/>
      <c r="AO97" s="111"/>
      <c r="AP97" s="111"/>
      <c r="AQ97" s="111"/>
      <c r="AR97" s="111"/>
      <c r="AS97" s="109"/>
      <c r="AT97" s="109"/>
      <c r="AU97" s="109"/>
      <c r="AV97" s="109"/>
      <c r="AW97" s="109"/>
      <c r="AX97" s="109"/>
      <c r="AY97" s="109"/>
      <c r="AZ97" s="109"/>
      <c r="BA97" s="109"/>
      <c r="BB97" s="110"/>
      <c r="BC97" s="82"/>
      <c r="BD97" s="82"/>
      <c r="BE97" s="82"/>
      <c r="BF97" s="82"/>
      <c r="BJ97" s="82"/>
    </row>
    <row r="98" spans="38:62" x14ac:dyDescent="0.2">
      <c r="AL98" s="77"/>
      <c r="AM98" s="111"/>
      <c r="AN98" s="111"/>
      <c r="AO98" s="111"/>
      <c r="AP98" s="111"/>
      <c r="AQ98" s="111"/>
      <c r="AR98" s="111"/>
      <c r="AS98" s="109"/>
      <c r="AT98" s="109"/>
      <c r="AU98" s="109"/>
      <c r="AV98" s="109"/>
      <c r="AW98" s="109"/>
      <c r="AX98" s="109"/>
      <c r="AY98" s="109"/>
      <c r="AZ98" s="109"/>
      <c r="BA98" s="109"/>
      <c r="BB98" s="110"/>
      <c r="BC98" s="82"/>
      <c r="BD98" s="82"/>
      <c r="BE98" s="82"/>
      <c r="BF98" s="82"/>
      <c r="BJ98" s="82"/>
    </row>
  </sheetData>
  <mergeCells count="236">
    <mergeCell ref="M7:P7"/>
    <mergeCell ref="Q7:X7"/>
    <mergeCell ref="Y7:AA7"/>
    <mergeCell ref="AB7:AH7"/>
    <mergeCell ref="AG1:AH1"/>
    <mergeCell ref="C3:AH3"/>
    <mergeCell ref="D5:I5"/>
    <mergeCell ref="L5:L8"/>
    <mergeCell ref="M5:P5"/>
    <mergeCell ref="Q5:AA5"/>
    <mergeCell ref="AB5:AC5"/>
    <mergeCell ref="AD5:AH5"/>
    <mergeCell ref="D6:I6"/>
    <mergeCell ref="M6:P6"/>
    <mergeCell ref="M8:P8"/>
    <mergeCell ref="Q8:X8"/>
    <mergeCell ref="Y8:AA8"/>
    <mergeCell ref="AB8:AH8"/>
    <mergeCell ref="Q6:X6"/>
    <mergeCell ref="Y6:AA6"/>
    <mergeCell ref="AB6:AH6"/>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D7:I7"/>
    <mergeCell ref="AN9:AS9"/>
    <mergeCell ref="AW9:AZ9"/>
    <mergeCell ref="BA9:BH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AN8:AS8"/>
    <mergeCell ref="C17:R17"/>
    <mergeCell ref="S17:AH17"/>
    <mergeCell ref="AM17:BB17"/>
    <mergeCell ref="BC17:BR17"/>
    <mergeCell ref="C18:AH18"/>
    <mergeCell ref="AM18:AY18"/>
    <mergeCell ref="AZ18:BB19"/>
    <mergeCell ref="BC18:BO18"/>
    <mergeCell ref="BP18:BR19"/>
    <mergeCell ref="I19:L19"/>
    <mergeCell ref="AM19:AY19"/>
    <mergeCell ref="BC19:BO19"/>
    <mergeCell ref="C20:H20"/>
    <mergeCell ref="I20:L20"/>
    <mergeCell ref="M20:P20"/>
    <mergeCell ref="Q20:V20"/>
    <mergeCell ref="W20:Z20"/>
    <mergeCell ref="AA20:AD20"/>
    <mergeCell ref="AM20:BB20"/>
    <mergeCell ref="BC20:BR20"/>
    <mergeCell ref="M19:P19"/>
    <mergeCell ref="Q19:V19"/>
    <mergeCell ref="W19:Z19"/>
    <mergeCell ref="AA19:AD19"/>
    <mergeCell ref="AE19:AF21"/>
    <mergeCell ref="AG19:AH21"/>
    <mergeCell ref="AM21:BR21"/>
    <mergeCell ref="D21:H21"/>
    <mergeCell ref="I21:L21"/>
    <mergeCell ref="M21:P21"/>
    <mergeCell ref="R21:V21"/>
    <mergeCell ref="W21:Z21"/>
    <mergeCell ref="AA21:AD21"/>
    <mergeCell ref="C22:AH22"/>
    <mergeCell ref="AS22:AV22"/>
    <mergeCell ref="AW22:AZ22"/>
    <mergeCell ref="BA22:BF22"/>
    <mergeCell ref="BG22:BJ22"/>
    <mergeCell ref="BK22:BN22"/>
    <mergeCell ref="BO22:BP24"/>
    <mergeCell ref="BQ22:BR24"/>
    <mergeCell ref="C23:X23"/>
    <mergeCell ref="BK23:BN23"/>
    <mergeCell ref="C24:E26"/>
    <mergeCell ref="F24:I24"/>
    <mergeCell ref="J24:M24"/>
    <mergeCell ref="N24:P26"/>
    <mergeCell ref="Q24:T24"/>
    <mergeCell ref="U24:X24"/>
    <mergeCell ref="AN24:AR24"/>
    <mergeCell ref="AS24:AV24"/>
    <mergeCell ref="AW24:AZ24"/>
    <mergeCell ref="Y23:AH24"/>
    <mergeCell ref="AM23:AR23"/>
    <mergeCell ref="AS23:AV23"/>
    <mergeCell ref="AW23:AZ23"/>
    <mergeCell ref="BA23:BF23"/>
    <mergeCell ref="BG23:BJ23"/>
    <mergeCell ref="BB24:BF24"/>
    <mergeCell ref="BG24:BJ24"/>
    <mergeCell ref="BK24:BN24"/>
    <mergeCell ref="F25:G26"/>
    <mergeCell ref="H25:I26"/>
    <mergeCell ref="J25:K26"/>
    <mergeCell ref="L25:M26"/>
    <mergeCell ref="Q25:R26"/>
    <mergeCell ref="S25:T26"/>
    <mergeCell ref="U25:V26"/>
    <mergeCell ref="W25:X26"/>
    <mergeCell ref="Y25:AB25"/>
    <mergeCell ref="AC25:AE25"/>
    <mergeCell ref="AF25:AH25"/>
    <mergeCell ref="AM25:BR25"/>
    <mergeCell ref="AC26:AE26"/>
    <mergeCell ref="AF26:AH26"/>
    <mergeCell ref="AM26:BH26"/>
    <mergeCell ref="BI26:BR27"/>
    <mergeCell ref="AC27:AE27"/>
    <mergeCell ref="AF27:AH27"/>
    <mergeCell ref="AM27:AO29"/>
    <mergeCell ref="AP27:AS27"/>
    <mergeCell ref="AT27:AW27"/>
    <mergeCell ref="AX27:AZ29"/>
    <mergeCell ref="BA27:BD27"/>
    <mergeCell ref="BE27:BH27"/>
    <mergeCell ref="AC28:AE28"/>
    <mergeCell ref="AF28:AH28"/>
    <mergeCell ref="AP28:AQ29"/>
    <mergeCell ref="AR28:AS29"/>
    <mergeCell ref="AT28:AU29"/>
    <mergeCell ref="BM30:BO30"/>
    <mergeCell ref="BP30:BR30"/>
    <mergeCell ref="BM31:BO31"/>
    <mergeCell ref="BP31:BR31"/>
    <mergeCell ref="C32:AH32"/>
    <mergeCell ref="BM32:BO32"/>
    <mergeCell ref="BP32:BR32"/>
    <mergeCell ref="BM28:BO28"/>
    <mergeCell ref="BP28:BR28"/>
    <mergeCell ref="AC29:AE29"/>
    <mergeCell ref="AF29:AH29"/>
    <mergeCell ref="BM29:BO29"/>
    <mergeCell ref="BP29:BR29"/>
    <mergeCell ref="AV28:AW29"/>
    <mergeCell ref="BA28:BB29"/>
    <mergeCell ref="BC28:BD29"/>
    <mergeCell ref="BE28:BF29"/>
    <mergeCell ref="BG28:BH29"/>
    <mergeCell ref="BI28:BL28"/>
    <mergeCell ref="C33:R33"/>
    <mergeCell ref="S33:AH33"/>
    <mergeCell ref="C34:E36"/>
    <mergeCell ref="F34:I34"/>
    <mergeCell ref="J34:J36"/>
    <mergeCell ref="K34:N36"/>
    <mergeCell ref="O34:R36"/>
    <mergeCell ref="S34:V36"/>
    <mergeCell ref="W34:Z34"/>
    <mergeCell ref="AA34:AH34"/>
    <mergeCell ref="F35:G36"/>
    <mergeCell ref="H35:I36"/>
    <mergeCell ref="W35:X36"/>
    <mergeCell ref="Y35:Z36"/>
    <mergeCell ref="AA35:AD35"/>
    <mergeCell ref="AE35:AH35"/>
    <mergeCell ref="AA36:AB36"/>
    <mergeCell ref="AC36:AD36"/>
    <mergeCell ref="AE36:AF36"/>
    <mergeCell ref="AG36:AH36"/>
    <mergeCell ref="C45:R48"/>
    <mergeCell ref="S45:AH48"/>
    <mergeCell ref="C49:R49"/>
    <mergeCell ref="S49:AH49"/>
    <mergeCell ref="S50:AH53"/>
    <mergeCell ref="C55:AH55"/>
    <mergeCell ref="C37:E38"/>
    <mergeCell ref="C39:E40"/>
    <mergeCell ref="C41:E42"/>
    <mergeCell ref="C43:J43"/>
    <mergeCell ref="S43:Z43"/>
    <mergeCell ref="C44:R44"/>
    <mergeCell ref="S44:AH44"/>
    <mergeCell ref="C56:T56"/>
    <mergeCell ref="U56:AH56"/>
    <mergeCell ref="C57:F59"/>
    <mergeCell ref="G57:G59"/>
    <mergeCell ref="H57:H59"/>
    <mergeCell ref="I57:J59"/>
    <mergeCell ref="K57:O57"/>
    <mergeCell ref="P57:T57"/>
    <mergeCell ref="U57:X57"/>
    <mergeCell ref="Y57:Z57"/>
    <mergeCell ref="AA57:AB57"/>
    <mergeCell ref="AE57:AF57"/>
    <mergeCell ref="K58:L59"/>
    <mergeCell ref="M58:M59"/>
    <mergeCell ref="N58:O59"/>
    <mergeCell ref="P58:Q59"/>
    <mergeCell ref="R58:R59"/>
    <mergeCell ref="S58:T59"/>
    <mergeCell ref="U58:X59"/>
    <mergeCell ref="Y58:Z58"/>
    <mergeCell ref="C67:P67"/>
    <mergeCell ref="Q67:U67"/>
    <mergeCell ref="AL74:AY74"/>
    <mergeCell ref="AZ74:BD74"/>
    <mergeCell ref="AA58:AB58"/>
    <mergeCell ref="AE58:AF58"/>
    <mergeCell ref="Y59:Z59"/>
    <mergeCell ref="AA59:AB59"/>
    <mergeCell ref="AE59:AF59"/>
    <mergeCell ref="C60:F60"/>
    <mergeCell ref="I60:J60"/>
  </mergeCells>
  <phoneticPr fontId="2"/>
  <pageMargins left="0.70866141732283472" right="0.59055118110236227" top="0.55118110236220474" bottom="0.35433070866141736" header="0.31496062992125984" footer="0.31496062992125984"/>
  <pageSetup paperSize="9" scale="80" orientation="landscape" r:id="rId1"/>
  <rowBreaks count="2" manualBreakCount="2">
    <brk id="30" min="1" max="33" man="1"/>
    <brk id="64" min="1"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32"/>
  <sheetViews>
    <sheetView defaultGridColor="0" view="pageBreakPreview" colorId="22" zoomScaleNormal="100" zoomScaleSheetLayoutView="100" workbookViewId="0">
      <selection activeCell="AC23" sqref="AC23"/>
    </sheetView>
  </sheetViews>
  <sheetFormatPr defaultColWidth="4.83203125" defaultRowHeight="13.5" x14ac:dyDescent="0.2"/>
  <cols>
    <col min="1" max="15" width="4.83203125" style="195" customWidth="1"/>
    <col min="16" max="16" width="3.5" style="195" customWidth="1"/>
    <col min="17" max="20" width="4.83203125" style="195" customWidth="1"/>
    <col min="21" max="21" width="4.33203125" style="195" customWidth="1"/>
    <col min="22" max="25" width="4.83203125" style="195" customWidth="1"/>
    <col min="26" max="26" width="5.6640625" style="195" customWidth="1"/>
    <col min="27" max="256" width="4.83203125" style="195"/>
    <col min="257" max="271" width="4.83203125" style="195" customWidth="1"/>
    <col min="272" max="272" width="3.5" style="195" customWidth="1"/>
    <col min="273" max="276" width="4.83203125" style="195" customWidth="1"/>
    <col min="277" max="277" width="4.33203125" style="195" customWidth="1"/>
    <col min="278" max="281" width="4.83203125" style="195" customWidth="1"/>
    <col min="282" max="282" width="5.6640625" style="195" customWidth="1"/>
    <col min="283" max="512" width="4.83203125" style="195"/>
    <col min="513" max="527" width="4.83203125" style="195" customWidth="1"/>
    <col min="528" max="528" width="3.5" style="195" customWidth="1"/>
    <col min="529" max="532" width="4.83203125" style="195" customWidth="1"/>
    <col min="533" max="533" width="4.33203125" style="195" customWidth="1"/>
    <col min="534" max="537" width="4.83203125" style="195" customWidth="1"/>
    <col min="538" max="538" width="5.6640625" style="195" customWidth="1"/>
    <col min="539" max="768" width="4.83203125" style="195"/>
    <col min="769" max="783" width="4.83203125" style="195" customWidth="1"/>
    <col min="784" max="784" width="3.5" style="195" customWidth="1"/>
    <col min="785" max="788" width="4.83203125" style="195" customWidth="1"/>
    <col min="789" max="789" width="4.33203125" style="195" customWidth="1"/>
    <col min="790" max="793" width="4.83203125" style="195" customWidth="1"/>
    <col min="794" max="794" width="5.6640625" style="195" customWidth="1"/>
    <col min="795" max="1024" width="4.83203125" style="195"/>
    <col min="1025" max="1039" width="4.83203125" style="195" customWidth="1"/>
    <col min="1040" max="1040" width="3.5" style="195" customWidth="1"/>
    <col min="1041" max="1044" width="4.83203125" style="195" customWidth="1"/>
    <col min="1045" max="1045" width="4.33203125" style="195" customWidth="1"/>
    <col min="1046" max="1049" width="4.83203125" style="195" customWidth="1"/>
    <col min="1050" max="1050" width="5.6640625" style="195" customWidth="1"/>
    <col min="1051" max="1280" width="4.83203125" style="195"/>
    <col min="1281" max="1295" width="4.83203125" style="195" customWidth="1"/>
    <col min="1296" max="1296" width="3.5" style="195" customWidth="1"/>
    <col min="1297" max="1300" width="4.83203125" style="195" customWidth="1"/>
    <col min="1301" max="1301" width="4.33203125" style="195" customWidth="1"/>
    <col min="1302" max="1305" width="4.83203125" style="195" customWidth="1"/>
    <col min="1306" max="1306" width="5.6640625" style="195" customWidth="1"/>
    <col min="1307" max="1536" width="4.83203125" style="195"/>
    <col min="1537" max="1551" width="4.83203125" style="195" customWidth="1"/>
    <col min="1552" max="1552" width="3.5" style="195" customWidth="1"/>
    <col min="1553" max="1556" width="4.83203125" style="195" customWidth="1"/>
    <col min="1557" max="1557" width="4.33203125" style="195" customWidth="1"/>
    <col min="1558" max="1561" width="4.83203125" style="195" customWidth="1"/>
    <col min="1562" max="1562" width="5.6640625" style="195" customWidth="1"/>
    <col min="1563" max="1792" width="4.83203125" style="195"/>
    <col min="1793" max="1807" width="4.83203125" style="195" customWidth="1"/>
    <col min="1808" max="1808" width="3.5" style="195" customWidth="1"/>
    <col min="1809" max="1812" width="4.83203125" style="195" customWidth="1"/>
    <col min="1813" max="1813" width="4.33203125" style="195" customWidth="1"/>
    <col min="1814" max="1817" width="4.83203125" style="195" customWidth="1"/>
    <col min="1818" max="1818" width="5.6640625" style="195" customWidth="1"/>
    <col min="1819" max="2048" width="4.83203125" style="195"/>
    <col min="2049" max="2063" width="4.83203125" style="195" customWidth="1"/>
    <col min="2064" max="2064" width="3.5" style="195" customWidth="1"/>
    <col min="2065" max="2068" width="4.83203125" style="195" customWidth="1"/>
    <col min="2069" max="2069" width="4.33203125" style="195" customWidth="1"/>
    <col min="2070" max="2073" width="4.83203125" style="195" customWidth="1"/>
    <col min="2074" max="2074" width="5.6640625" style="195" customWidth="1"/>
    <col min="2075" max="2304" width="4.83203125" style="195"/>
    <col min="2305" max="2319" width="4.83203125" style="195" customWidth="1"/>
    <col min="2320" max="2320" width="3.5" style="195" customWidth="1"/>
    <col min="2321" max="2324" width="4.83203125" style="195" customWidth="1"/>
    <col min="2325" max="2325" width="4.33203125" style="195" customWidth="1"/>
    <col min="2326" max="2329" width="4.83203125" style="195" customWidth="1"/>
    <col min="2330" max="2330" width="5.6640625" style="195" customWidth="1"/>
    <col min="2331" max="2560" width="4.83203125" style="195"/>
    <col min="2561" max="2575" width="4.83203125" style="195" customWidth="1"/>
    <col min="2576" max="2576" width="3.5" style="195" customWidth="1"/>
    <col min="2577" max="2580" width="4.83203125" style="195" customWidth="1"/>
    <col min="2581" max="2581" width="4.33203125" style="195" customWidth="1"/>
    <col min="2582" max="2585" width="4.83203125" style="195" customWidth="1"/>
    <col min="2586" max="2586" width="5.6640625" style="195" customWidth="1"/>
    <col min="2587" max="2816" width="4.83203125" style="195"/>
    <col min="2817" max="2831" width="4.83203125" style="195" customWidth="1"/>
    <col min="2832" max="2832" width="3.5" style="195" customWidth="1"/>
    <col min="2833" max="2836" width="4.83203125" style="195" customWidth="1"/>
    <col min="2837" max="2837" width="4.33203125" style="195" customWidth="1"/>
    <col min="2838" max="2841" width="4.83203125" style="195" customWidth="1"/>
    <col min="2842" max="2842" width="5.6640625" style="195" customWidth="1"/>
    <col min="2843" max="3072" width="4.83203125" style="195"/>
    <col min="3073" max="3087" width="4.83203125" style="195" customWidth="1"/>
    <col min="3088" max="3088" width="3.5" style="195" customWidth="1"/>
    <col min="3089" max="3092" width="4.83203125" style="195" customWidth="1"/>
    <col min="3093" max="3093" width="4.33203125" style="195" customWidth="1"/>
    <col min="3094" max="3097" width="4.83203125" style="195" customWidth="1"/>
    <col min="3098" max="3098" width="5.6640625" style="195" customWidth="1"/>
    <col min="3099" max="3328" width="4.83203125" style="195"/>
    <col min="3329" max="3343" width="4.83203125" style="195" customWidth="1"/>
    <col min="3344" max="3344" width="3.5" style="195" customWidth="1"/>
    <col min="3345" max="3348" width="4.83203125" style="195" customWidth="1"/>
    <col min="3349" max="3349" width="4.33203125" style="195" customWidth="1"/>
    <col min="3350" max="3353" width="4.83203125" style="195" customWidth="1"/>
    <col min="3354" max="3354" width="5.6640625" style="195" customWidth="1"/>
    <col min="3355" max="3584" width="4.83203125" style="195"/>
    <col min="3585" max="3599" width="4.83203125" style="195" customWidth="1"/>
    <col min="3600" max="3600" width="3.5" style="195" customWidth="1"/>
    <col min="3601" max="3604" width="4.83203125" style="195" customWidth="1"/>
    <col min="3605" max="3605" width="4.33203125" style="195" customWidth="1"/>
    <col min="3606" max="3609" width="4.83203125" style="195" customWidth="1"/>
    <col min="3610" max="3610" width="5.6640625" style="195" customWidth="1"/>
    <col min="3611" max="3840" width="4.83203125" style="195"/>
    <col min="3841" max="3855" width="4.83203125" style="195" customWidth="1"/>
    <col min="3856" max="3856" width="3.5" style="195" customWidth="1"/>
    <col min="3857" max="3860" width="4.83203125" style="195" customWidth="1"/>
    <col min="3861" max="3861" width="4.33203125" style="195" customWidth="1"/>
    <col min="3862" max="3865" width="4.83203125" style="195" customWidth="1"/>
    <col min="3866" max="3866" width="5.6640625" style="195" customWidth="1"/>
    <col min="3867" max="4096" width="4.83203125" style="195"/>
    <col min="4097" max="4111" width="4.83203125" style="195" customWidth="1"/>
    <col min="4112" max="4112" width="3.5" style="195" customWidth="1"/>
    <col min="4113" max="4116" width="4.83203125" style="195" customWidth="1"/>
    <col min="4117" max="4117" width="4.33203125" style="195" customWidth="1"/>
    <col min="4118" max="4121" width="4.83203125" style="195" customWidth="1"/>
    <col min="4122" max="4122" width="5.6640625" style="195" customWidth="1"/>
    <col min="4123" max="4352" width="4.83203125" style="195"/>
    <col min="4353" max="4367" width="4.83203125" style="195" customWidth="1"/>
    <col min="4368" max="4368" width="3.5" style="195" customWidth="1"/>
    <col min="4369" max="4372" width="4.83203125" style="195" customWidth="1"/>
    <col min="4373" max="4373" width="4.33203125" style="195" customWidth="1"/>
    <col min="4374" max="4377" width="4.83203125" style="195" customWidth="1"/>
    <col min="4378" max="4378" width="5.6640625" style="195" customWidth="1"/>
    <col min="4379" max="4608" width="4.83203125" style="195"/>
    <col min="4609" max="4623" width="4.83203125" style="195" customWidth="1"/>
    <col min="4624" max="4624" width="3.5" style="195" customWidth="1"/>
    <col min="4625" max="4628" width="4.83203125" style="195" customWidth="1"/>
    <col min="4629" max="4629" width="4.33203125" style="195" customWidth="1"/>
    <col min="4630" max="4633" width="4.83203125" style="195" customWidth="1"/>
    <col min="4634" max="4634" width="5.6640625" style="195" customWidth="1"/>
    <col min="4635" max="4864" width="4.83203125" style="195"/>
    <col min="4865" max="4879" width="4.83203125" style="195" customWidth="1"/>
    <col min="4880" max="4880" width="3.5" style="195" customWidth="1"/>
    <col min="4881" max="4884" width="4.83203125" style="195" customWidth="1"/>
    <col min="4885" max="4885" width="4.33203125" style="195" customWidth="1"/>
    <col min="4886" max="4889" width="4.83203125" style="195" customWidth="1"/>
    <col min="4890" max="4890" width="5.6640625" style="195" customWidth="1"/>
    <col min="4891" max="5120" width="4.83203125" style="195"/>
    <col min="5121" max="5135" width="4.83203125" style="195" customWidth="1"/>
    <col min="5136" max="5136" width="3.5" style="195" customWidth="1"/>
    <col min="5137" max="5140" width="4.83203125" style="195" customWidth="1"/>
    <col min="5141" max="5141" width="4.33203125" style="195" customWidth="1"/>
    <col min="5142" max="5145" width="4.83203125" style="195" customWidth="1"/>
    <col min="5146" max="5146" width="5.6640625" style="195" customWidth="1"/>
    <col min="5147" max="5376" width="4.83203125" style="195"/>
    <col min="5377" max="5391" width="4.83203125" style="195" customWidth="1"/>
    <col min="5392" max="5392" width="3.5" style="195" customWidth="1"/>
    <col min="5393" max="5396" width="4.83203125" style="195" customWidth="1"/>
    <col min="5397" max="5397" width="4.33203125" style="195" customWidth="1"/>
    <col min="5398" max="5401" width="4.83203125" style="195" customWidth="1"/>
    <col min="5402" max="5402" width="5.6640625" style="195" customWidth="1"/>
    <col min="5403" max="5632" width="4.83203125" style="195"/>
    <col min="5633" max="5647" width="4.83203125" style="195" customWidth="1"/>
    <col min="5648" max="5648" width="3.5" style="195" customWidth="1"/>
    <col min="5649" max="5652" width="4.83203125" style="195" customWidth="1"/>
    <col min="5653" max="5653" width="4.33203125" style="195" customWidth="1"/>
    <col min="5654" max="5657" width="4.83203125" style="195" customWidth="1"/>
    <col min="5658" max="5658" width="5.6640625" style="195" customWidth="1"/>
    <col min="5659" max="5888" width="4.83203125" style="195"/>
    <col min="5889" max="5903" width="4.83203125" style="195" customWidth="1"/>
    <col min="5904" max="5904" width="3.5" style="195" customWidth="1"/>
    <col min="5905" max="5908" width="4.83203125" style="195" customWidth="1"/>
    <col min="5909" max="5909" width="4.33203125" style="195" customWidth="1"/>
    <col min="5910" max="5913" width="4.83203125" style="195" customWidth="1"/>
    <col min="5914" max="5914" width="5.6640625" style="195" customWidth="1"/>
    <col min="5915" max="6144" width="4.83203125" style="195"/>
    <col min="6145" max="6159" width="4.83203125" style="195" customWidth="1"/>
    <col min="6160" max="6160" width="3.5" style="195" customWidth="1"/>
    <col min="6161" max="6164" width="4.83203125" style="195" customWidth="1"/>
    <col min="6165" max="6165" width="4.33203125" style="195" customWidth="1"/>
    <col min="6166" max="6169" width="4.83203125" style="195" customWidth="1"/>
    <col min="6170" max="6170" width="5.6640625" style="195" customWidth="1"/>
    <col min="6171" max="6400" width="4.83203125" style="195"/>
    <col min="6401" max="6415" width="4.83203125" style="195" customWidth="1"/>
    <col min="6416" max="6416" width="3.5" style="195" customWidth="1"/>
    <col min="6417" max="6420" width="4.83203125" style="195" customWidth="1"/>
    <col min="6421" max="6421" width="4.33203125" style="195" customWidth="1"/>
    <col min="6422" max="6425" width="4.83203125" style="195" customWidth="1"/>
    <col min="6426" max="6426" width="5.6640625" style="195" customWidth="1"/>
    <col min="6427" max="6656" width="4.83203125" style="195"/>
    <col min="6657" max="6671" width="4.83203125" style="195" customWidth="1"/>
    <col min="6672" max="6672" width="3.5" style="195" customWidth="1"/>
    <col min="6673" max="6676" width="4.83203125" style="195" customWidth="1"/>
    <col min="6677" max="6677" width="4.33203125" style="195" customWidth="1"/>
    <col min="6678" max="6681" width="4.83203125" style="195" customWidth="1"/>
    <col min="6682" max="6682" width="5.6640625" style="195" customWidth="1"/>
    <col min="6683" max="6912" width="4.83203125" style="195"/>
    <col min="6913" max="6927" width="4.83203125" style="195" customWidth="1"/>
    <col min="6928" max="6928" width="3.5" style="195" customWidth="1"/>
    <col min="6929" max="6932" width="4.83203125" style="195" customWidth="1"/>
    <col min="6933" max="6933" width="4.33203125" style="195" customWidth="1"/>
    <col min="6934" max="6937" width="4.83203125" style="195" customWidth="1"/>
    <col min="6938" max="6938" width="5.6640625" style="195" customWidth="1"/>
    <col min="6939" max="7168" width="4.83203125" style="195"/>
    <col min="7169" max="7183" width="4.83203125" style="195" customWidth="1"/>
    <col min="7184" max="7184" width="3.5" style="195" customWidth="1"/>
    <col min="7185" max="7188" width="4.83203125" style="195" customWidth="1"/>
    <col min="7189" max="7189" width="4.33203125" style="195" customWidth="1"/>
    <col min="7190" max="7193" width="4.83203125" style="195" customWidth="1"/>
    <col min="7194" max="7194" width="5.6640625" style="195" customWidth="1"/>
    <col min="7195" max="7424" width="4.83203125" style="195"/>
    <col min="7425" max="7439" width="4.83203125" style="195" customWidth="1"/>
    <col min="7440" max="7440" width="3.5" style="195" customWidth="1"/>
    <col min="7441" max="7444" width="4.83203125" style="195" customWidth="1"/>
    <col min="7445" max="7445" width="4.33203125" style="195" customWidth="1"/>
    <col min="7446" max="7449" width="4.83203125" style="195" customWidth="1"/>
    <col min="7450" max="7450" width="5.6640625" style="195" customWidth="1"/>
    <col min="7451" max="7680" width="4.83203125" style="195"/>
    <col min="7681" max="7695" width="4.83203125" style="195" customWidth="1"/>
    <col min="7696" max="7696" width="3.5" style="195" customWidth="1"/>
    <col min="7697" max="7700" width="4.83203125" style="195" customWidth="1"/>
    <col min="7701" max="7701" width="4.33203125" style="195" customWidth="1"/>
    <col min="7702" max="7705" width="4.83203125" style="195" customWidth="1"/>
    <col min="7706" max="7706" width="5.6640625" style="195" customWidth="1"/>
    <col min="7707" max="7936" width="4.83203125" style="195"/>
    <col min="7937" max="7951" width="4.83203125" style="195" customWidth="1"/>
    <col min="7952" max="7952" width="3.5" style="195" customWidth="1"/>
    <col min="7953" max="7956" width="4.83203125" style="195" customWidth="1"/>
    <col min="7957" max="7957" width="4.33203125" style="195" customWidth="1"/>
    <col min="7958" max="7961" width="4.83203125" style="195" customWidth="1"/>
    <col min="7962" max="7962" width="5.6640625" style="195" customWidth="1"/>
    <col min="7963" max="8192" width="4.83203125" style="195"/>
    <col min="8193" max="8207" width="4.83203125" style="195" customWidth="1"/>
    <col min="8208" max="8208" width="3.5" style="195" customWidth="1"/>
    <col min="8209" max="8212" width="4.83203125" style="195" customWidth="1"/>
    <col min="8213" max="8213" width="4.33203125" style="195" customWidth="1"/>
    <col min="8214" max="8217" width="4.83203125" style="195" customWidth="1"/>
    <col min="8218" max="8218" width="5.6640625" style="195" customWidth="1"/>
    <col min="8219" max="8448" width="4.83203125" style="195"/>
    <col min="8449" max="8463" width="4.83203125" style="195" customWidth="1"/>
    <col min="8464" max="8464" width="3.5" style="195" customWidth="1"/>
    <col min="8465" max="8468" width="4.83203125" style="195" customWidth="1"/>
    <col min="8469" max="8469" width="4.33203125" style="195" customWidth="1"/>
    <col min="8470" max="8473" width="4.83203125" style="195" customWidth="1"/>
    <col min="8474" max="8474" width="5.6640625" style="195" customWidth="1"/>
    <col min="8475" max="8704" width="4.83203125" style="195"/>
    <col min="8705" max="8719" width="4.83203125" style="195" customWidth="1"/>
    <col min="8720" max="8720" width="3.5" style="195" customWidth="1"/>
    <col min="8721" max="8724" width="4.83203125" style="195" customWidth="1"/>
    <col min="8725" max="8725" width="4.33203125" style="195" customWidth="1"/>
    <col min="8726" max="8729" width="4.83203125" style="195" customWidth="1"/>
    <col min="8730" max="8730" width="5.6640625" style="195" customWidth="1"/>
    <col min="8731" max="8960" width="4.83203125" style="195"/>
    <col min="8961" max="8975" width="4.83203125" style="195" customWidth="1"/>
    <col min="8976" max="8976" width="3.5" style="195" customWidth="1"/>
    <col min="8977" max="8980" width="4.83203125" style="195" customWidth="1"/>
    <col min="8981" max="8981" width="4.33203125" style="195" customWidth="1"/>
    <col min="8982" max="8985" width="4.83203125" style="195" customWidth="1"/>
    <col min="8986" max="8986" width="5.6640625" style="195" customWidth="1"/>
    <col min="8987" max="9216" width="4.83203125" style="195"/>
    <col min="9217" max="9231" width="4.83203125" style="195" customWidth="1"/>
    <col min="9232" max="9232" width="3.5" style="195" customWidth="1"/>
    <col min="9233" max="9236" width="4.83203125" style="195" customWidth="1"/>
    <col min="9237" max="9237" width="4.33203125" style="195" customWidth="1"/>
    <col min="9238" max="9241" width="4.83203125" style="195" customWidth="1"/>
    <col min="9242" max="9242" width="5.6640625" style="195" customWidth="1"/>
    <col min="9243" max="9472" width="4.83203125" style="195"/>
    <col min="9473" max="9487" width="4.83203125" style="195" customWidth="1"/>
    <col min="9488" max="9488" width="3.5" style="195" customWidth="1"/>
    <col min="9489" max="9492" width="4.83203125" style="195" customWidth="1"/>
    <col min="9493" max="9493" width="4.33203125" style="195" customWidth="1"/>
    <col min="9494" max="9497" width="4.83203125" style="195" customWidth="1"/>
    <col min="9498" max="9498" width="5.6640625" style="195" customWidth="1"/>
    <col min="9499" max="9728" width="4.83203125" style="195"/>
    <col min="9729" max="9743" width="4.83203125" style="195" customWidth="1"/>
    <col min="9744" max="9744" width="3.5" style="195" customWidth="1"/>
    <col min="9745" max="9748" width="4.83203125" style="195" customWidth="1"/>
    <col min="9749" max="9749" width="4.33203125" style="195" customWidth="1"/>
    <col min="9750" max="9753" width="4.83203125" style="195" customWidth="1"/>
    <col min="9754" max="9754" width="5.6640625" style="195" customWidth="1"/>
    <col min="9755" max="9984" width="4.83203125" style="195"/>
    <col min="9985" max="9999" width="4.83203125" style="195" customWidth="1"/>
    <col min="10000" max="10000" width="3.5" style="195" customWidth="1"/>
    <col min="10001" max="10004" width="4.83203125" style="195" customWidth="1"/>
    <col min="10005" max="10005" width="4.33203125" style="195" customWidth="1"/>
    <col min="10006" max="10009" width="4.83203125" style="195" customWidth="1"/>
    <col min="10010" max="10010" width="5.6640625" style="195" customWidth="1"/>
    <col min="10011" max="10240" width="4.83203125" style="195"/>
    <col min="10241" max="10255" width="4.83203125" style="195" customWidth="1"/>
    <col min="10256" max="10256" width="3.5" style="195" customWidth="1"/>
    <col min="10257" max="10260" width="4.83203125" style="195" customWidth="1"/>
    <col min="10261" max="10261" width="4.33203125" style="195" customWidth="1"/>
    <col min="10262" max="10265" width="4.83203125" style="195" customWidth="1"/>
    <col min="10266" max="10266" width="5.6640625" style="195" customWidth="1"/>
    <col min="10267" max="10496" width="4.83203125" style="195"/>
    <col min="10497" max="10511" width="4.83203125" style="195" customWidth="1"/>
    <col min="10512" max="10512" width="3.5" style="195" customWidth="1"/>
    <col min="10513" max="10516" width="4.83203125" style="195" customWidth="1"/>
    <col min="10517" max="10517" width="4.33203125" style="195" customWidth="1"/>
    <col min="10518" max="10521" width="4.83203125" style="195" customWidth="1"/>
    <col min="10522" max="10522" width="5.6640625" style="195" customWidth="1"/>
    <col min="10523" max="10752" width="4.83203125" style="195"/>
    <col min="10753" max="10767" width="4.83203125" style="195" customWidth="1"/>
    <col min="10768" max="10768" width="3.5" style="195" customWidth="1"/>
    <col min="10769" max="10772" width="4.83203125" style="195" customWidth="1"/>
    <col min="10773" max="10773" width="4.33203125" style="195" customWidth="1"/>
    <col min="10774" max="10777" width="4.83203125" style="195" customWidth="1"/>
    <col min="10778" max="10778" width="5.6640625" style="195" customWidth="1"/>
    <col min="10779" max="11008" width="4.83203125" style="195"/>
    <col min="11009" max="11023" width="4.83203125" style="195" customWidth="1"/>
    <col min="11024" max="11024" width="3.5" style="195" customWidth="1"/>
    <col min="11025" max="11028" width="4.83203125" style="195" customWidth="1"/>
    <col min="11029" max="11029" width="4.33203125" style="195" customWidth="1"/>
    <col min="11030" max="11033" width="4.83203125" style="195" customWidth="1"/>
    <col min="11034" max="11034" width="5.6640625" style="195" customWidth="1"/>
    <col min="11035" max="11264" width="4.83203125" style="195"/>
    <col min="11265" max="11279" width="4.83203125" style="195" customWidth="1"/>
    <col min="11280" max="11280" width="3.5" style="195" customWidth="1"/>
    <col min="11281" max="11284" width="4.83203125" style="195" customWidth="1"/>
    <col min="11285" max="11285" width="4.33203125" style="195" customWidth="1"/>
    <col min="11286" max="11289" width="4.83203125" style="195" customWidth="1"/>
    <col min="11290" max="11290" width="5.6640625" style="195" customWidth="1"/>
    <col min="11291" max="11520" width="4.83203125" style="195"/>
    <col min="11521" max="11535" width="4.83203125" style="195" customWidth="1"/>
    <col min="11536" max="11536" width="3.5" style="195" customWidth="1"/>
    <col min="11537" max="11540" width="4.83203125" style="195" customWidth="1"/>
    <col min="11541" max="11541" width="4.33203125" style="195" customWidth="1"/>
    <col min="11542" max="11545" width="4.83203125" style="195" customWidth="1"/>
    <col min="11546" max="11546" width="5.6640625" style="195" customWidth="1"/>
    <col min="11547" max="11776" width="4.83203125" style="195"/>
    <col min="11777" max="11791" width="4.83203125" style="195" customWidth="1"/>
    <col min="11792" max="11792" width="3.5" style="195" customWidth="1"/>
    <col min="11793" max="11796" width="4.83203125" style="195" customWidth="1"/>
    <col min="11797" max="11797" width="4.33203125" style="195" customWidth="1"/>
    <col min="11798" max="11801" width="4.83203125" style="195" customWidth="1"/>
    <col min="11802" max="11802" width="5.6640625" style="195" customWidth="1"/>
    <col min="11803" max="12032" width="4.83203125" style="195"/>
    <col min="12033" max="12047" width="4.83203125" style="195" customWidth="1"/>
    <col min="12048" max="12048" width="3.5" style="195" customWidth="1"/>
    <col min="12049" max="12052" width="4.83203125" style="195" customWidth="1"/>
    <col min="12053" max="12053" width="4.33203125" style="195" customWidth="1"/>
    <col min="12054" max="12057" width="4.83203125" style="195" customWidth="1"/>
    <col min="12058" max="12058" width="5.6640625" style="195" customWidth="1"/>
    <col min="12059" max="12288" width="4.83203125" style="195"/>
    <col min="12289" max="12303" width="4.83203125" style="195" customWidth="1"/>
    <col min="12304" max="12304" width="3.5" style="195" customWidth="1"/>
    <col min="12305" max="12308" width="4.83203125" style="195" customWidth="1"/>
    <col min="12309" max="12309" width="4.33203125" style="195" customWidth="1"/>
    <col min="12310" max="12313" width="4.83203125" style="195" customWidth="1"/>
    <col min="12314" max="12314" width="5.6640625" style="195" customWidth="1"/>
    <col min="12315" max="12544" width="4.83203125" style="195"/>
    <col min="12545" max="12559" width="4.83203125" style="195" customWidth="1"/>
    <col min="12560" max="12560" width="3.5" style="195" customWidth="1"/>
    <col min="12561" max="12564" width="4.83203125" style="195" customWidth="1"/>
    <col min="12565" max="12565" width="4.33203125" style="195" customWidth="1"/>
    <col min="12566" max="12569" width="4.83203125" style="195" customWidth="1"/>
    <col min="12570" max="12570" width="5.6640625" style="195" customWidth="1"/>
    <col min="12571" max="12800" width="4.83203125" style="195"/>
    <col min="12801" max="12815" width="4.83203125" style="195" customWidth="1"/>
    <col min="12816" max="12816" width="3.5" style="195" customWidth="1"/>
    <col min="12817" max="12820" width="4.83203125" style="195" customWidth="1"/>
    <col min="12821" max="12821" width="4.33203125" style="195" customWidth="1"/>
    <col min="12822" max="12825" width="4.83203125" style="195" customWidth="1"/>
    <col min="12826" max="12826" width="5.6640625" style="195" customWidth="1"/>
    <col min="12827" max="13056" width="4.83203125" style="195"/>
    <col min="13057" max="13071" width="4.83203125" style="195" customWidth="1"/>
    <col min="13072" max="13072" width="3.5" style="195" customWidth="1"/>
    <col min="13073" max="13076" width="4.83203125" style="195" customWidth="1"/>
    <col min="13077" max="13077" width="4.33203125" style="195" customWidth="1"/>
    <col min="13078" max="13081" width="4.83203125" style="195" customWidth="1"/>
    <col min="13082" max="13082" width="5.6640625" style="195" customWidth="1"/>
    <col min="13083" max="13312" width="4.83203125" style="195"/>
    <col min="13313" max="13327" width="4.83203125" style="195" customWidth="1"/>
    <col min="13328" max="13328" width="3.5" style="195" customWidth="1"/>
    <col min="13329" max="13332" width="4.83203125" style="195" customWidth="1"/>
    <col min="13333" max="13333" width="4.33203125" style="195" customWidth="1"/>
    <col min="13334" max="13337" width="4.83203125" style="195" customWidth="1"/>
    <col min="13338" max="13338" width="5.6640625" style="195" customWidth="1"/>
    <col min="13339" max="13568" width="4.83203125" style="195"/>
    <col min="13569" max="13583" width="4.83203125" style="195" customWidth="1"/>
    <col min="13584" max="13584" width="3.5" style="195" customWidth="1"/>
    <col min="13585" max="13588" width="4.83203125" style="195" customWidth="1"/>
    <col min="13589" max="13589" width="4.33203125" style="195" customWidth="1"/>
    <col min="13590" max="13593" width="4.83203125" style="195" customWidth="1"/>
    <col min="13594" max="13594" width="5.6640625" style="195" customWidth="1"/>
    <col min="13595" max="13824" width="4.83203125" style="195"/>
    <col min="13825" max="13839" width="4.83203125" style="195" customWidth="1"/>
    <col min="13840" max="13840" width="3.5" style="195" customWidth="1"/>
    <col min="13841" max="13844" width="4.83203125" style="195" customWidth="1"/>
    <col min="13845" max="13845" width="4.33203125" style="195" customWidth="1"/>
    <col min="13846" max="13849" width="4.83203125" style="195" customWidth="1"/>
    <col min="13850" max="13850" width="5.6640625" style="195" customWidth="1"/>
    <col min="13851" max="14080" width="4.83203125" style="195"/>
    <col min="14081" max="14095" width="4.83203125" style="195" customWidth="1"/>
    <col min="14096" max="14096" width="3.5" style="195" customWidth="1"/>
    <col min="14097" max="14100" width="4.83203125" style="195" customWidth="1"/>
    <col min="14101" max="14101" width="4.33203125" style="195" customWidth="1"/>
    <col min="14102" max="14105" width="4.83203125" style="195" customWidth="1"/>
    <col min="14106" max="14106" width="5.6640625" style="195" customWidth="1"/>
    <col min="14107" max="14336" width="4.83203125" style="195"/>
    <col min="14337" max="14351" width="4.83203125" style="195" customWidth="1"/>
    <col min="14352" max="14352" width="3.5" style="195" customWidth="1"/>
    <col min="14353" max="14356" width="4.83203125" style="195" customWidth="1"/>
    <col min="14357" max="14357" width="4.33203125" style="195" customWidth="1"/>
    <col min="14358" max="14361" width="4.83203125" style="195" customWidth="1"/>
    <col min="14362" max="14362" width="5.6640625" style="195" customWidth="1"/>
    <col min="14363" max="14592" width="4.83203125" style="195"/>
    <col min="14593" max="14607" width="4.83203125" style="195" customWidth="1"/>
    <col min="14608" max="14608" width="3.5" style="195" customWidth="1"/>
    <col min="14609" max="14612" width="4.83203125" style="195" customWidth="1"/>
    <col min="14613" max="14613" width="4.33203125" style="195" customWidth="1"/>
    <col min="14614" max="14617" width="4.83203125" style="195" customWidth="1"/>
    <col min="14618" max="14618" width="5.6640625" style="195" customWidth="1"/>
    <col min="14619" max="14848" width="4.83203125" style="195"/>
    <col min="14849" max="14863" width="4.83203125" style="195" customWidth="1"/>
    <col min="14864" max="14864" width="3.5" style="195" customWidth="1"/>
    <col min="14865" max="14868" width="4.83203125" style="195" customWidth="1"/>
    <col min="14869" max="14869" width="4.33203125" style="195" customWidth="1"/>
    <col min="14870" max="14873" width="4.83203125" style="195" customWidth="1"/>
    <col min="14874" max="14874" width="5.6640625" style="195" customWidth="1"/>
    <col min="14875" max="15104" width="4.83203125" style="195"/>
    <col min="15105" max="15119" width="4.83203125" style="195" customWidth="1"/>
    <col min="15120" max="15120" width="3.5" style="195" customWidth="1"/>
    <col min="15121" max="15124" width="4.83203125" style="195" customWidth="1"/>
    <col min="15125" max="15125" width="4.33203125" style="195" customWidth="1"/>
    <col min="15126" max="15129" width="4.83203125" style="195" customWidth="1"/>
    <col min="15130" max="15130" width="5.6640625" style="195" customWidth="1"/>
    <col min="15131" max="15360" width="4.83203125" style="195"/>
    <col min="15361" max="15375" width="4.83203125" style="195" customWidth="1"/>
    <col min="15376" max="15376" width="3.5" style="195" customWidth="1"/>
    <col min="15377" max="15380" width="4.83203125" style="195" customWidth="1"/>
    <col min="15381" max="15381" width="4.33203125" style="195" customWidth="1"/>
    <col min="15382" max="15385" width="4.83203125" style="195" customWidth="1"/>
    <col min="15386" max="15386" width="5.6640625" style="195" customWidth="1"/>
    <col min="15387" max="15616" width="4.83203125" style="195"/>
    <col min="15617" max="15631" width="4.83203125" style="195" customWidth="1"/>
    <col min="15632" max="15632" width="3.5" style="195" customWidth="1"/>
    <col min="15633" max="15636" width="4.83203125" style="195" customWidth="1"/>
    <col min="15637" max="15637" width="4.33203125" style="195" customWidth="1"/>
    <col min="15638" max="15641" width="4.83203125" style="195" customWidth="1"/>
    <col min="15642" max="15642" width="5.6640625" style="195" customWidth="1"/>
    <col min="15643" max="15872" width="4.83203125" style="195"/>
    <col min="15873" max="15887" width="4.83203125" style="195" customWidth="1"/>
    <col min="15888" max="15888" width="3.5" style="195" customWidth="1"/>
    <col min="15889" max="15892" width="4.83203125" style="195" customWidth="1"/>
    <col min="15893" max="15893" width="4.33203125" style="195" customWidth="1"/>
    <col min="15894" max="15897" width="4.83203125" style="195" customWidth="1"/>
    <col min="15898" max="15898" width="5.6640625" style="195" customWidth="1"/>
    <col min="15899" max="16128" width="4.83203125" style="195"/>
    <col min="16129" max="16143" width="4.83203125" style="195" customWidth="1"/>
    <col min="16144" max="16144" width="3.5" style="195" customWidth="1"/>
    <col min="16145" max="16148" width="4.83203125" style="195" customWidth="1"/>
    <col min="16149" max="16149" width="4.33203125" style="195" customWidth="1"/>
    <col min="16150" max="16153" width="4.83203125" style="195" customWidth="1"/>
    <col min="16154" max="16154" width="5.6640625" style="195" customWidth="1"/>
    <col min="16155" max="16384" width="4.83203125" style="195"/>
  </cols>
  <sheetData>
    <row r="2" spans="1:22" s="192" customFormat="1" ht="21" x14ac:dyDescent="0.2">
      <c r="A2" s="662" t="s">
        <v>282</v>
      </c>
      <c r="B2" s="662"/>
      <c r="C2" s="662"/>
      <c r="D2" s="662"/>
      <c r="E2" s="662"/>
      <c r="F2" s="662"/>
      <c r="G2" s="662"/>
      <c r="H2" s="662"/>
      <c r="I2" s="662"/>
      <c r="J2" s="662"/>
      <c r="K2" s="662"/>
      <c r="L2" s="662"/>
      <c r="M2" s="662"/>
      <c r="N2" s="662"/>
      <c r="O2" s="662"/>
      <c r="P2" s="662"/>
      <c r="Q2" s="662"/>
      <c r="R2" s="662"/>
      <c r="S2" s="662"/>
      <c r="T2" s="662"/>
      <c r="U2" s="662"/>
      <c r="V2" s="662"/>
    </row>
    <row r="4" spans="1:22" s="193" customFormat="1" ht="18.75" x14ac:dyDescent="0.2"/>
    <row r="5" spans="1:22" s="193" customFormat="1" ht="18.75" x14ac:dyDescent="0.2">
      <c r="A5" s="663" t="s">
        <v>283</v>
      </c>
      <c r="B5" s="663"/>
      <c r="C5" s="663"/>
      <c r="D5" s="663"/>
      <c r="E5" s="663"/>
      <c r="F5" s="663"/>
      <c r="G5" s="663"/>
      <c r="H5" s="663"/>
      <c r="I5" s="663"/>
      <c r="J5" s="663"/>
      <c r="K5" s="663"/>
      <c r="L5" s="663"/>
      <c r="M5" s="663"/>
      <c r="N5" s="663"/>
      <c r="O5" s="663"/>
      <c r="P5" s="663"/>
      <c r="Q5" s="663"/>
      <c r="R5" s="663"/>
      <c r="S5" s="663"/>
      <c r="T5" s="663"/>
      <c r="U5" s="663"/>
      <c r="V5" s="663"/>
    </row>
    <row r="17" spans="4:36" x14ac:dyDescent="0.2">
      <c r="D17" s="194"/>
      <c r="E17" s="194"/>
      <c r="F17" s="194"/>
      <c r="G17" s="194"/>
      <c r="H17" s="194"/>
      <c r="I17" s="194"/>
      <c r="J17" s="194"/>
      <c r="K17" s="194"/>
      <c r="L17" s="194"/>
      <c r="M17" s="194"/>
      <c r="N17" s="194"/>
      <c r="O17" s="194"/>
      <c r="P17" s="194"/>
      <c r="Q17" s="194"/>
      <c r="R17" s="194"/>
      <c r="S17" s="194"/>
      <c r="X17" s="664"/>
      <c r="Y17" s="664"/>
      <c r="Z17" s="664"/>
      <c r="AA17" s="664"/>
      <c r="AB17" s="664"/>
      <c r="AC17" s="664"/>
      <c r="AD17" s="664"/>
      <c r="AE17" s="664"/>
      <c r="AF17" s="664"/>
    </row>
    <row r="18" spans="4:36" x14ac:dyDescent="0.2">
      <c r="D18" s="194"/>
      <c r="E18" s="194"/>
      <c r="F18" s="194"/>
      <c r="G18" s="194"/>
      <c r="H18" s="194"/>
      <c r="I18" s="194"/>
      <c r="J18" s="194"/>
      <c r="K18" s="194"/>
      <c r="L18" s="194"/>
      <c r="M18" s="194"/>
      <c r="N18" s="194"/>
      <c r="O18" s="194"/>
      <c r="P18" s="194"/>
      <c r="Q18" s="194"/>
      <c r="R18" s="194"/>
      <c r="S18" s="194"/>
    </row>
    <row r="19" spans="4:36" x14ac:dyDescent="0.2">
      <c r="D19" s="194"/>
      <c r="E19" s="194"/>
      <c r="F19" s="194"/>
      <c r="G19" s="194"/>
      <c r="H19" s="194"/>
      <c r="I19" s="194"/>
      <c r="J19" s="194"/>
      <c r="K19" s="194"/>
      <c r="L19" s="194"/>
      <c r="M19" s="194"/>
      <c r="N19" s="194"/>
      <c r="O19" s="194"/>
      <c r="P19" s="194"/>
      <c r="Q19" s="194"/>
      <c r="R19" s="194"/>
      <c r="S19" s="194"/>
    </row>
    <row r="20" spans="4:36" x14ac:dyDescent="0.2">
      <c r="D20" s="194"/>
      <c r="E20" s="194"/>
      <c r="F20" s="194"/>
      <c r="G20" s="194"/>
      <c r="H20" s="194"/>
      <c r="I20" s="194"/>
      <c r="J20" s="194"/>
      <c r="K20" s="194"/>
      <c r="L20" s="194"/>
      <c r="M20" s="194"/>
      <c r="N20" s="194"/>
      <c r="O20" s="194"/>
      <c r="P20" s="194"/>
      <c r="Q20" s="194"/>
      <c r="R20" s="194"/>
      <c r="S20" s="194"/>
    </row>
    <row r="21" spans="4:36" x14ac:dyDescent="0.2">
      <c r="D21" s="194"/>
      <c r="E21" s="194"/>
      <c r="F21" s="194"/>
      <c r="G21" s="194"/>
      <c r="H21" s="194"/>
      <c r="I21" s="194"/>
      <c r="J21" s="194"/>
      <c r="K21" s="194"/>
      <c r="L21" s="194"/>
      <c r="M21" s="194"/>
      <c r="N21" s="194"/>
      <c r="O21" s="194"/>
      <c r="P21" s="194"/>
      <c r="Q21" s="194"/>
      <c r="R21" s="194"/>
      <c r="S21" s="194"/>
    </row>
    <row r="22" spans="4:36" x14ac:dyDescent="0.2">
      <c r="D22" s="194"/>
      <c r="E22" s="194"/>
      <c r="F22" s="194"/>
      <c r="G22" s="194"/>
      <c r="H22" s="194"/>
      <c r="I22" s="194"/>
      <c r="J22" s="194"/>
      <c r="K22" s="194"/>
      <c r="L22" s="194"/>
      <c r="M22" s="194"/>
      <c r="N22" s="194"/>
      <c r="O22" s="194"/>
      <c r="P22" s="194"/>
      <c r="Q22" s="194"/>
      <c r="R22" s="194"/>
      <c r="S22" s="194"/>
    </row>
    <row r="23" spans="4:36" ht="14.25" thickBot="1" x14ac:dyDescent="0.25">
      <c r="D23" s="194"/>
      <c r="E23" s="194"/>
      <c r="F23" s="194"/>
      <c r="G23" s="194"/>
      <c r="H23" s="194"/>
      <c r="I23" s="194"/>
      <c r="J23" s="194"/>
      <c r="K23" s="194"/>
      <c r="L23" s="194"/>
      <c r="M23" s="194"/>
      <c r="N23" s="194"/>
      <c r="O23" s="194"/>
      <c r="P23" s="194"/>
      <c r="Q23" s="194"/>
      <c r="R23" s="194"/>
      <c r="S23" s="194"/>
    </row>
    <row r="24" spans="4:36" x14ac:dyDescent="0.2">
      <c r="D24" s="196"/>
      <c r="E24" s="197"/>
      <c r="F24" s="197"/>
      <c r="G24" s="198"/>
      <c r="H24" s="199"/>
      <c r="I24" s="199"/>
      <c r="J24" s="199"/>
      <c r="K24" s="199"/>
      <c r="L24" s="199"/>
      <c r="M24" s="199"/>
      <c r="N24" s="199"/>
      <c r="O24" s="199"/>
      <c r="P24" s="199"/>
      <c r="Q24" s="199"/>
      <c r="R24" s="199"/>
      <c r="S24" s="200"/>
      <c r="AA24" s="665"/>
      <c r="AB24" s="665"/>
      <c r="AC24" s="665"/>
      <c r="AD24" s="665"/>
      <c r="AE24" s="665"/>
      <c r="AF24" s="665"/>
      <c r="AG24" s="665"/>
      <c r="AH24" s="666"/>
      <c r="AI24" s="666"/>
      <c r="AJ24" s="666"/>
    </row>
    <row r="25" spans="4:36" ht="22.5" customHeight="1" x14ac:dyDescent="0.2">
      <c r="D25" s="667" t="s">
        <v>284</v>
      </c>
      <c r="E25" s="668"/>
      <c r="F25" s="668"/>
      <c r="G25" s="669"/>
      <c r="H25" s="201"/>
      <c r="I25" s="670"/>
      <c r="J25" s="670"/>
      <c r="K25" s="670"/>
      <c r="L25" s="670"/>
      <c r="M25" s="670"/>
      <c r="N25" s="670"/>
      <c r="O25" s="670"/>
      <c r="P25" s="670"/>
      <c r="Q25" s="670"/>
      <c r="R25" s="670"/>
      <c r="S25" s="202"/>
    </row>
    <row r="26" spans="4:36" x14ac:dyDescent="0.2">
      <c r="D26" s="203"/>
      <c r="E26" s="204"/>
      <c r="F26" s="204"/>
      <c r="G26" s="205"/>
      <c r="H26" s="206"/>
      <c r="I26" s="206"/>
      <c r="J26" s="206"/>
      <c r="K26" s="206"/>
      <c r="L26" s="206"/>
      <c r="M26" s="206"/>
      <c r="N26" s="206"/>
      <c r="O26" s="671"/>
      <c r="P26" s="671"/>
      <c r="Q26" s="206"/>
      <c r="R26" s="207"/>
      <c r="S26" s="208"/>
    </row>
    <row r="27" spans="4:36" x14ac:dyDescent="0.2">
      <c r="D27" s="209"/>
      <c r="E27" s="210"/>
      <c r="F27" s="210"/>
      <c r="G27" s="211"/>
      <c r="H27" s="212"/>
      <c r="I27" s="212"/>
      <c r="J27" s="212"/>
      <c r="K27" s="212"/>
      <c r="L27" s="212"/>
      <c r="M27" s="212"/>
      <c r="N27" s="212"/>
      <c r="O27" s="212"/>
      <c r="P27" s="212"/>
      <c r="Q27" s="212"/>
      <c r="R27" s="212"/>
      <c r="S27" s="213"/>
    </row>
    <row r="28" spans="4:36" x14ac:dyDescent="0.2">
      <c r="D28" s="672" t="s">
        <v>4</v>
      </c>
      <c r="E28" s="668"/>
      <c r="F28" s="668"/>
      <c r="G28" s="669"/>
      <c r="H28" s="206"/>
      <c r="I28" s="673"/>
      <c r="J28" s="674"/>
      <c r="K28" s="674"/>
      <c r="L28" s="674"/>
      <c r="M28" s="674"/>
      <c r="N28" s="674"/>
      <c r="O28" s="674"/>
      <c r="P28" s="674"/>
      <c r="Q28" s="674"/>
      <c r="R28" s="674"/>
      <c r="S28" s="208"/>
    </row>
    <row r="29" spans="4:36" x14ac:dyDescent="0.2">
      <c r="D29" s="214"/>
      <c r="E29" s="215"/>
      <c r="F29" s="215"/>
      <c r="G29" s="216"/>
      <c r="H29" s="217"/>
      <c r="I29" s="217"/>
      <c r="J29" s="217"/>
      <c r="K29" s="217"/>
      <c r="L29" s="217"/>
      <c r="M29" s="217"/>
      <c r="N29" s="218"/>
      <c r="O29" s="218"/>
      <c r="P29" s="217"/>
      <c r="Q29" s="217"/>
      <c r="R29" s="217"/>
      <c r="S29" s="219"/>
    </row>
    <row r="30" spans="4:36" x14ac:dyDescent="0.2">
      <c r="D30" s="203"/>
      <c r="E30" s="220"/>
      <c r="F30" s="220"/>
      <c r="G30" s="221"/>
      <c r="H30" s="206"/>
      <c r="I30" s="206"/>
      <c r="J30" s="206"/>
      <c r="K30" s="206"/>
      <c r="L30" s="206"/>
      <c r="M30" s="206"/>
      <c r="N30" s="206"/>
      <c r="O30" s="206"/>
      <c r="P30" s="222"/>
      <c r="Q30" s="675"/>
      <c r="R30" s="675"/>
      <c r="S30" s="208"/>
    </row>
    <row r="31" spans="4:36" x14ac:dyDescent="0.2">
      <c r="D31" s="672" t="s">
        <v>285</v>
      </c>
      <c r="E31" s="668"/>
      <c r="F31" s="668"/>
      <c r="G31" s="669"/>
      <c r="H31" s="206"/>
      <c r="I31" s="671"/>
      <c r="J31" s="671"/>
      <c r="K31" s="671"/>
      <c r="L31" s="671"/>
      <c r="M31" s="671"/>
      <c r="N31" s="671"/>
      <c r="O31" s="671"/>
      <c r="P31" s="671"/>
      <c r="Q31" s="671"/>
      <c r="R31" s="671"/>
      <c r="S31" s="208"/>
    </row>
    <row r="32" spans="4:36" ht="14.25" thickBot="1" x14ac:dyDescent="0.25">
      <c r="D32" s="223"/>
      <c r="E32" s="224"/>
      <c r="F32" s="224"/>
      <c r="G32" s="225"/>
      <c r="H32" s="226"/>
      <c r="I32" s="226"/>
      <c r="J32" s="226"/>
      <c r="K32" s="226"/>
      <c r="L32" s="226"/>
      <c r="M32" s="226"/>
      <c r="N32" s="226"/>
      <c r="O32" s="226"/>
      <c r="P32" s="226"/>
      <c r="Q32" s="226"/>
      <c r="R32" s="226"/>
      <c r="S32" s="227"/>
    </row>
  </sheetData>
  <sheetProtection selectLockedCells="1" selectUnlockedCells="1"/>
  <mergeCells count="12">
    <mergeCell ref="O26:P26"/>
    <mergeCell ref="D28:G28"/>
    <mergeCell ref="I28:R28"/>
    <mergeCell ref="Q30:R30"/>
    <mergeCell ref="D31:G31"/>
    <mergeCell ref="I31:R31"/>
    <mergeCell ref="A2:V2"/>
    <mergeCell ref="A5:V5"/>
    <mergeCell ref="X17:AF17"/>
    <mergeCell ref="AA24:AJ24"/>
    <mergeCell ref="D25:G25"/>
    <mergeCell ref="I25:R25"/>
  </mergeCells>
  <phoneticPr fontId="2"/>
  <printOptions horizontalCentered="1" verticalCentered="1"/>
  <pageMargins left="2.0472440944881889" right="1.9291338582677167" top="0.86614173228346458" bottom="0.59055118110236227"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6"/>
  <sheetViews>
    <sheetView showGridLines="0" view="pageBreakPreview" zoomScale="70" zoomScaleNormal="100" zoomScaleSheetLayoutView="70" workbookViewId="0">
      <selection activeCell="A2" sqref="A2:F2"/>
    </sheetView>
  </sheetViews>
  <sheetFormatPr defaultColWidth="5.6640625" defaultRowHeight="15" customHeight="1" x14ac:dyDescent="0.2"/>
  <cols>
    <col min="1" max="4" width="5.6640625" style="250" customWidth="1"/>
    <col min="5" max="5" width="8.33203125" style="250" customWidth="1"/>
    <col min="6" max="6" width="5.6640625" style="250" customWidth="1"/>
    <col min="7" max="8" width="6.83203125" style="250" customWidth="1"/>
    <col min="9" max="10" width="6.6640625" style="250" customWidth="1"/>
    <col min="11" max="12" width="7.33203125" style="250" customWidth="1"/>
    <col min="13" max="13" width="5.6640625" style="250" customWidth="1"/>
    <col min="14" max="14" width="7" style="250" customWidth="1"/>
    <col min="15" max="15" width="10.5" style="250" customWidth="1"/>
    <col min="16" max="16" width="4.1640625" style="250" customWidth="1"/>
    <col min="17" max="17" width="7" style="250" customWidth="1"/>
    <col min="18" max="18" width="9.5" style="250" customWidth="1"/>
    <col min="19" max="20" width="6.5" style="250" customWidth="1"/>
    <col min="21" max="21" width="9" style="250" customWidth="1"/>
    <col min="22" max="22" width="4.1640625" style="250" customWidth="1"/>
    <col min="23" max="23" width="7" style="250" customWidth="1"/>
    <col min="24" max="24" width="10.83203125" style="250" customWidth="1"/>
    <col min="25" max="26" width="6.5" style="250" customWidth="1"/>
    <col min="27" max="27" width="11" style="250" customWidth="1"/>
    <col min="28" max="28" width="4.1640625" style="250" customWidth="1"/>
    <col min="29" max="29" width="7" style="250" customWidth="1"/>
    <col min="30" max="30" width="9.6640625" style="250" customWidth="1"/>
    <col min="31" max="31" width="4.1640625" style="250" customWidth="1"/>
    <col min="32" max="38" width="5.6640625" style="250" customWidth="1"/>
    <col min="39" max="39" width="18.6640625" style="250" customWidth="1"/>
    <col min="40" max="40" width="1.6640625" style="250" customWidth="1"/>
    <col min="41" max="41" width="3.6640625" style="250" customWidth="1"/>
    <col min="42" max="42" width="19.6640625" style="250" customWidth="1"/>
    <col min="43" max="43" width="1.6640625" style="250" customWidth="1"/>
    <col min="44" max="44" width="4.1640625" style="250" customWidth="1"/>
    <col min="45" max="45" width="19.5" style="250" customWidth="1"/>
    <col min="46" max="46" width="2" style="250" customWidth="1"/>
    <col min="47" max="47" width="3.5" style="250" customWidth="1"/>
    <col min="48" max="48" width="19.83203125" style="250" customWidth="1"/>
    <col min="49" max="49" width="1.6640625" style="250" customWidth="1"/>
    <col min="50" max="50" width="3.5" style="250" customWidth="1"/>
    <col min="51" max="51" width="20.83203125" style="250" customWidth="1"/>
    <col min="52" max="52" width="1.33203125" style="250" customWidth="1"/>
    <col min="53" max="53" width="3.6640625" style="250" customWidth="1"/>
    <col min="54" max="54" width="18.1640625" style="250" customWidth="1"/>
    <col min="55" max="55" width="1.5" style="250" customWidth="1"/>
    <col min="56" max="56" width="3.5" style="250" customWidth="1"/>
    <col min="57" max="256" width="5.6640625" style="250"/>
    <col min="257" max="264" width="5.6640625" style="250" customWidth="1"/>
    <col min="265" max="265" width="4.83203125" style="250" customWidth="1"/>
    <col min="266" max="269" width="5.6640625" style="250" customWidth="1"/>
    <col min="270" max="270" width="7" style="250" customWidth="1"/>
    <col min="271" max="271" width="10.5" style="250" customWidth="1"/>
    <col min="272" max="272" width="4.1640625" style="250" customWidth="1"/>
    <col min="273" max="273" width="7" style="250" customWidth="1"/>
    <col min="274" max="274" width="9.5" style="250" customWidth="1"/>
    <col min="275" max="275" width="4.1640625" style="250" customWidth="1"/>
    <col min="276" max="276" width="7" style="250" customWidth="1"/>
    <col min="277" max="277" width="9" style="250" customWidth="1"/>
    <col min="278" max="278" width="4.1640625" style="250" customWidth="1"/>
    <col min="279" max="279" width="7" style="250" customWidth="1"/>
    <col min="280" max="280" width="10.83203125" style="250" customWidth="1"/>
    <col min="281" max="281" width="4.1640625" style="250" customWidth="1"/>
    <col min="282" max="282" width="7" style="250" customWidth="1"/>
    <col min="283" max="283" width="11" style="250" customWidth="1"/>
    <col min="284" max="284" width="4.1640625" style="250" customWidth="1"/>
    <col min="285" max="285" width="7" style="250" customWidth="1"/>
    <col min="286" max="286" width="9.6640625" style="250" customWidth="1"/>
    <col min="287" max="287" width="4.1640625" style="250" customWidth="1"/>
    <col min="288" max="294" width="5.6640625" style="250" customWidth="1"/>
    <col min="295" max="295" width="18.6640625" style="250" customWidth="1"/>
    <col min="296" max="296" width="1.6640625" style="250" customWidth="1"/>
    <col min="297" max="297" width="3.6640625" style="250" customWidth="1"/>
    <col min="298" max="298" width="19.6640625" style="250" customWidth="1"/>
    <col min="299" max="299" width="1.6640625" style="250" customWidth="1"/>
    <col min="300" max="300" width="4.1640625" style="250" customWidth="1"/>
    <col min="301" max="301" width="19.5" style="250" customWidth="1"/>
    <col min="302" max="302" width="2" style="250" customWidth="1"/>
    <col min="303" max="303" width="3.5" style="250" customWidth="1"/>
    <col min="304" max="304" width="19.83203125" style="250" customWidth="1"/>
    <col min="305" max="305" width="1.6640625" style="250" customWidth="1"/>
    <col min="306" max="306" width="3.5" style="250" customWidth="1"/>
    <col min="307" max="307" width="20.83203125" style="250" customWidth="1"/>
    <col min="308" max="308" width="1.33203125" style="250" customWidth="1"/>
    <col min="309" max="309" width="3.6640625" style="250" customWidth="1"/>
    <col min="310" max="310" width="18.1640625" style="250" customWidth="1"/>
    <col min="311" max="311" width="1.5" style="250" customWidth="1"/>
    <col min="312" max="312" width="3.5" style="250" customWidth="1"/>
    <col min="313" max="512" width="5.6640625" style="250"/>
    <col min="513" max="520" width="5.6640625" style="250" customWidth="1"/>
    <col min="521" max="521" width="4.83203125" style="250" customWidth="1"/>
    <col min="522" max="525" width="5.6640625" style="250" customWidth="1"/>
    <col min="526" max="526" width="7" style="250" customWidth="1"/>
    <col min="527" max="527" width="10.5" style="250" customWidth="1"/>
    <col min="528" max="528" width="4.1640625" style="250" customWidth="1"/>
    <col min="529" max="529" width="7" style="250" customWidth="1"/>
    <col min="530" max="530" width="9.5" style="250" customWidth="1"/>
    <col min="531" max="531" width="4.1640625" style="250" customWidth="1"/>
    <col min="532" max="532" width="7" style="250" customWidth="1"/>
    <col min="533" max="533" width="9" style="250" customWidth="1"/>
    <col min="534" max="534" width="4.1640625" style="250" customWidth="1"/>
    <col min="535" max="535" width="7" style="250" customWidth="1"/>
    <col min="536" max="536" width="10.83203125" style="250" customWidth="1"/>
    <col min="537" max="537" width="4.1640625" style="250" customWidth="1"/>
    <col min="538" max="538" width="7" style="250" customWidth="1"/>
    <col min="539" max="539" width="11" style="250" customWidth="1"/>
    <col min="540" max="540" width="4.1640625" style="250" customWidth="1"/>
    <col min="541" max="541" width="7" style="250" customWidth="1"/>
    <col min="542" max="542" width="9.6640625" style="250" customWidth="1"/>
    <col min="543" max="543" width="4.1640625" style="250" customWidth="1"/>
    <col min="544" max="550" width="5.6640625" style="250" customWidth="1"/>
    <col min="551" max="551" width="18.6640625" style="250" customWidth="1"/>
    <col min="552" max="552" width="1.6640625" style="250" customWidth="1"/>
    <col min="553" max="553" width="3.6640625" style="250" customWidth="1"/>
    <col min="554" max="554" width="19.6640625" style="250" customWidth="1"/>
    <col min="555" max="555" width="1.6640625" style="250" customWidth="1"/>
    <col min="556" max="556" width="4.1640625" style="250" customWidth="1"/>
    <col min="557" max="557" width="19.5" style="250" customWidth="1"/>
    <col min="558" max="558" width="2" style="250" customWidth="1"/>
    <col min="559" max="559" width="3.5" style="250" customWidth="1"/>
    <col min="560" max="560" width="19.83203125" style="250" customWidth="1"/>
    <col min="561" max="561" width="1.6640625" style="250" customWidth="1"/>
    <col min="562" max="562" width="3.5" style="250" customWidth="1"/>
    <col min="563" max="563" width="20.83203125" style="250" customWidth="1"/>
    <col min="564" max="564" width="1.33203125" style="250" customWidth="1"/>
    <col min="565" max="565" width="3.6640625" style="250" customWidth="1"/>
    <col min="566" max="566" width="18.1640625" style="250" customWidth="1"/>
    <col min="567" max="567" width="1.5" style="250" customWidth="1"/>
    <col min="568" max="568" width="3.5" style="250" customWidth="1"/>
    <col min="569" max="768" width="5.6640625" style="250"/>
    <col min="769" max="776" width="5.6640625" style="250" customWidth="1"/>
    <col min="777" max="777" width="4.83203125" style="250" customWidth="1"/>
    <col min="778" max="781" width="5.6640625" style="250" customWidth="1"/>
    <col min="782" max="782" width="7" style="250" customWidth="1"/>
    <col min="783" max="783" width="10.5" style="250" customWidth="1"/>
    <col min="784" max="784" width="4.1640625" style="250" customWidth="1"/>
    <col min="785" max="785" width="7" style="250" customWidth="1"/>
    <col min="786" max="786" width="9.5" style="250" customWidth="1"/>
    <col min="787" max="787" width="4.1640625" style="250" customWidth="1"/>
    <col min="788" max="788" width="7" style="250" customWidth="1"/>
    <col min="789" max="789" width="9" style="250" customWidth="1"/>
    <col min="790" max="790" width="4.1640625" style="250" customWidth="1"/>
    <col min="791" max="791" width="7" style="250" customWidth="1"/>
    <col min="792" max="792" width="10.83203125" style="250" customWidth="1"/>
    <col min="793" max="793" width="4.1640625" style="250" customWidth="1"/>
    <col min="794" max="794" width="7" style="250" customWidth="1"/>
    <col min="795" max="795" width="11" style="250" customWidth="1"/>
    <col min="796" max="796" width="4.1640625" style="250" customWidth="1"/>
    <col min="797" max="797" width="7" style="250" customWidth="1"/>
    <col min="798" max="798" width="9.6640625" style="250" customWidth="1"/>
    <col min="799" max="799" width="4.1640625" style="250" customWidth="1"/>
    <col min="800" max="806" width="5.6640625" style="250" customWidth="1"/>
    <col min="807" max="807" width="18.6640625" style="250" customWidth="1"/>
    <col min="808" max="808" width="1.6640625" style="250" customWidth="1"/>
    <col min="809" max="809" width="3.6640625" style="250" customWidth="1"/>
    <col min="810" max="810" width="19.6640625" style="250" customWidth="1"/>
    <col min="811" max="811" width="1.6640625" style="250" customWidth="1"/>
    <col min="812" max="812" width="4.1640625" style="250" customWidth="1"/>
    <col min="813" max="813" width="19.5" style="250" customWidth="1"/>
    <col min="814" max="814" width="2" style="250" customWidth="1"/>
    <col min="815" max="815" width="3.5" style="250" customWidth="1"/>
    <col min="816" max="816" width="19.83203125" style="250" customWidth="1"/>
    <col min="817" max="817" width="1.6640625" style="250" customWidth="1"/>
    <col min="818" max="818" width="3.5" style="250" customWidth="1"/>
    <col min="819" max="819" width="20.83203125" style="250" customWidth="1"/>
    <col min="820" max="820" width="1.33203125" style="250" customWidth="1"/>
    <col min="821" max="821" width="3.6640625" style="250" customWidth="1"/>
    <col min="822" max="822" width="18.1640625" style="250" customWidth="1"/>
    <col min="823" max="823" width="1.5" style="250" customWidth="1"/>
    <col min="824" max="824" width="3.5" style="250" customWidth="1"/>
    <col min="825" max="1024" width="5.6640625" style="250"/>
    <col min="1025" max="1032" width="5.6640625" style="250" customWidth="1"/>
    <col min="1033" max="1033" width="4.83203125" style="250" customWidth="1"/>
    <col min="1034" max="1037" width="5.6640625" style="250" customWidth="1"/>
    <col min="1038" max="1038" width="7" style="250" customWidth="1"/>
    <col min="1039" max="1039" width="10.5" style="250" customWidth="1"/>
    <col min="1040" max="1040" width="4.1640625" style="250" customWidth="1"/>
    <col min="1041" max="1041" width="7" style="250" customWidth="1"/>
    <col min="1042" max="1042" width="9.5" style="250" customWidth="1"/>
    <col min="1043" max="1043" width="4.1640625" style="250" customWidth="1"/>
    <col min="1044" max="1044" width="7" style="250" customWidth="1"/>
    <col min="1045" max="1045" width="9" style="250" customWidth="1"/>
    <col min="1046" max="1046" width="4.1640625" style="250" customWidth="1"/>
    <col min="1047" max="1047" width="7" style="250" customWidth="1"/>
    <col min="1048" max="1048" width="10.83203125" style="250" customWidth="1"/>
    <col min="1049" max="1049" width="4.1640625" style="250" customWidth="1"/>
    <col min="1050" max="1050" width="7" style="250" customWidth="1"/>
    <col min="1051" max="1051" width="11" style="250" customWidth="1"/>
    <col min="1052" max="1052" width="4.1640625" style="250" customWidth="1"/>
    <col min="1053" max="1053" width="7" style="250" customWidth="1"/>
    <col min="1054" max="1054" width="9.6640625" style="250" customWidth="1"/>
    <col min="1055" max="1055" width="4.1640625" style="250" customWidth="1"/>
    <col min="1056" max="1062" width="5.6640625" style="250" customWidth="1"/>
    <col min="1063" max="1063" width="18.6640625" style="250" customWidth="1"/>
    <col min="1064" max="1064" width="1.6640625" style="250" customWidth="1"/>
    <col min="1065" max="1065" width="3.6640625" style="250" customWidth="1"/>
    <col min="1066" max="1066" width="19.6640625" style="250" customWidth="1"/>
    <col min="1067" max="1067" width="1.6640625" style="250" customWidth="1"/>
    <col min="1068" max="1068" width="4.1640625" style="250" customWidth="1"/>
    <col min="1069" max="1069" width="19.5" style="250" customWidth="1"/>
    <col min="1070" max="1070" width="2" style="250" customWidth="1"/>
    <col min="1071" max="1071" width="3.5" style="250" customWidth="1"/>
    <col min="1072" max="1072" width="19.83203125" style="250" customWidth="1"/>
    <col min="1073" max="1073" width="1.6640625" style="250" customWidth="1"/>
    <col min="1074" max="1074" width="3.5" style="250" customWidth="1"/>
    <col min="1075" max="1075" width="20.83203125" style="250" customWidth="1"/>
    <col min="1076" max="1076" width="1.33203125" style="250" customWidth="1"/>
    <col min="1077" max="1077" width="3.6640625" style="250" customWidth="1"/>
    <col min="1078" max="1078" width="18.1640625" style="250" customWidth="1"/>
    <col min="1079" max="1079" width="1.5" style="250" customWidth="1"/>
    <col min="1080" max="1080" width="3.5" style="250" customWidth="1"/>
    <col min="1081" max="1280" width="5.6640625" style="250"/>
    <col min="1281" max="1288" width="5.6640625" style="250" customWidth="1"/>
    <col min="1289" max="1289" width="4.83203125" style="250" customWidth="1"/>
    <col min="1290" max="1293" width="5.6640625" style="250" customWidth="1"/>
    <col min="1294" max="1294" width="7" style="250" customWidth="1"/>
    <col min="1295" max="1295" width="10.5" style="250" customWidth="1"/>
    <col min="1296" max="1296" width="4.1640625" style="250" customWidth="1"/>
    <col min="1297" max="1297" width="7" style="250" customWidth="1"/>
    <col min="1298" max="1298" width="9.5" style="250" customWidth="1"/>
    <col min="1299" max="1299" width="4.1640625" style="250" customWidth="1"/>
    <col min="1300" max="1300" width="7" style="250" customWidth="1"/>
    <col min="1301" max="1301" width="9" style="250" customWidth="1"/>
    <col min="1302" max="1302" width="4.1640625" style="250" customWidth="1"/>
    <col min="1303" max="1303" width="7" style="250" customWidth="1"/>
    <col min="1304" max="1304" width="10.83203125" style="250" customWidth="1"/>
    <col min="1305" max="1305" width="4.1640625" style="250" customWidth="1"/>
    <col min="1306" max="1306" width="7" style="250" customWidth="1"/>
    <col min="1307" max="1307" width="11" style="250" customWidth="1"/>
    <col min="1308" max="1308" width="4.1640625" style="250" customWidth="1"/>
    <col min="1309" max="1309" width="7" style="250" customWidth="1"/>
    <col min="1310" max="1310" width="9.6640625" style="250" customWidth="1"/>
    <col min="1311" max="1311" width="4.1640625" style="250" customWidth="1"/>
    <col min="1312" max="1318" width="5.6640625" style="250" customWidth="1"/>
    <col min="1319" max="1319" width="18.6640625" style="250" customWidth="1"/>
    <col min="1320" max="1320" width="1.6640625" style="250" customWidth="1"/>
    <col min="1321" max="1321" width="3.6640625" style="250" customWidth="1"/>
    <col min="1322" max="1322" width="19.6640625" style="250" customWidth="1"/>
    <col min="1323" max="1323" width="1.6640625" style="250" customWidth="1"/>
    <col min="1324" max="1324" width="4.1640625" style="250" customWidth="1"/>
    <col min="1325" max="1325" width="19.5" style="250" customWidth="1"/>
    <col min="1326" max="1326" width="2" style="250" customWidth="1"/>
    <col min="1327" max="1327" width="3.5" style="250" customWidth="1"/>
    <col min="1328" max="1328" width="19.83203125" style="250" customWidth="1"/>
    <col min="1329" max="1329" width="1.6640625" style="250" customWidth="1"/>
    <col min="1330" max="1330" width="3.5" style="250" customWidth="1"/>
    <col min="1331" max="1331" width="20.83203125" style="250" customWidth="1"/>
    <col min="1332" max="1332" width="1.33203125" style="250" customWidth="1"/>
    <col min="1333" max="1333" width="3.6640625" style="250" customWidth="1"/>
    <col min="1334" max="1334" width="18.1640625" style="250" customWidth="1"/>
    <col min="1335" max="1335" width="1.5" style="250" customWidth="1"/>
    <col min="1336" max="1336" width="3.5" style="250" customWidth="1"/>
    <col min="1337" max="1536" width="5.6640625" style="250"/>
    <col min="1537" max="1544" width="5.6640625" style="250" customWidth="1"/>
    <col min="1545" max="1545" width="4.83203125" style="250" customWidth="1"/>
    <col min="1546" max="1549" width="5.6640625" style="250" customWidth="1"/>
    <col min="1550" max="1550" width="7" style="250" customWidth="1"/>
    <col min="1551" max="1551" width="10.5" style="250" customWidth="1"/>
    <col min="1552" max="1552" width="4.1640625" style="250" customWidth="1"/>
    <col min="1553" max="1553" width="7" style="250" customWidth="1"/>
    <col min="1554" max="1554" width="9.5" style="250" customWidth="1"/>
    <col min="1555" max="1555" width="4.1640625" style="250" customWidth="1"/>
    <col min="1556" max="1556" width="7" style="250" customWidth="1"/>
    <col min="1557" max="1557" width="9" style="250" customWidth="1"/>
    <col min="1558" max="1558" width="4.1640625" style="250" customWidth="1"/>
    <col min="1559" max="1559" width="7" style="250" customWidth="1"/>
    <col min="1560" max="1560" width="10.83203125" style="250" customWidth="1"/>
    <col min="1561" max="1561" width="4.1640625" style="250" customWidth="1"/>
    <col min="1562" max="1562" width="7" style="250" customWidth="1"/>
    <col min="1563" max="1563" width="11" style="250" customWidth="1"/>
    <col min="1564" max="1564" width="4.1640625" style="250" customWidth="1"/>
    <col min="1565" max="1565" width="7" style="250" customWidth="1"/>
    <col min="1566" max="1566" width="9.6640625" style="250" customWidth="1"/>
    <col min="1567" max="1567" width="4.1640625" style="250" customWidth="1"/>
    <col min="1568" max="1574" width="5.6640625" style="250" customWidth="1"/>
    <col min="1575" max="1575" width="18.6640625" style="250" customWidth="1"/>
    <col min="1576" max="1576" width="1.6640625" style="250" customWidth="1"/>
    <col min="1577" max="1577" width="3.6640625" style="250" customWidth="1"/>
    <col min="1578" max="1578" width="19.6640625" style="250" customWidth="1"/>
    <col min="1579" max="1579" width="1.6640625" style="250" customWidth="1"/>
    <col min="1580" max="1580" width="4.1640625" style="250" customWidth="1"/>
    <col min="1581" max="1581" width="19.5" style="250" customWidth="1"/>
    <col min="1582" max="1582" width="2" style="250" customWidth="1"/>
    <col min="1583" max="1583" width="3.5" style="250" customWidth="1"/>
    <col min="1584" max="1584" width="19.83203125" style="250" customWidth="1"/>
    <col min="1585" max="1585" width="1.6640625" style="250" customWidth="1"/>
    <col min="1586" max="1586" width="3.5" style="250" customWidth="1"/>
    <col min="1587" max="1587" width="20.83203125" style="250" customWidth="1"/>
    <col min="1588" max="1588" width="1.33203125" style="250" customWidth="1"/>
    <col min="1589" max="1589" width="3.6640625" style="250" customWidth="1"/>
    <col min="1590" max="1590" width="18.1640625" style="250" customWidth="1"/>
    <col min="1591" max="1591" width="1.5" style="250" customWidth="1"/>
    <col min="1592" max="1592" width="3.5" style="250" customWidth="1"/>
    <col min="1593" max="1792" width="5.6640625" style="250"/>
    <col min="1793" max="1800" width="5.6640625" style="250" customWidth="1"/>
    <col min="1801" max="1801" width="4.83203125" style="250" customWidth="1"/>
    <col min="1802" max="1805" width="5.6640625" style="250" customWidth="1"/>
    <col min="1806" max="1806" width="7" style="250" customWidth="1"/>
    <col min="1807" max="1807" width="10.5" style="250" customWidth="1"/>
    <col min="1808" max="1808" width="4.1640625" style="250" customWidth="1"/>
    <col min="1809" max="1809" width="7" style="250" customWidth="1"/>
    <col min="1810" max="1810" width="9.5" style="250" customWidth="1"/>
    <col min="1811" max="1811" width="4.1640625" style="250" customWidth="1"/>
    <col min="1812" max="1812" width="7" style="250" customWidth="1"/>
    <col min="1813" max="1813" width="9" style="250" customWidth="1"/>
    <col min="1814" max="1814" width="4.1640625" style="250" customWidth="1"/>
    <col min="1815" max="1815" width="7" style="250" customWidth="1"/>
    <col min="1816" max="1816" width="10.83203125" style="250" customWidth="1"/>
    <col min="1817" max="1817" width="4.1640625" style="250" customWidth="1"/>
    <col min="1818" max="1818" width="7" style="250" customWidth="1"/>
    <col min="1819" max="1819" width="11" style="250" customWidth="1"/>
    <col min="1820" max="1820" width="4.1640625" style="250" customWidth="1"/>
    <col min="1821" max="1821" width="7" style="250" customWidth="1"/>
    <col min="1822" max="1822" width="9.6640625" style="250" customWidth="1"/>
    <col min="1823" max="1823" width="4.1640625" style="250" customWidth="1"/>
    <col min="1824" max="1830" width="5.6640625" style="250" customWidth="1"/>
    <col min="1831" max="1831" width="18.6640625" style="250" customWidth="1"/>
    <col min="1832" max="1832" width="1.6640625" style="250" customWidth="1"/>
    <col min="1833" max="1833" width="3.6640625" style="250" customWidth="1"/>
    <col min="1834" max="1834" width="19.6640625" style="250" customWidth="1"/>
    <col min="1835" max="1835" width="1.6640625" style="250" customWidth="1"/>
    <col min="1836" max="1836" width="4.1640625" style="250" customWidth="1"/>
    <col min="1837" max="1837" width="19.5" style="250" customWidth="1"/>
    <col min="1838" max="1838" width="2" style="250" customWidth="1"/>
    <col min="1839" max="1839" width="3.5" style="250" customWidth="1"/>
    <col min="1840" max="1840" width="19.83203125" style="250" customWidth="1"/>
    <col min="1841" max="1841" width="1.6640625" style="250" customWidth="1"/>
    <col min="1842" max="1842" width="3.5" style="250" customWidth="1"/>
    <col min="1843" max="1843" width="20.83203125" style="250" customWidth="1"/>
    <col min="1844" max="1844" width="1.33203125" style="250" customWidth="1"/>
    <col min="1845" max="1845" width="3.6640625" style="250" customWidth="1"/>
    <col min="1846" max="1846" width="18.1640625" style="250" customWidth="1"/>
    <col min="1847" max="1847" width="1.5" style="250" customWidth="1"/>
    <col min="1848" max="1848" width="3.5" style="250" customWidth="1"/>
    <col min="1849" max="2048" width="5.6640625" style="250"/>
    <col min="2049" max="2056" width="5.6640625" style="250" customWidth="1"/>
    <col min="2057" max="2057" width="4.83203125" style="250" customWidth="1"/>
    <col min="2058" max="2061" width="5.6640625" style="250" customWidth="1"/>
    <col min="2062" max="2062" width="7" style="250" customWidth="1"/>
    <col min="2063" max="2063" width="10.5" style="250" customWidth="1"/>
    <col min="2064" max="2064" width="4.1640625" style="250" customWidth="1"/>
    <col min="2065" max="2065" width="7" style="250" customWidth="1"/>
    <col min="2066" max="2066" width="9.5" style="250" customWidth="1"/>
    <col min="2067" max="2067" width="4.1640625" style="250" customWidth="1"/>
    <col min="2068" max="2068" width="7" style="250" customWidth="1"/>
    <col min="2069" max="2069" width="9" style="250" customWidth="1"/>
    <col min="2070" max="2070" width="4.1640625" style="250" customWidth="1"/>
    <col min="2071" max="2071" width="7" style="250" customWidth="1"/>
    <col min="2072" max="2072" width="10.83203125" style="250" customWidth="1"/>
    <col min="2073" max="2073" width="4.1640625" style="250" customWidth="1"/>
    <col min="2074" max="2074" width="7" style="250" customWidth="1"/>
    <col min="2075" max="2075" width="11" style="250" customWidth="1"/>
    <col min="2076" max="2076" width="4.1640625" style="250" customWidth="1"/>
    <col min="2077" max="2077" width="7" style="250" customWidth="1"/>
    <col min="2078" max="2078" width="9.6640625" style="250" customWidth="1"/>
    <col min="2079" max="2079" width="4.1640625" style="250" customWidth="1"/>
    <col min="2080" max="2086" width="5.6640625" style="250" customWidth="1"/>
    <col min="2087" max="2087" width="18.6640625" style="250" customWidth="1"/>
    <col min="2088" max="2088" width="1.6640625" style="250" customWidth="1"/>
    <col min="2089" max="2089" width="3.6640625" style="250" customWidth="1"/>
    <col min="2090" max="2090" width="19.6640625" style="250" customWidth="1"/>
    <col min="2091" max="2091" width="1.6640625" style="250" customWidth="1"/>
    <col min="2092" max="2092" width="4.1640625" style="250" customWidth="1"/>
    <col min="2093" max="2093" width="19.5" style="250" customWidth="1"/>
    <col min="2094" max="2094" width="2" style="250" customWidth="1"/>
    <col min="2095" max="2095" width="3.5" style="250" customWidth="1"/>
    <col min="2096" max="2096" width="19.83203125" style="250" customWidth="1"/>
    <col min="2097" max="2097" width="1.6640625" style="250" customWidth="1"/>
    <col min="2098" max="2098" width="3.5" style="250" customWidth="1"/>
    <col min="2099" max="2099" width="20.83203125" style="250" customWidth="1"/>
    <col min="2100" max="2100" width="1.33203125" style="250" customWidth="1"/>
    <col min="2101" max="2101" width="3.6640625" style="250" customWidth="1"/>
    <col min="2102" max="2102" width="18.1640625" style="250" customWidth="1"/>
    <col min="2103" max="2103" width="1.5" style="250" customWidth="1"/>
    <col min="2104" max="2104" width="3.5" style="250" customWidth="1"/>
    <col min="2105" max="2304" width="5.6640625" style="250"/>
    <col min="2305" max="2312" width="5.6640625" style="250" customWidth="1"/>
    <col min="2313" max="2313" width="4.83203125" style="250" customWidth="1"/>
    <col min="2314" max="2317" width="5.6640625" style="250" customWidth="1"/>
    <col min="2318" max="2318" width="7" style="250" customWidth="1"/>
    <col min="2319" max="2319" width="10.5" style="250" customWidth="1"/>
    <col min="2320" max="2320" width="4.1640625" style="250" customWidth="1"/>
    <col min="2321" max="2321" width="7" style="250" customWidth="1"/>
    <col min="2322" max="2322" width="9.5" style="250" customWidth="1"/>
    <col min="2323" max="2323" width="4.1640625" style="250" customWidth="1"/>
    <col min="2324" max="2324" width="7" style="250" customWidth="1"/>
    <col min="2325" max="2325" width="9" style="250" customWidth="1"/>
    <col min="2326" max="2326" width="4.1640625" style="250" customWidth="1"/>
    <col min="2327" max="2327" width="7" style="250" customWidth="1"/>
    <col min="2328" max="2328" width="10.83203125" style="250" customWidth="1"/>
    <col min="2329" max="2329" width="4.1640625" style="250" customWidth="1"/>
    <col min="2330" max="2330" width="7" style="250" customWidth="1"/>
    <col min="2331" max="2331" width="11" style="250" customWidth="1"/>
    <col min="2332" max="2332" width="4.1640625" style="250" customWidth="1"/>
    <col min="2333" max="2333" width="7" style="250" customWidth="1"/>
    <col min="2334" max="2334" width="9.6640625" style="250" customWidth="1"/>
    <col min="2335" max="2335" width="4.1640625" style="250" customWidth="1"/>
    <col min="2336" max="2342" width="5.6640625" style="250" customWidth="1"/>
    <col min="2343" max="2343" width="18.6640625" style="250" customWidth="1"/>
    <col min="2344" max="2344" width="1.6640625" style="250" customWidth="1"/>
    <col min="2345" max="2345" width="3.6640625" style="250" customWidth="1"/>
    <col min="2346" max="2346" width="19.6640625" style="250" customWidth="1"/>
    <col min="2347" max="2347" width="1.6640625" style="250" customWidth="1"/>
    <col min="2348" max="2348" width="4.1640625" style="250" customWidth="1"/>
    <col min="2349" max="2349" width="19.5" style="250" customWidth="1"/>
    <col min="2350" max="2350" width="2" style="250" customWidth="1"/>
    <col min="2351" max="2351" width="3.5" style="250" customWidth="1"/>
    <col min="2352" max="2352" width="19.83203125" style="250" customWidth="1"/>
    <col min="2353" max="2353" width="1.6640625" style="250" customWidth="1"/>
    <col min="2354" max="2354" width="3.5" style="250" customWidth="1"/>
    <col min="2355" max="2355" width="20.83203125" style="250" customWidth="1"/>
    <col min="2356" max="2356" width="1.33203125" style="250" customWidth="1"/>
    <col min="2357" max="2357" width="3.6640625" style="250" customWidth="1"/>
    <col min="2358" max="2358" width="18.1640625" style="250" customWidth="1"/>
    <col min="2359" max="2359" width="1.5" style="250" customWidth="1"/>
    <col min="2360" max="2360" width="3.5" style="250" customWidth="1"/>
    <col min="2361" max="2560" width="5.6640625" style="250"/>
    <col min="2561" max="2568" width="5.6640625" style="250" customWidth="1"/>
    <col min="2569" max="2569" width="4.83203125" style="250" customWidth="1"/>
    <col min="2570" max="2573" width="5.6640625" style="250" customWidth="1"/>
    <col min="2574" max="2574" width="7" style="250" customWidth="1"/>
    <col min="2575" max="2575" width="10.5" style="250" customWidth="1"/>
    <col min="2576" max="2576" width="4.1640625" style="250" customWidth="1"/>
    <col min="2577" max="2577" width="7" style="250" customWidth="1"/>
    <col min="2578" max="2578" width="9.5" style="250" customWidth="1"/>
    <col min="2579" max="2579" width="4.1640625" style="250" customWidth="1"/>
    <col min="2580" max="2580" width="7" style="250" customWidth="1"/>
    <col min="2581" max="2581" width="9" style="250" customWidth="1"/>
    <col min="2582" max="2582" width="4.1640625" style="250" customWidth="1"/>
    <col min="2583" max="2583" width="7" style="250" customWidth="1"/>
    <col min="2584" max="2584" width="10.83203125" style="250" customWidth="1"/>
    <col min="2585" max="2585" width="4.1640625" style="250" customWidth="1"/>
    <col min="2586" max="2586" width="7" style="250" customWidth="1"/>
    <col min="2587" max="2587" width="11" style="250" customWidth="1"/>
    <col min="2588" max="2588" width="4.1640625" style="250" customWidth="1"/>
    <col min="2589" max="2589" width="7" style="250" customWidth="1"/>
    <col min="2590" max="2590" width="9.6640625" style="250" customWidth="1"/>
    <col min="2591" max="2591" width="4.1640625" style="250" customWidth="1"/>
    <col min="2592" max="2598" width="5.6640625" style="250" customWidth="1"/>
    <col min="2599" max="2599" width="18.6640625" style="250" customWidth="1"/>
    <col min="2600" max="2600" width="1.6640625" style="250" customWidth="1"/>
    <col min="2601" max="2601" width="3.6640625" style="250" customWidth="1"/>
    <col min="2602" max="2602" width="19.6640625" style="250" customWidth="1"/>
    <col min="2603" max="2603" width="1.6640625" style="250" customWidth="1"/>
    <col min="2604" max="2604" width="4.1640625" style="250" customWidth="1"/>
    <col min="2605" max="2605" width="19.5" style="250" customWidth="1"/>
    <col min="2606" max="2606" width="2" style="250" customWidth="1"/>
    <col min="2607" max="2607" width="3.5" style="250" customWidth="1"/>
    <col min="2608" max="2608" width="19.83203125" style="250" customWidth="1"/>
    <col min="2609" max="2609" width="1.6640625" style="250" customWidth="1"/>
    <col min="2610" max="2610" width="3.5" style="250" customWidth="1"/>
    <col min="2611" max="2611" width="20.83203125" style="250" customWidth="1"/>
    <col min="2612" max="2612" width="1.33203125" style="250" customWidth="1"/>
    <col min="2613" max="2613" width="3.6640625" style="250" customWidth="1"/>
    <col min="2614" max="2614" width="18.1640625" style="250" customWidth="1"/>
    <col min="2615" max="2615" width="1.5" style="250" customWidth="1"/>
    <col min="2616" max="2616" width="3.5" style="250" customWidth="1"/>
    <col min="2617" max="2816" width="5.6640625" style="250"/>
    <col min="2817" max="2824" width="5.6640625" style="250" customWidth="1"/>
    <col min="2825" max="2825" width="4.83203125" style="250" customWidth="1"/>
    <col min="2826" max="2829" width="5.6640625" style="250" customWidth="1"/>
    <col min="2830" max="2830" width="7" style="250" customWidth="1"/>
    <col min="2831" max="2831" width="10.5" style="250" customWidth="1"/>
    <col min="2832" max="2832" width="4.1640625" style="250" customWidth="1"/>
    <col min="2833" max="2833" width="7" style="250" customWidth="1"/>
    <col min="2834" max="2834" width="9.5" style="250" customWidth="1"/>
    <col min="2835" max="2835" width="4.1640625" style="250" customWidth="1"/>
    <col min="2836" max="2836" width="7" style="250" customWidth="1"/>
    <col min="2837" max="2837" width="9" style="250" customWidth="1"/>
    <col min="2838" max="2838" width="4.1640625" style="250" customWidth="1"/>
    <col min="2839" max="2839" width="7" style="250" customWidth="1"/>
    <col min="2840" max="2840" width="10.83203125" style="250" customWidth="1"/>
    <col min="2841" max="2841" width="4.1640625" style="250" customWidth="1"/>
    <col min="2842" max="2842" width="7" style="250" customWidth="1"/>
    <col min="2843" max="2843" width="11" style="250" customWidth="1"/>
    <col min="2844" max="2844" width="4.1640625" style="250" customWidth="1"/>
    <col min="2845" max="2845" width="7" style="250" customWidth="1"/>
    <col min="2846" max="2846" width="9.6640625" style="250" customWidth="1"/>
    <col min="2847" max="2847" width="4.1640625" style="250" customWidth="1"/>
    <col min="2848" max="2854" width="5.6640625" style="250" customWidth="1"/>
    <col min="2855" max="2855" width="18.6640625" style="250" customWidth="1"/>
    <col min="2856" max="2856" width="1.6640625" style="250" customWidth="1"/>
    <col min="2857" max="2857" width="3.6640625" style="250" customWidth="1"/>
    <col min="2858" max="2858" width="19.6640625" style="250" customWidth="1"/>
    <col min="2859" max="2859" width="1.6640625" style="250" customWidth="1"/>
    <col min="2860" max="2860" width="4.1640625" style="250" customWidth="1"/>
    <col min="2861" max="2861" width="19.5" style="250" customWidth="1"/>
    <col min="2862" max="2862" width="2" style="250" customWidth="1"/>
    <col min="2863" max="2863" width="3.5" style="250" customWidth="1"/>
    <col min="2864" max="2864" width="19.83203125" style="250" customWidth="1"/>
    <col min="2865" max="2865" width="1.6640625" style="250" customWidth="1"/>
    <col min="2866" max="2866" width="3.5" style="250" customWidth="1"/>
    <col min="2867" max="2867" width="20.83203125" style="250" customWidth="1"/>
    <col min="2868" max="2868" width="1.33203125" style="250" customWidth="1"/>
    <col min="2869" max="2869" width="3.6640625" style="250" customWidth="1"/>
    <col min="2870" max="2870" width="18.1640625" style="250" customWidth="1"/>
    <col min="2871" max="2871" width="1.5" style="250" customWidth="1"/>
    <col min="2872" max="2872" width="3.5" style="250" customWidth="1"/>
    <col min="2873" max="3072" width="5.6640625" style="250"/>
    <col min="3073" max="3080" width="5.6640625" style="250" customWidth="1"/>
    <col min="3081" max="3081" width="4.83203125" style="250" customWidth="1"/>
    <col min="3082" max="3085" width="5.6640625" style="250" customWidth="1"/>
    <col min="3086" max="3086" width="7" style="250" customWidth="1"/>
    <col min="3087" max="3087" width="10.5" style="250" customWidth="1"/>
    <col min="3088" max="3088" width="4.1640625" style="250" customWidth="1"/>
    <col min="3089" max="3089" width="7" style="250" customWidth="1"/>
    <col min="3090" max="3090" width="9.5" style="250" customWidth="1"/>
    <col min="3091" max="3091" width="4.1640625" style="250" customWidth="1"/>
    <col min="3092" max="3092" width="7" style="250" customWidth="1"/>
    <col min="3093" max="3093" width="9" style="250" customWidth="1"/>
    <col min="3094" max="3094" width="4.1640625" style="250" customWidth="1"/>
    <col min="3095" max="3095" width="7" style="250" customWidth="1"/>
    <col min="3096" max="3096" width="10.83203125" style="250" customWidth="1"/>
    <col min="3097" max="3097" width="4.1640625" style="250" customWidth="1"/>
    <col min="3098" max="3098" width="7" style="250" customWidth="1"/>
    <col min="3099" max="3099" width="11" style="250" customWidth="1"/>
    <col min="3100" max="3100" width="4.1640625" style="250" customWidth="1"/>
    <col min="3101" max="3101" width="7" style="250" customWidth="1"/>
    <col min="3102" max="3102" width="9.6640625" style="250" customWidth="1"/>
    <col min="3103" max="3103" width="4.1640625" style="250" customWidth="1"/>
    <col min="3104" max="3110" width="5.6640625" style="250" customWidth="1"/>
    <col min="3111" max="3111" width="18.6640625" style="250" customWidth="1"/>
    <col min="3112" max="3112" width="1.6640625" style="250" customWidth="1"/>
    <col min="3113" max="3113" width="3.6640625" style="250" customWidth="1"/>
    <col min="3114" max="3114" width="19.6640625" style="250" customWidth="1"/>
    <col min="3115" max="3115" width="1.6640625" style="250" customWidth="1"/>
    <col min="3116" max="3116" width="4.1640625" style="250" customWidth="1"/>
    <col min="3117" max="3117" width="19.5" style="250" customWidth="1"/>
    <col min="3118" max="3118" width="2" style="250" customWidth="1"/>
    <col min="3119" max="3119" width="3.5" style="250" customWidth="1"/>
    <col min="3120" max="3120" width="19.83203125" style="250" customWidth="1"/>
    <col min="3121" max="3121" width="1.6640625" style="250" customWidth="1"/>
    <col min="3122" max="3122" width="3.5" style="250" customWidth="1"/>
    <col min="3123" max="3123" width="20.83203125" style="250" customWidth="1"/>
    <col min="3124" max="3124" width="1.33203125" style="250" customWidth="1"/>
    <col min="3125" max="3125" width="3.6640625" style="250" customWidth="1"/>
    <col min="3126" max="3126" width="18.1640625" style="250" customWidth="1"/>
    <col min="3127" max="3127" width="1.5" style="250" customWidth="1"/>
    <col min="3128" max="3128" width="3.5" style="250" customWidth="1"/>
    <col min="3129" max="3328" width="5.6640625" style="250"/>
    <col min="3329" max="3336" width="5.6640625" style="250" customWidth="1"/>
    <col min="3337" max="3337" width="4.83203125" style="250" customWidth="1"/>
    <col min="3338" max="3341" width="5.6640625" style="250" customWidth="1"/>
    <col min="3342" max="3342" width="7" style="250" customWidth="1"/>
    <col min="3343" max="3343" width="10.5" style="250" customWidth="1"/>
    <col min="3344" max="3344" width="4.1640625" style="250" customWidth="1"/>
    <col min="3345" max="3345" width="7" style="250" customWidth="1"/>
    <col min="3346" max="3346" width="9.5" style="250" customWidth="1"/>
    <col min="3347" max="3347" width="4.1640625" style="250" customWidth="1"/>
    <col min="3348" max="3348" width="7" style="250" customWidth="1"/>
    <col min="3349" max="3349" width="9" style="250" customWidth="1"/>
    <col min="3350" max="3350" width="4.1640625" style="250" customWidth="1"/>
    <col min="3351" max="3351" width="7" style="250" customWidth="1"/>
    <col min="3352" max="3352" width="10.83203125" style="250" customWidth="1"/>
    <col min="3353" max="3353" width="4.1640625" style="250" customWidth="1"/>
    <col min="3354" max="3354" width="7" style="250" customWidth="1"/>
    <col min="3355" max="3355" width="11" style="250" customWidth="1"/>
    <col min="3356" max="3356" width="4.1640625" style="250" customWidth="1"/>
    <col min="3357" max="3357" width="7" style="250" customWidth="1"/>
    <col min="3358" max="3358" width="9.6640625" style="250" customWidth="1"/>
    <col min="3359" max="3359" width="4.1640625" style="250" customWidth="1"/>
    <col min="3360" max="3366" width="5.6640625" style="250" customWidth="1"/>
    <col min="3367" max="3367" width="18.6640625" style="250" customWidth="1"/>
    <col min="3368" max="3368" width="1.6640625" style="250" customWidth="1"/>
    <col min="3369" max="3369" width="3.6640625" style="250" customWidth="1"/>
    <col min="3370" max="3370" width="19.6640625" style="250" customWidth="1"/>
    <col min="3371" max="3371" width="1.6640625" style="250" customWidth="1"/>
    <col min="3372" max="3372" width="4.1640625" style="250" customWidth="1"/>
    <col min="3373" max="3373" width="19.5" style="250" customWidth="1"/>
    <col min="3374" max="3374" width="2" style="250" customWidth="1"/>
    <col min="3375" max="3375" width="3.5" style="250" customWidth="1"/>
    <col min="3376" max="3376" width="19.83203125" style="250" customWidth="1"/>
    <col min="3377" max="3377" width="1.6640625" style="250" customWidth="1"/>
    <col min="3378" max="3378" width="3.5" style="250" customWidth="1"/>
    <col min="3379" max="3379" width="20.83203125" style="250" customWidth="1"/>
    <col min="3380" max="3380" width="1.33203125" style="250" customWidth="1"/>
    <col min="3381" max="3381" width="3.6640625" style="250" customWidth="1"/>
    <col min="3382" max="3382" width="18.1640625" style="250" customWidth="1"/>
    <col min="3383" max="3383" width="1.5" style="250" customWidth="1"/>
    <col min="3384" max="3384" width="3.5" style="250" customWidth="1"/>
    <col min="3385" max="3584" width="5.6640625" style="250"/>
    <col min="3585" max="3592" width="5.6640625" style="250" customWidth="1"/>
    <col min="3593" max="3593" width="4.83203125" style="250" customWidth="1"/>
    <col min="3594" max="3597" width="5.6640625" style="250" customWidth="1"/>
    <col min="3598" max="3598" width="7" style="250" customWidth="1"/>
    <col min="3599" max="3599" width="10.5" style="250" customWidth="1"/>
    <col min="3600" max="3600" width="4.1640625" style="250" customWidth="1"/>
    <col min="3601" max="3601" width="7" style="250" customWidth="1"/>
    <col min="3602" max="3602" width="9.5" style="250" customWidth="1"/>
    <col min="3603" max="3603" width="4.1640625" style="250" customWidth="1"/>
    <col min="3604" max="3604" width="7" style="250" customWidth="1"/>
    <col min="3605" max="3605" width="9" style="250" customWidth="1"/>
    <col min="3606" max="3606" width="4.1640625" style="250" customWidth="1"/>
    <col min="3607" max="3607" width="7" style="250" customWidth="1"/>
    <col min="3608" max="3608" width="10.83203125" style="250" customWidth="1"/>
    <col min="3609" max="3609" width="4.1640625" style="250" customWidth="1"/>
    <col min="3610" max="3610" width="7" style="250" customWidth="1"/>
    <col min="3611" max="3611" width="11" style="250" customWidth="1"/>
    <col min="3612" max="3612" width="4.1640625" style="250" customWidth="1"/>
    <col min="3613" max="3613" width="7" style="250" customWidth="1"/>
    <col min="3614" max="3614" width="9.6640625" style="250" customWidth="1"/>
    <col min="3615" max="3615" width="4.1640625" style="250" customWidth="1"/>
    <col min="3616" max="3622" width="5.6640625" style="250" customWidth="1"/>
    <col min="3623" max="3623" width="18.6640625" style="250" customWidth="1"/>
    <col min="3624" max="3624" width="1.6640625" style="250" customWidth="1"/>
    <col min="3625" max="3625" width="3.6640625" style="250" customWidth="1"/>
    <col min="3626" max="3626" width="19.6640625" style="250" customWidth="1"/>
    <col min="3627" max="3627" width="1.6640625" style="250" customWidth="1"/>
    <col min="3628" max="3628" width="4.1640625" style="250" customWidth="1"/>
    <col min="3629" max="3629" width="19.5" style="250" customWidth="1"/>
    <col min="3630" max="3630" width="2" style="250" customWidth="1"/>
    <col min="3631" max="3631" width="3.5" style="250" customWidth="1"/>
    <col min="3632" max="3632" width="19.83203125" style="250" customWidth="1"/>
    <col min="3633" max="3633" width="1.6640625" style="250" customWidth="1"/>
    <col min="3634" max="3634" width="3.5" style="250" customWidth="1"/>
    <col min="3635" max="3635" width="20.83203125" style="250" customWidth="1"/>
    <col min="3636" max="3636" width="1.33203125" style="250" customWidth="1"/>
    <col min="3637" max="3637" width="3.6640625" style="250" customWidth="1"/>
    <col min="3638" max="3638" width="18.1640625" style="250" customWidth="1"/>
    <col min="3639" max="3639" width="1.5" style="250" customWidth="1"/>
    <col min="3640" max="3640" width="3.5" style="250" customWidth="1"/>
    <col min="3641" max="3840" width="5.6640625" style="250"/>
    <col min="3841" max="3848" width="5.6640625" style="250" customWidth="1"/>
    <col min="3849" max="3849" width="4.83203125" style="250" customWidth="1"/>
    <col min="3850" max="3853" width="5.6640625" style="250" customWidth="1"/>
    <col min="3854" max="3854" width="7" style="250" customWidth="1"/>
    <col min="3855" max="3855" width="10.5" style="250" customWidth="1"/>
    <col min="3856" max="3856" width="4.1640625" style="250" customWidth="1"/>
    <col min="3857" max="3857" width="7" style="250" customWidth="1"/>
    <col min="3858" max="3858" width="9.5" style="250" customWidth="1"/>
    <col min="3859" max="3859" width="4.1640625" style="250" customWidth="1"/>
    <col min="3860" max="3860" width="7" style="250" customWidth="1"/>
    <col min="3861" max="3861" width="9" style="250" customWidth="1"/>
    <col min="3862" max="3862" width="4.1640625" style="250" customWidth="1"/>
    <col min="3863" max="3863" width="7" style="250" customWidth="1"/>
    <col min="3864" max="3864" width="10.83203125" style="250" customWidth="1"/>
    <col min="3865" max="3865" width="4.1640625" style="250" customWidth="1"/>
    <col min="3866" max="3866" width="7" style="250" customWidth="1"/>
    <col min="3867" max="3867" width="11" style="250" customWidth="1"/>
    <col min="3868" max="3868" width="4.1640625" style="250" customWidth="1"/>
    <col min="3869" max="3869" width="7" style="250" customWidth="1"/>
    <col min="3870" max="3870" width="9.6640625" style="250" customWidth="1"/>
    <col min="3871" max="3871" width="4.1640625" style="250" customWidth="1"/>
    <col min="3872" max="3878" width="5.6640625" style="250" customWidth="1"/>
    <col min="3879" max="3879" width="18.6640625" style="250" customWidth="1"/>
    <col min="3880" max="3880" width="1.6640625" style="250" customWidth="1"/>
    <col min="3881" max="3881" width="3.6640625" style="250" customWidth="1"/>
    <col min="3882" max="3882" width="19.6640625" style="250" customWidth="1"/>
    <col min="3883" max="3883" width="1.6640625" style="250" customWidth="1"/>
    <col min="3884" max="3884" width="4.1640625" style="250" customWidth="1"/>
    <col min="3885" max="3885" width="19.5" style="250" customWidth="1"/>
    <col min="3886" max="3886" width="2" style="250" customWidth="1"/>
    <col min="3887" max="3887" width="3.5" style="250" customWidth="1"/>
    <col min="3888" max="3888" width="19.83203125" style="250" customWidth="1"/>
    <col min="3889" max="3889" width="1.6640625" style="250" customWidth="1"/>
    <col min="3890" max="3890" width="3.5" style="250" customWidth="1"/>
    <col min="3891" max="3891" width="20.83203125" style="250" customWidth="1"/>
    <col min="3892" max="3892" width="1.33203125" style="250" customWidth="1"/>
    <col min="3893" max="3893" width="3.6640625" style="250" customWidth="1"/>
    <col min="3894" max="3894" width="18.1640625" style="250" customWidth="1"/>
    <col min="3895" max="3895" width="1.5" style="250" customWidth="1"/>
    <col min="3896" max="3896" width="3.5" style="250" customWidth="1"/>
    <col min="3897" max="4096" width="5.6640625" style="250"/>
    <col min="4097" max="4104" width="5.6640625" style="250" customWidth="1"/>
    <col min="4105" max="4105" width="4.83203125" style="250" customWidth="1"/>
    <col min="4106" max="4109" width="5.6640625" style="250" customWidth="1"/>
    <col min="4110" max="4110" width="7" style="250" customWidth="1"/>
    <col min="4111" max="4111" width="10.5" style="250" customWidth="1"/>
    <col min="4112" max="4112" width="4.1640625" style="250" customWidth="1"/>
    <col min="4113" max="4113" width="7" style="250" customWidth="1"/>
    <col min="4114" max="4114" width="9.5" style="250" customWidth="1"/>
    <col min="4115" max="4115" width="4.1640625" style="250" customWidth="1"/>
    <col min="4116" max="4116" width="7" style="250" customWidth="1"/>
    <col min="4117" max="4117" width="9" style="250" customWidth="1"/>
    <col min="4118" max="4118" width="4.1640625" style="250" customWidth="1"/>
    <col min="4119" max="4119" width="7" style="250" customWidth="1"/>
    <col min="4120" max="4120" width="10.83203125" style="250" customWidth="1"/>
    <col min="4121" max="4121" width="4.1640625" style="250" customWidth="1"/>
    <col min="4122" max="4122" width="7" style="250" customWidth="1"/>
    <col min="4123" max="4123" width="11" style="250" customWidth="1"/>
    <col min="4124" max="4124" width="4.1640625" style="250" customWidth="1"/>
    <col min="4125" max="4125" width="7" style="250" customWidth="1"/>
    <col min="4126" max="4126" width="9.6640625" style="250" customWidth="1"/>
    <col min="4127" max="4127" width="4.1640625" style="250" customWidth="1"/>
    <col min="4128" max="4134" width="5.6640625" style="250" customWidth="1"/>
    <col min="4135" max="4135" width="18.6640625" style="250" customWidth="1"/>
    <col min="4136" max="4136" width="1.6640625" style="250" customWidth="1"/>
    <col min="4137" max="4137" width="3.6640625" style="250" customWidth="1"/>
    <col min="4138" max="4138" width="19.6640625" style="250" customWidth="1"/>
    <col min="4139" max="4139" width="1.6640625" style="250" customWidth="1"/>
    <col min="4140" max="4140" width="4.1640625" style="250" customWidth="1"/>
    <col min="4141" max="4141" width="19.5" style="250" customWidth="1"/>
    <col min="4142" max="4142" width="2" style="250" customWidth="1"/>
    <col min="4143" max="4143" width="3.5" style="250" customWidth="1"/>
    <col min="4144" max="4144" width="19.83203125" style="250" customWidth="1"/>
    <col min="4145" max="4145" width="1.6640625" style="250" customWidth="1"/>
    <col min="4146" max="4146" width="3.5" style="250" customWidth="1"/>
    <col min="4147" max="4147" width="20.83203125" style="250" customWidth="1"/>
    <col min="4148" max="4148" width="1.33203125" style="250" customWidth="1"/>
    <col min="4149" max="4149" width="3.6640625" style="250" customWidth="1"/>
    <col min="4150" max="4150" width="18.1640625" style="250" customWidth="1"/>
    <col min="4151" max="4151" width="1.5" style="250" customWidth="1"/>
    <col min="4152" max="4152" width="3.5" style="250" customWidth="1"/>
    <col min="4153" max="4352" width="5.6640625" style="250"/>
    <col min="4353" max="4360" width="5.6640625" style="250" customWidth="1"/>
    <col min="4361" max="4361" width="4.83203125" style="250" customWidth="1"/>
    <col min="4362" max="4365" width="5.6640625" style="250" customWidth="1"/>
    <col min="4366" max="4366" width="7" style="250" customWidth="1"/>
    <col min="4367" max="4367" width="10.5" style="250" customWidth="1"/>
    <col min="4368" max="4368" width="4.1640625" style="250" customWidth="1"/>
    <col min="4369" max="4369" width="7" style="250" customWidth="1"/>
    <col min="4370" max="4370" width="9.5" style="250" customWidth="1"/>
    <col min="4371" max="4371" width="4.1640625" style="250" customWidth="1"/>
    <col min="4372" max="4372" width="7" style="250" customWidth="1"/>
    <col min="4373" max="4373" width="9" style="250" customWidth="1"/>
    <col min="4374" max="4374" width="4.1640625" style="250" customWidth="1"/>
    <col min="4375" max="4375" width="7" style="250" customWidth="1"/>
    <col min="4376" max="4376" width="10.83203125" style="250" customWidth="1"/>
    <col min="4377" max="4377" width="4.1640625" style="250" customWidth="1"/>
    <col min="4378" max="4378" width="7" style="250" customWidth="1"/>
    <col min="4379" max="4379" width="11" style="250" customWidth="1"/>
    <col min="4380" max="4380" width="4.1640625" style="250" customWidth="1"/>
    <col min="4381" max="4381" width="7" style="250" customWidth="1"/>
    <col min="4382" max="4382" width="9.6640625" style="250" customWidth="1"/>
    <col min="4383" max="4383" width="4.1640625" style="250" customWidth="1"/>
    <col min="4384" max="4390" width="5.6640625" style="250" customWidth="1"/>
    <col min="4391" max="4391" width="18.6640625" style="250" customWidth="1"/>
    <col min="4392" max="4392" width="1.6640625" style="250" customWidth="1"/>
    <col min="4393" max="4393" width="3.6640625" style="250" customWidth="1"/>
    <col min="4394" max="4394" width="19.6640625" style="250" customWidth="1"/>
    <col min="4395" max="4395" width="1.6640625" style="250" customWidth="1"/>
    <col min="4396" max="4396" width="4.1640625" style="250" customWidth="1"/>
    <col min="4397" max="4397" width="19.5" style="250" customWidth="1"/>
    <col min="4398" max="4398" width="2" style="250" customWidth="1"/>
    <col min="4399" max="4399" width="3.5" style="250" customWidth="1"/>
    <col min="4400" max="4400" width="19.83203125" style="250" customWidth="1"/>
    <col min="4401" max="4401" width="1.6640625" style="250" customWidth="1"/>
    <col min="4402" max="4402" width="3.5" style="250" customWidth="1"/>
    <col min="4403" max="4403" width="20.83203125" style="250" customWidth="1"/>
    <col min="4404" max="4404" width="1.33203125" style="250" customWidth="1"/>
    <col min="4405" max="4405" width="3.6640625" style="250" customWidth="1"/>
    <col min="4406" max="4406" width="18.1640625" style="250" customWidth="1"/>
    <col min="4407" max="4407" width="1.5" style="250" customWidth="1"/>
    <col min="4408" max="4408" width="3.5" style="250" customWidth="1"/>
    <col min="4409" max="4608" width="5.6640625" style="250"/>
    <col min="4609" max="4616" width="5.6640625" style="250" customWidth="1"/>
    <col min="4617" max="4617" width="4.83203125" style="250" customWidth="1"/>
    <col min="4618" max="4621" width="5.6640625" style="250" customWidth="1"/>
    <col min="4622" max="4622" width="7" style="250" customWidth="1"/>
    <col min="4623" max="4623" width="10.5" style="250" customWidth="1"/>
    <col min="4624" max="4624" width="4.1640625" style="250" customWidth="1"/>
    <col min="4625" max="4625" width="7" style="250" customWidth="1"/>
    <col min="4626" max="4626" width="9.5" style="250" customWidth="1"/>
    <col min="4627" max="4627" width="4.1640625" style="250" customWidth="1"/>
    <col min="4628" max="4628" width="7" style="250" customWidth="1"/>
    <col min="4629" max="4629" width="9" style="250" customWidth="1"/>
    <col min="4630" max="4630" width="4.1640625" style="250" customWidth="1"/>
    <col min="4631" max="4631" width="7" style="250" customWidth="1"/>
    <col min="4632" max="4632" width="10.83203125" style="250" customWidth="1"/>
    <col min="4633" max="4633" width="4.1640625" style="250" customWidth="1"/>
    <col min="4634" max="4634" width="7" style="250" customWidth="1"/>
    <col min="4635" max="4635" width="11" style="250" customWidth="1"/>
    <col min="4636" max="4636" width="4.1640625" style="250" customWidth="1"/>
    <col min="4637" max="4637" width="7" style="250" customWidth="1"/>
    <col min="4638" max="4638" width="9.6640625" style="250" customWidth="1"/>
    <col min="4639" max="4639" width="4.1640625" style="250" customWidth="1"/>
    <col min="4640" max="4646" width="5.6640625" style="250" customWidth="1"/>
    <col min="4647" max="4647" width="18.6640625" style="250" customWidth="1"/>
    <col min="4648" max="4648" width="1.6640625" style="250" customWidth="1"/>
    <col min="4649" max="4649" width="3.6640625" style="250" customWidth="1"/>
    <col min="4650" max="4650" width="19.6640625" style="250" customWidth="1"/>
    <col min="4651" max="4651" width="1.6640625" style="250" customWidth="1"/>
    <col min="4652" max="4652" width="4.1640625" style="250" customWidth="1"/>
    <col min="4653" max="4653" width="19.5" style="250" customWidth="1"/>
    <col min="4654" max="4654" width="2" style="250" customWidth="1"/>
    <col min="4655" max="4655" width="3.5" style="250" customWidth="1"/>
    <col min="4656" max="4656" width="19.83203125" style="250" customWidth="1"/>
    <col min="4657" max="4657" width="1.6640625" style="250" customWidth="1"/>
    <col min="4658" max="4658" width="3.5" style="250" customWidth="1"/>
    <col min="4659" max="4659" width="20.83203125" style="250" customWidth="1"/>
    <col min="4660" max="4660" width="1.33203125" style="250" customWidth="1"/>
    <col min="4661" max="4661" width="3.6640625" style="250" customWidth="1"/>
    <col min="4662" max="4662" width="18.1640625" style="250" customWidth="1"/>
    <col min="4663" max="4663" width="1.5" style="250" customWidth="1"/>
    <col min="4664" max="4664" width="3.5" style="250" customWidth="1"/>
    <col min="4665" max="4864" width="5.6640625" style="250"/>
    <col min="4865" max="4872" width="5.6640625" style="250" customWidth="1"/>
    <col min="4873" max="4873" width="4.83203125" style="250" customWidth="1"/>
    <col min="4874" max="4877" width="5.6640625" style="250" customWidth="1"/>
    <col min="4878" max="4878" width="7" style="250" customWidth="1"/>
    <col min="4879" max="4879" width="10.5" style="250" customWidth="1"/>
    <col min="4880" max="4880" width="4.1640625" style="250" customWidth="1"/>
    <col min="4881" max="4881" width="7" style="250" customWidth="1"/>
    <col min="4882" max="4882" width="9.5" style="250" customWidth="1"/>
    <col min="4883" max="4883" width="4.1640625" style="250" customWidth="1"/>
    <col min="4884" max="4884" width="7" style="250" customWidth="1"/>
    <col min="4885" max="4885" width="9" style="250" customWidth="1"/>
    <col min="4886" max="4886" width="4.1640625" style="250" customWidth="1"/>
    <col min="4887" max="4887" width="7" style="250" customWidth="1"/>
    <col min="4888" max="4888" width="10.83203125" style="250" customWidth="1"/>
    <col min="4889" max="4889" width="4.1640625" style="250" customWidth="1"/>
    <col min="4890" max="4890" width="7" style="250" customWidth="1"/>
    <col min="4891" max="4891" width="11" style="250" customWidth="1"/>
    <col min="4892" max="4892" width="4.1640625" style="250" customWidth="1"/>
    <col min="4893" max="4893" width="7" style="250" customWidth="1"/>
    <col min="4894" max="4894" width="9.6640625" style="250" customWidth="1"/>
    <col min="4895" max="4895" width="4.1640625" style="250" customWidth="1"/>
    <col min="4896" max="4902" width="5.6640625" style="250" customWidth="1"/>
    <col min="4903" max="4903" width="18.6640625" style="250" customWidth="1"/>
    <col min="4904" max="4904" width="1.6640625" style="250" customWidth="1"/>
    <col min="4905" max="4905" width="3.6640625" style="250" customWidth="1"/>
    <col min="4906" max="4906" width="19.6640625" style="250" customWidth="1"/>
    <col min="4907" max="4907" width="1.6640625" style="250" customWidth="1"/>
    <col min="4908" max="4908" width="4.1640625" style="250" customWidth="1"/>
    <col min="4909" max="4909" width="19.5" style="250" customWidth="1"/>
    <col min="4910" max="4910" width="2" style="250" customWidth="1"/>
    <col min="4911" max="4911" width="3.5" style="250" customWidth="1"/>
    <col min="4912" max="4912" width="19.83203125" style="250" customWidth="1"/>
    <col min="4913" max="4913" width="1.6640625" style="250" customWidth="1"/>
    <col min="4914" max="4914" width="3.5" style="250" customWidth="1"/>
    <col min="4915" max="4915" width="20.83203125" style="250" customWidth="1"/>
    <col min="4916" max="4916" width="1.33203125" style="250" customWidth="1"/>
    <col min="4917" max="4917" width="3.6640625" style="250" customWidth="1"/>
    <col min="4918" max="4918" width="18.1640625" style="250" customWidth="1"/>
    <col min="4919" max="4919" width="1.5" style="250" customWidth="1"/>
    <col min="4920" max="4920" width="3.5" style="250" customWidth="1"/>
    <col min="4921" max="5120" width="5.6640625" style="250"/>
    <col min="5121" max="5128" width="5.6640625" style="250" customWidth="1"/>
    <col min="5129" max="5129" width="4.83203125" style="250" customWidth="1"/>
    <col min="5130" max="5133" width="5.6640625" style="250" customWidth="1"/>
    <col min="5134" max="5134" width="7" style="250" customWidth="1"/>
    <col min="5135" max="5135" width="10.5" style="250" customWidth="1"/>
    <col min="5136" max="5136" width="4.1640625" style="250" customWidth="1"/>
    <col min="5137" max="5137" width="7" style="250" customWidth="1"/>
    <col min="5138" max="5138" width="9.5" style="250" customWidth="1"/>
    <col min="5139" max="5139" width="4.1640625" style="250" customWidth="1"/>
    <col min="5140" max="5140" width="7" style="250" customWidth="1"/>
    <col min="5141" max="5141" width="9" style="250" customWidth="1"/>
    <col min="5142" max="5142" width="4.1640625" style="250" customWidth="1"/>
    <col min="5143" max="5143" width="7" style="250" customWidth="1"/>
    <col min="5144" max="5144" width="10.83203125" style="250" customWidth="1"/>
    <col min="5145" max="5145" width="4.1640625" style="250" customWidth="1"/>
    <col min="5146" max="5146" width="7" style="250" customWidth="1"/>
    <col min="5147" max="5147" width="11" style="250" customWidth="1"/>
    <col min="5148" max="5148" width="4.1640625" style="250" customWidth="1"/>
    <col min="5149" max="5149" width="7" style="250" customWidth="1"/>
    <col min="5150" max="5150" width="9.6640625" style="250" customWidth="1"/>
    <col min="5151" max="5151" width="4.1640625" style="250" customWidth="1"/>
    <col min="5152" max="5158" width="5.6640625" style="250" customWidth="1"/>
    <col min="5159" max="5159" width="18.6640625" style="250" customWidth="1"/>
    <col min="5160" max="5160" width="1.6640625" style="250" customWidth="1"/>
    <col min="5161" max="5161" width="3.6640625" style="250" customWidth="1"/>
    <col min="5162" max="5162" width="19.6640625" style="250" customWidth="1"/>
    <col min="5163" max="5163" width="1.6640625" style="250" customWidth="1"/>
    <col min="5164" max="5164" width="4.1640625" style="250" customWidth="1"/>
    <col min="5165" max="5165" width="19.5" style="250" customWidth="1"/>
    <col min="5166" max="5166" width="2" style="250" customWidth="1"/>
    <col min="5167" max="5167" width="3.5" style="250" customWidth="1"/>
    <col min="5168" max="5168" width="19.83203125" style="250" customWidth="1"/>
    <col min="5169" max="5169" width="1.6640625" style="250" customWidth="1"/>
    <col min="5170" max="5170" width="3.5" style="250" customWidth="1"/>
    <col min="5171" max="5171" width="20.83203125" style="250" customWidth="1"/>
    <col min="5172" max="5172" width="1.33203125" style="250" customWidth="1"/>
    <col min="5173" max="5173" width="3.6640625" style="250" customWidth="1"/>
    <col min="5174" max="5174" width="18.1640625" style="250" customWidth="1"/>
    <col min="5175" max="5175" width="1.5" style="250" customWidth="1"/>
    <col min="5176" max="5176" width="3.5" style="250" customWidth="1"/>
    <col min="5177" max="5376" width="5.6640625" style="250"/>
    <col min="5377" max="5384" width="5.6640625" style="250" customWidth="1"/>
    <col min="5385" max="5385" width="4.83203125" style="250" customWidth="1"/>
    <col min="5386" max="5389" width="5.6640625" style="250" customWidth="1"/>
    <col min="5390" max="5390" width="7" style="250" customWidth="1"/>
    <col min="5391" max="5391" width="10.5" style="250" customWidth="1"/>
    <col min="5392" max="5392" width="4.1640625" style="250" customWidth="1"/>
    <col min="5393" max="5393" width="7" style="250" customWidth="1"/>
    <col min="5394" max="5394" width="9.5" style="250" customWidth="1"/>
    <col min="5395" max="5395" width="4.1640625" style="250" customWidth="1"/>
    <col min="5396" max="5396" width="7" style="250" customWidth="1"/>
    <col min="5397" max="5397" width="9" style="250" customWidth="1"/>
    <col min="5398" max="5398" width="4.1640625" style="250" customWidth="1"/>
    <col min="5399" max="5399" width="7" style="250" customWidth="1"/>
    <col min="5400" max="5400" width="10.83203125" style="250" customWidth="1"/>
    <col min="5401" max="5401" width="4.1640625" style="250" customWidth="1"/>
    <col min="5402" max="5402" width="7" style="250" customWidth="1"/>
    <col min="5403" max="5403" width="11" style="250" customWidth="1"/>
    <col min="5404" max="5404" width="4.1640625" style="250" customWidth="1"/>
    <col min="5405" max="5405" width="7" style="250" customWidth="1"/>
    <col min="5406" max="5406" width="9.6640625" style="250" customWidth="1"/>
    <col min="5407" max="5407" width="4.1640625" style="250" customWidth="1"/>
    <col min="5408" max="5414" width="5.6640625" style="250" customWidth="1"/>
    <col min="5415" max="5415" width="18.6640625" style="250" customWidth="1"/>
    <col min="5416" max="5416" width="1.6640625" style="250" customWidth="1"/>
    <col min="5417" max="5417" width="3.6640625" style="250" customWidth="1"/>
    <col min="5418" max="5418" width="19.6640625" style="250" customWidth="1"/>
    <col min="5419" max="5419" width="1.6640625" style="250" customWidth="1"/>
    <col min="5420" max="5420" width="4.1640625" style="250" customWidth="1"/>
    <col min="5421" max="5421" width="19.5" style="250" customWidth="1"/>
    <col min="5422" max="5422" width="2" style="250" customWidth="1"/>
    <col min="5423" max="5423" width="3.5" style="250" customWidth="1"/>
    <col min="5424" max="5424" width="19.83203125" style="250" customWidth="1"/>
    <col min="5425" max="5425" width="1.6640625" style="250" customWidth="1"/>
    <col min="5426" max="5426" width="3.5" style="250" customWidth="1"/>
    <col min="5427" max="5427" width="20.83203125" style="250" customWidth="1"/>
    <col min="5428" max="5428" width="1.33203125" style="250" customWidth="1"/>
    <col min="5429" max="5429" width="3.6640625" style="250" customWidth="1"/>
    <col min="5430" max="5430" width="18.1640625" style="250" customWidth="1"/>
    <col min="5431" max="5431" width="1.5" style="250" customWidth="1"/>
    <col min="5432" max="5432" width="3.5" style="250" customWidth="1"/>
    <col min="5433" max="5632" width="5.6640625" style="250"/>
    <col min="5633" max="5640" width="5.6640625" style="250" customWidth="1"/>
    <col min="5641" max="5641" width="4.83203125" style="250" customWidth="1"/>
    <col min="5642" max="5645" width="5.6640625" style="250" customWidth="1"/>
    <col min="5646" max="5646" width="7" style="250" customWidth="1"/>
    <col min="5647" max="5647" width="10.5" style="250" customWidth="1"/>
    <col min="5648" max="5648" width="4.1640625" style="250" customWidth="1"/>
    <col min="5649" max="5649" width="7" style="250" customWidth="1"/>
    <col min="5650" max="5650" width="9.5" style="250" customWidth="1"/>
    <col min="5651" max="5651" width="4.1640625" style="250" customWidth="1"/>
    <col min="5652" max="5652" width="7" style="250" customWidth="1"/>
    <col min="5653" max="5653" width="9" style="250" customWidth="1"/>
    <col min="5654" max="5654" width="4.1640625" style="250" customWidth="1"/>
    <col min="5655" max="5655" width="7" style="250" customWidth="1"/>
    <col min="5656" max="5656" width="10.83203125" style="250" customWidth="1"/>
    <col min="5657" max="5657" width="4.1640625" style="250" customWidth="1"/>
    <col min="5658" max="5658" width="7" style="250" customWidth="1"/>
    <col min="5659" max="5659" width="11" style="250" customWidth="1"/>
    <col min="5660" max="5660" width="4.1640625" style="250" customWidth="1"/>
    <col min="5661" max="5661" width="7" style="250" customWidth="1"/>
    <col min="5662" max="5662" width="9.6640625" style="250" customWidth="1"/>
    <col min="5663" max="5663" width="4.1640625" style="250" customWidth="1"/>
    <col min="5664" max="5670" width="5.6640625" style="250" customWidth="1"/>
    <col min="5671" max="5671" width="18.6640625" style="250" customWidth="1"/>
    <col min="5672" max="5672" width="1.6640625" style="250" customWidth="1"/>
    <col min="5673" max="5673" width="3.6640625" style="250" customWidth="1"/>
    <col min="5674" max="5674" width="19.6640625" style="250" customWidth="1"/>
    <col min="5675" max="5675" width="1.6640625" style="250" customWidth="1"/>
    <col min="5676" max="5676" width="4.1640625" style="250" customWidth="1"/>
    <col min="5677" max="5677" width="19.5" style="250" customWidth="1"/>
    <col min="5678" max="5678" width="2" style="250" customWidth="1"/>
    <col min="5679" max="5679" width="3.5" style="250" customWidth="1"/>
    <col min="5680" max="5680" width="19.83203125" style="250" customWidth="1"/>
    <col min="5681" max="5681" width="1.6640625" style="250" customWidth="1"/>
    <col min="5682" max="5682" width="3.5" style="250" customWidth="1"/>
    <col min="5683" max="5683" width="20.83203125" style="250" customWidth="1"/>
    <col min="5684" max="5684" width="1.33203125" style="250" customWidth="1"/>
    <col min="5685" max="5685" width="3.6640625" style="250" customWidth="1"/>
    <col min="5686" max="5686" width="18.1640625" style="250" customWidth="1"/>
    <col min="5687" max="5687" width="1.5" style="250" customWidth="1"/>
    <col min="5688" max="5688" width="3.5" style="250" customWidth="1"/>
    <col min="5689" max="5888" width="5.6640625" style="250"/>
    <col min="5889" max="5896" width="5.6640625" style="250" customWidth="1"/>
    <col min="5897" max="5897" width="4.83203125" style="250" customWidth="1"/>
    <col min="5898" max="5901" width="5.6640625" style="250" customWidth="1"/>
    <col min="5902" max="5902" width="7" style="250" customWidth="1"/>
    <col min="5903" max="5903" width="10.5" style="250" customWidth="1"/>
    <col min="5904" max="5904" width="4.1640625" style="250" customWidth="1"/>
    <col min="5905" max="5905" width="7" style="250" customWidth="1"/>
    <col min="5906" max="5906" width="9.5" style="250" customWidth="1"/>
    <col min="5907" max="5907" width="4.1640625" style="250" customWidth="1"/>
    <col min="5908" max="5908" width="7" style="250" customWidth="1"/>
    <col min="5909" max="5909" width="9" style="250" customWidth="1"/>
    <col min="5910" max="5910" width="4.1640625" style="250" customWidth="1"/>
    <col min="5911" max="5911" width="7" style="250" customWidth="1"/>
    <col min="5912" max="5912" width="10.83203125" style="250" customWidth="1"/>
    <col min="5913" max="5913" width="4.1640625" style="250" customWidth="1"/>
    <col min="5914" max="5914" width="7" style="250" customWidth="1"/>
    <col min="5915" max="5915" width="11" style="250" customWidth="1"/>
    <col min="5916" max="5916" width="4.1640625" style="250" customWidth="1"/>
    <col min="5917" max="5917" width="7" style="250" customWidth="1"/>
    <col min="5918" max="5918" width="9.6640625" style="250" customWidth="1"/>
    <col min="5919" max="5919" width="4.1640625" style="250" customWidth="1"/>
    <col min="5920" max="5926" width="5.6640625" style="250" customWidth="1"/>
    <col min="5927" max="5927" width="18.6640625" style="250" customWidth="1"/>
    <col min="5928" max="5928" width="1.6640625" style="250" customWidth="1"/>
    <col min="5929" max="5929" width="3.6640625" style="250" customWidth="1"/>
    <col min="5930" max="5930" width="19.6640625" style="250" customWidth="1"/>
    <col min="5931" max="5931" width="1.6640625" style="250" customWidth="1"/>
    <col min="5932" max="5932" width="4.1640625" style="250" customWidth="1"/>
    <col min="5933" max="5933" width="19.5" style="250" customWidth="1"/>
    <col min="5934" max="5934" width="2" style="250" customWidth="1"/>
    <col min="5935" max="5935" width="3.5" style="250" customWidth="1"/>
    <col min="5936" max="5936" width="19.83203125" style="250" customWidth="1"/>
    <col min="5937" max="5937" width="1.6640625" style="250" customWidth="1"/>
    <col min="5938" max="5938" width="3.5" style="250" customWidth="1"/>
    <col min="5939" max="5939" width="20.83203125" style="250" customWidth="1"/>
    <col min="5940" max="5940" width="1.33203125" style="250" customWidth="1"/>
    <col min="5941" max="5941" width="3.6640625" style="250" customWidth="1"/>
    <col min="5942" max="5942" width="18.1640625" style="250" customWidth="1"/>
    <col min="5943" max="5943" width="1.5" style="250" customWidth="1"/>
    <col min="5944" max="5944" width="3.5" style="250" customWidth="1"/>
    <col min="5945" max="6144" width="5.6640625" style="250"/>
    <col min="6145" max="6152" width="5.6640625" style="250" customWidth="1"/>
    <col min="6153" max="6153" width="4.83203125" style="250" customWidth="1"/>
    <col min="6154" max="6157" width="5.6640625" style="250" customWidth="1"/>
    <col min="6158" max="6158" width="7" style="250" customWidth="1"/>
    <col min="6159" max="6159" width="10.5" style="250" customWidth="1"/>
    <col min="6160" max="6160" width="4.1640625" style="250" customWidth="1"/>
    <col min="6161" max="6161" width="7" style="250" customWidth="1"/>
    <col min="6162" max="6162" width="9.5" style="250" customWidth="1"/>
    <col min="6163" max="6163" width="4.1640625" style="250" customWidth="1"/>
    <col min="6164" max="6164" width="7" style="250" customWidth="1"/>
    <col min="6165" max="6165" width="9" style="250" customWidth="1"/>
    <col min="6166" max="6166" width="4.1640625" style="250" customWidth="1"/>
    <col min="6167" max="6167" width="7" style="250" customWidth="1"/>
    <col min="6168" max="6168" width="10.83203125" style="250" customWidth="1"/>
    <col min="6169" max="6169" width="4.1640625" style="250" customWidth="1"/>
    <col min="6170" max="6170" width="7" style="250" customWidth="1"/>
    <col min="6171" max="6171" width="11" style="250" customWidth="1"/>
    <col min="6172" max="6172" width="4.1640625" style="250" customWidth="1"/>
    <col min="6173" max="6173" width="7" style="250" customWidth="1"/>
    <col min="6174" max="6174" width="9.6640625" style="250" customWidth="1"/>
    <col min="6175" max="6175" width="4.1640625" style="250" customWidth="1"/>
    <col min="6176" max="6182" width="5.6640625" style="250" customWidth="1"/>
    <col min="6183" max="6183" width="18.6640625" style="250" customWidth="1"/>
    <col min="6184" max="6184" width="1.6640625" style="250" customWidth="1"/>
    <col min="6185" max="6185" width="3.6640625" style="250" customWidth="1"/>
    <col min="6186" max="6186" width="19.6640625" style="250" customWidth="1"/>
    <col min="6187" max="6187" width="1.6640625" style="250" customWidth="1"/>
    <col min="6188" max="6188" width="4.1640625" style="250" customWidth="1"/>
    <col min="6189" max="6189" width="19.5" style="250" customWidth="1"/>
    <col min="6190" max="6190" width="2" style="250" customWidth="1"/>
    <col min="6191" max="6191" width="3.5" style="250" customWidth="1"/>
    <col min="6192" max="6192" width="19.83203125" style="250" customWidth="1"/>
    <col min="6193" max="6193" width="1.6640625" style="250" customWidth="1"/>
    <col min="6194" max="6194" width="3.5" style="250" customWidth="1"/>
    <col min="6195" max="6195" width="20.83203125" style="250" customWidth="1"/>
    <col min="6196" max="6196" width="1.33203125" style="250" customWidth="1"/>
    <col min="6197" max="6197" width="3.6640625" style="250" customWidth="1"/>
    <col min="6198" max="6198" width="18.1640625" style="250" customWidth="1"/>
    <col min="6199" max="6199" width="1.5" style="250" customWidth="1"/>
    <col min="6200" max="6200" width="3.5" style="250" customWidth="1"/>
    <col min="6201" max="6400" width="5.6640625" style="250"/>
    <col min="6401" max="6408" width="5.6640625" style="250" customWidth="1"/>
    <col min="6409" max="6409" width="4.83203125" style="250" customWidth="1"/>
    <col min="6410" max="6413" width="5.6640625" style="250" customWidth="1"/>
    <col min="6414" max="6414" width="7" style="250" customWidth="1"/>
    <col min="6415" max="6415" width="10.5" style="250" customWidth="1"/>
    <col min="6416" max="6416" width="4.1640625" style="250" customWidth="1"/>
    <col min="6417" max="6417" width="7" style="250" customWidth="1"/>
    <col min="6418" max="6418" width="9.5" style="250" customWidth="1"/>
    <col min="6419" max="6419" width="4.1640625" style="250" customWidth="1"/>
    <col min="6420" max="6420" width="7" style="250" customWidth="1"/>
    <col min="6421" max="6421" width="9" style="250" customWidth="1"/>
    <col min="6422" max="6422" width="4.1640625" style="250" customWidth="1"/>
    <col min="6423" max="6423" width="7" style="250" customWidth="1"/>
    <col min="6424" max="6424" width="10.83203125" style="250" customWidth="1"/>
    <col min="6425" max="6425" width="4.1640625" style="250" customWidth="1"/>
    <col min="6426" max="6426" width="7" style="250" customWidth="1"/>
    <col min="6427" max="6427" width="11" style="250" customWidth="1"/>
    <col min="6428" max="6428" width="4.1640625" style="250" customWidth="1"/>
    <col min="6429" max="6429" width="7" style="250" customWidth="1"/>
    <col min="6430" max="6430" width="9.6640625" style="250" customWidth="1"/>
    <col min="6431" max="6431" width="4.1640625" style="250" customWidth="1"/>
    <col min="6432" max="6438" width="5.6640625" style="250" customWidth="1"/>
    <col min="6439" max="6439" width="18.6640625" style="250" customWidth="1"/>
    <col min="6440" max="6440" width="1.6640625" style="250" customWidth="1"/>
    <col min="6441" max="6441" width="3.6640625" style="250" customWidth="1"/>
    <col min="6442" max="6442" width="19.6640625" style="250" customWidth="1"/>
    <col min="6443" max="6443" width="1.6640625" style="250" customWidth="1"/>
    <col min="6444" max="6444" width="4.1640625" style="250" customWidth="1"/>
    <col min="6445" max="6445" width="19.5" style="250" customWidth="1"/>
    <col min="6446" max="6446" width="2" style="250" customWidth="1"/>
    <col min="6447" max="6447" width="3.5" style="250" customWidth="1"/>
    <col min="6448" max="6448" width="19.83203125" style="250" customWidth="1"/>
    <col min="6449" max="6449" width="1.6640625" style="250" customWidth="1"/>
    <col min="6450" max="6450" width="3.5" style="250" customWidth="1"/>
    <col min="6451" max="6451" width="20.83203125" style="250" customWidth="1"/>
    <col min="6452" max="6452" width="1.33203125" style="250" customWidth="1"/>
    <col min="6453" max="6453" width="3.6640625" style="250" customWidth="1"/>
    <col min="6454" max="6454" width="18.1640625" style="250" customWidth="1"/>
    <col min="6455" max="6455" width="1.5" style="250" customWidth="1"/>
    <col min="6456" max="6456" width="3.5" style="250" customWidth="1"/>
    <col min="6457" max="6656" width="5.6640625" style="250"/>
    <col min="6657" max="6664" width="5.6640625" style="250" customWidth="1"/>
    <col min="6665" max="6665" width="4.83203125" style="250" customWidth="1"/>
    <col min="6666" max="6669" width="5.6640625" style="250" customWidth="1"/>
    <col min="6670" max="6670" width="7" style="250" customWidth="1"/>
    <col min="6671" max="6671" width="10.5" style="250" customWidth="1"/>
    <col min="6672" max="6672" width="4.1640625" style="250" customWidth="1"/>
    <col min="6673" max="6673" width="7" style="250" customWidth="1"/>
    <col min="6674" max="6674" width="9.5" style="250" customWidth="1"/>
    <col min="6675" max="6675" width="4.1640625" style="250" customWidth="1"/>
    <col min="6676" max="6676" width="7" style="250" customWidth="1"/>
    <col min="6677" max="6677" width="9" style="250" customWidth="1"/>
    <col min="6678" max="6678" width="4.1640625" style="250" customWidth="1"/>
    <col min="6679" max="6679" width="7" style="250" customWidth="1"/>
    <col min="6680" max="6680" width="10.83203125" style="250" customWidth="1"/>
    <col min="6681" max="6681" width="4.1640625" style="250" customWidth="1"/>
    <col min="6682" max="6682" width="7" style="250" customWidth="1"/>
    <col min="6683" max="6683" width="11" style="250" customWidth="1"/>
    <col min="6684" max="6684" width="4.1640625" style="250" customWidth="1"/>
    <col min="6685" max="6685" width="7" style="250" customWidth="1"/>
    <col min="6686" max="6686" width="9.6640625" style="250" customWidth="1"/>
    <col min="6687" max="6687" width="4.1640625" style="250" customWidth="1"/>
    <col min="6688" max="6694" width="5.6640625" style="250" customWidth="1"/>
    <col min="6695" max="6695" width="18.6640625" style="250" customWidth="1"/>
    <col min="6696" max="6696" width="1.6640625" style="250" customWidth="1"/>
    <col min="6697" max="6697" width="3.6640625" style="250" customWidth="1"/>
    <col min="6698" max="6698" width="19.6640625" style="250" customWidth="1"/>
    <col min="6699" max="6699" width="1.6640625" style="250" customWidth="1"/>
    <col min="6700" max="6700" width="4.1640625" style="250" customWidth="1"/>
    <col min="6701" max="6701" width="19.5" style="250" customWidth="1"/>
    <col min="6702" max="6702" width="2" style="250" customWidth="1"/>
    <col min="6703" max="6703" width="3.5" style="250" customWidth="1"/>
    <col min="6704" max="6704" width="19.83203125" style="250" customWidth="1"/>
    <col min="6705" max="6705" width="1.6640625" style="250" customWidth="1"/>
    <col min="6706" max="6706" width="3.5" style="250" customWidth="1"/>
    <col min="6707" max="6707" width="20.83203125" style="250" customWidth="1"/>
    <col min="6708" max="6708" width="1.33203125" style="250" customWidth="1"/>
    <col min="6709" max="6709" width="3.6640625" style="250" customWidth="1"/>
    <col min="6710" max="6710" width="18.1640625" style="250" customWidth="1"/>
    <col min="6711" max="6711" width="1.5" style="250" customWidth="1"/>
    <col min="6712" max="6712" width="3.5" style="250" customWidth="1"/>
    <col min="6713" max="6912" width="5.6640625" style="250"/>
    <col min="6913" max="6920" width="5.6640625" style="250" customWidth="1"/>
    <col min="6921" max="6921" width="4.83203125" style="250" customWidth="1"/>
    <col min="6922" max="6925" width="5.6640625" style="250" customWidth="1"/>
    <col min="6926" max="6926" width="7" style="250" customWidth="1"/>
    <col min="6927" max="6927" width="10.5" style="250" customWidth="1"/>
    <col min="6928" max="6928" width="4.1640625" style="250" customWidth="1"/>
    <col min="6929" max="6929" width="7" style="250" customWidth="1"/>
    <col min="6930" max="6930" width="9.5" style="250" customWidth="1"/>
    <col min="6931" max="6931" width="4.1640625" style="250" customWidth="1"/>
    <col min="6932" max="6932" width="7" style="250" customWidth="1"/>
    <col min="6933" max="6933" width="9" style="250" customWidth="1"/>
    <col min="6934" max="6934" width="4.1640625" style="250" customWidth="1"/>
    <col min="6935" max="6935" width="7" style="250" customWidth="1"/>
    <col min="6936" max="6936" width="10.83203125" style="250" customWidth="1"/>
    <col min="6937" max="6937" width="4.1640625" style="250" customWidth="1"/>
    <col min="6938" max="6938" width="7" style="250" customWidth="1"/>
    <col min="6939" max="6939" width="11" style="250" customWidth="1"/>
    <col min="6940" max="6940" width="4.1640625" style="250" customWidth="1"/>
    <col min="6941" max="6941" width="7" style="250" customWidth="1"/>
    <col min="6942" max="6942" width="9.6640625" style="250" customWidth="1"/>
    <col min="6943" max="6943" width="4.1640625" style="250" customWidth="1"/>
    <col min="6944" max="6950" width="5.6640625" style="250" customWidth="1"/>
    <col min="6951" max="6951" width="18.6640625" style="250" customWidth="1"/>
    <col min="6952" max="6952" width="1.6640625" style="250" customWidth="1"/>
    <col min="6953" max="6953" width="3.6640625" style="250" customWidth="1"/>
    <col min="6954" max="6954" width="19.6640625" style="250" customWidth="1"/>
    <col min="6955" max="6955" width="1.6640625" style="250" customWidth="1"/>
    <col min="6956" max="6956" width="4.1640625" style="250" customWidth="1"/>
    <col min="6957" max="6957" width="19.5" style="250" customWidth="1"/>
    <col min="6958" max="6958" width="2" style="250" customWidth="1"/>
    <col min="6959" max="6959" width="3.5" style="250" customWidth="1"/>
    <col min="6960" max="6960" width="19.83203125" style="250" customWidth="1"/>
    <col min="6961" max="6961" width="1.6640625" style="250" customWidth="1"/>
    <col min="6962" max="6962" width="3.5" style="250" customWidth="1"/>
    <col min="6963" max="6963" width="20.83203125" style="250" customWidth="1"/>
    <col min="6964" max="6964" width="1.33203125" style="250" customWidth="1"/>
    <col min="6965" max="6965" width="3.6640625" style="250" customWidth="1"/>
    <col min="6966" max="6966" width="18.1640625" style="250" customWidth="1"/>
    <col min="6967" max="6967" width="1.5" style="250" customWidth="1"/>
    <col min="6968" max="6968" width="3.5" style="250" customWidth="1"/>
    <col min="6969" max="7168" width="5.6640625" style="250"/>
    <col min="7169" max="7176" width="5.6640625" style="250" customWidth="1"/>
    <col min="7177" max="7177" width="4.83203125" style="250" customWidth="1"/>
    <col min="7178" max="7181" width="5.6640625" style="250" customWidth="1"/>
    <col min="7182" max="7182" width="7" style="250" customWidth="1"/>
    <col min="7183" max="7183" width="10.5" style="250" customWidth="1"/>
    <col min="7184" max="7184" width="4.1640625" style="250" customWidth="1"/>
    <col min="7185" max="7185" width="7" style="250" customWidth="1"/>
    <col min="7186" max="7186" width="9.5" style="250" customWidth="1"/>
    <col min="7187" max="7187" width="4.1640625" style="250" customWidth="1"/>
    <col min="7188" max="7188" width="7" style="250" customWidth="1"/>
    <col min="7189" max="7189" width="9" style="250" customWidth="1"/>
    <col min="7190" max="7190" width="4.1640625" style="250" customWidth="1"/>
    <col min="7191" max="7191" width="7" style="250" customWidth="1"/>
    <col min="7192" max="7192" width="10.83203125" style="250" customWidth="1"/>
    <col min="7193" max="7193" width="4.1640625" style="250" customWidth="1"/>
    <col min="7194" max="7194" width="7" style="250" customWidth="1"/>
    <col min="7195" max="7195" width="11" style="250" customWidth="1"/>
    <col min="7196" max="7196" width="4.1640625" style="250" customWidth="1"/>
    <col min="7197" max="7197" width="7" style="250" customWidth="1"/>
    <col min="7198" max="7198" width="9.6640625" style="250" customWidth="1"/>
    <col min="7199" max="7199" width="4.1640625" style="250" customWidth="1"/>
    <col min="7200" max="7206" width="5.6640625" style="250" customWidth="1"/>
    <col min="7207" max="7207" width="18.6640625" style="250" customWidth="1"/>
    <col min="7208" max="7208" width="1.6640625" style="250" customWidth="1"/>
    <col min="7209" max="7209" width="3.6640625" style="250" customWidth="1"/>
    <col min="7210" max="7210" width="19.6640625" style="250" customWidth="1"/>
    <col min="7211" max="7211" width="1.6640625" style="250" customWidth="1"/>
    <col min="7212" max="7212" width="4.1640625" style="250" customWidth="1"/>
    <col min="7213" max="7213" width="19.5" style="250" customWidth="1"/>
    <col min="7214" max="7214" width="2" style="250" customWidth="1"/>
    <col min="7215" max="7215" width="3.5" style="250" customWidth="1"/>
    <col min="7216" max="7216" width="19.83203125" style="250" customWidth="1"/>
    <col min="7217" max="7217" width="1.6640625" style="250" customWidth="1"/>
    <col min="7218" max="7218" width="3.5" style="250" customWidth="1"/>
    <col min="7219" max="7219" width="20.83203125" style="250" customWidth="1"/>
    <col min="7220" max="7220" width="1.33203125" style="250" customWidth="1"/>
    <col min="7221" max="7221" width="3.6640625" style="250" customWidth="1"/>
    <col min="7222" max="7222" width="18.1640625" style="250" customWidth="1"/>
    <col min="7223" max="7223" width="1.5" style="250" customWidth="1"/>
    <col min="7224" max="7224" width="3.5" style="250" customWidth="1"/>
    <col min="7225" max="7424" width="5.6640625" style="250"/>
    <col min="7425" max="7432" width="5.6640625" style="250" customWidth="1"/>
    <col min="7433" max="7433" width="4.83203125" style="250" customWidth="1"/>
    <col min="7434" max="7437" width="5.6640625" style="250" customWidth="1"/>
    <col min="7438" max="7438" width="7" style="250" customWidth="1"/>
    <col min="7439" max="7439" width="10.5" style="250" customWidth="1"/>
    <col min="7440" max="7440" width="4.1640625" style="250" customWidth="1"/>
    <col min="7441" max="7441" width="7" style="250" customWidth="1"/>
    <col min="7442" max="7442" width="9.5" style="250" customWidth="1"/>
    <col min="7443" max="7443" width="4.1640625" style="250" customWidth="1"/>
    <col min="7444" max="7444" width="7" style="250" customWidth="1"/>
    <col min="7445" max="7445" width="9" style="250" customWidth="1"/>
    <col min="7446" max="7446" width="4.1640625" style="250" customWidth="1"/>
    <col min="7447" max="7447" width="7" style="250" customWidth="1"/>
    <col min="7448" max="7448" width="10.83203125" style="250" customWidth="1"/>
    <col min="7449" max="7449" width="4.1640625" style="250" customWidth="1"/>
    <col min="7450" max="7450" width="7" style="250" customWidth="1"/>
    <col min="7451" max="7451" width="11" style="250" customWidth="1"/>
    <col min="7452" max="7452" width="4.1640625" style="250" customWidth="1"/>
    <col min="7453" max="7453" width="7" style="250" customWidth="1"/>
    <col min="7454" max="7454" width="9.6640625" style="250" customWidth="1"/>
    <col min="7455" max="7455" width="4.1640625" style="250" customWidth="1"/>
    <col min="7456" max="7462" width="5.6640625" style="250" customWidth="1"/>
    <col min="7463" max="7463" width="18.6640625" style="250" customWidth="1"/>
    <col min="7464" max="7464" width="1.6640625" style="250" customWidth="1"/>
    <col min="7465" max="7465" width="3.6640625" style="250" customWidth="1"/>
    <col min="7466" max="7466" width="19.6640625" style="250" customWidth="1"/>
    <col min="7467" max="7467" width="1.6640625" style="250" customWidth="1"/>
    <col min="7468" max="7468" width="4.1640625" style="250" customWidth="1"/>
    <col min="7469" max="7469" width="19.5" style="250" customWidth="1"/>
    <col min="7470" max="7470" width="2" style="250" customWidth="1"/>
    <col min="7471" max="7471" width="3.5" style="250" customWidth="1"/>
    <col min="7472" max="7472" width="19.83203125" style="250" customWidth="1"/>
    <col min="7473" max="7473" width="1.6640625" style="250" customWidth="1"/>
    <col min="7474" max="7474" width="3.5" style="250" customWidth="1"/>
    <col min="7475" max="7475" width="20.83203125" style="250" customWidth="1"/>
    <col min="7476" max="7476" width="1.33203125" style="250" customWidth="1"/>
    <col min="7477" max="7477" width="3.6640625" style="250" customWidth="1"/>
    <col min="7478" max="7478" width="18.1640625" style="250" customWidth="1"/>
    <col min="7479" max="7479" width="1.5" style="250" customWidth="1"/>
    <col min="7480" max="7480" width="3.5" style="250" customWidth="1"/>
    <col min="7481" max="7680" width="5.6640625" style="250"/>
    <col min="7681" max="7688" width="5.6640625" style="250" customWidth="1"/>
    <col min="7689" max="7689" width="4.83203125" style="250" customWidth="1"/>
    <col min="7690" max="7693" width="5.6640625" style="250" customWidth="1"/>
    <col min="7694" max="7694" width="7" style="250" customWidth="1"/>
    <col min="7695" max="7695" width="10.5" style="250" customWidth="1"/>
    <col min="7696" max="7696" width="4.1640625" style="250" customWidth="1"/>
    <col min="7697" max="7697" width="7" style="250" customWidth="1"/>
    <col min="7698" max="7698" width="9.5" style="250" customWidth="1"/>
    <col min="7699" max="7699" width="4.1640625" style="250" customWidth="1"/>
    <col min="7700" max="7700" width="7" style="250" customWidth="1"/>
    <col min="7701" max="7701" width="9" style="250" customWidth="1"/>
    <col min="7702" max="7702" width="4.1640625" style="250" customWidth="1"/>
    <col min="7703" max="7703" width="7" style="250" customWidth="1"/>
    <col min="7704" max="7704" width="10.83203125" style="250" customWidth="1"/>
    <col min="7705" max="7705" width="4.1640625" style="250" customWidth="1"/>
    <col min="7706" max="7706" width="7" style="250" customWidth="1"/>
    <col min="7707" max="7707" width="11" style="250" customWidth="1"/>
    <col min="7708" max="7708" width="4.1640625" style="250" customWidth="1"/>
    <col min="7709" max="7709" width="7" style="250" customWidth="1"/>
    <col min="7710" max="7710" width="9.6640625" style="250" customWidth="1"/>
    <col min="7711" max="7711" width="4.1640625" style="250" customWidth="1"/>
    <col min="7712" max="7718" width="5.6640625" style="250" customWidth="1"/>
    <col min="7719" max="7719" width="18.6640625" style="250" customWidth="1"/>
    <col min="7720" max="7720" width="1.6640625" style="250" customWidth="1"/>
    <col min="7721" max="7721" width="3.6640625" style="250" customWidth="1"/>
    <col min="7722" max="7722" width="19.6640625" style="250" customWidth="1"/>
    <col min="7723" max="7723" width="1.6640625" style="250" customWidth="1"/>
    <col min="7724" max="7724" width="4.1640625" style="250" customWidth="1"/>
    <col min="7725" max="7725" width="19.5" style="250" customWidth="1"/>
    <col min="7726" max="7726" width="2" style="250" customWidth="1"/>
    <col min="7727" max="7727" width="3.5" style="250" customWidth="1"/>
    <col min="7728" max="7728" width="19.83203125" style="250" customWidth="1"/>
    <col min="7729" max="7729" width="1.6640625" style="250" customWidth="1"/>
    <col min="7730" max="7730" width="3.5" style="250" customWidth="1"/>
    <col min="7731" max="7731" width="20.83203125" style="250" customWidth="1"/>
    <col min="7732" max="7732" width="1.33203125" style="250" customWidth="1"/>
    <col min="7733" max="7733" width="3.6640625" style="250" customWidth="1"/>
    <col min="7734" max="7734" width="18.1640625" style="250" customWidth="1"/>
    <col min="7735" max="7735" width="1.5" style="250" customWidth="1"/>
    <col min="7736" max="7736" width="3.5" style="250" customWidth="1"/>
    <col min="7737" max="7936" width="5.6640625" style="250"/>
    <col min="7937" max="7944" width="5.6640625" style="250" customWidth="1"/>
    <col min="7945" max="7945" width="4.83203125" style="250" customWidth="1"/>
    <col min="7946" max="7949" width="5.6640625" style="250" customWidth="1"/>
    <col min="7950" max="7950" width="7" style="250" customWidth="1"/>
    <col min="7951" max="7951" width="10.5" style="250" customWidth="1"/>
    <col min="7952" max="7952" width="4.1640625" style="250" customWidth="1"/>
    <col min="7953" max="7953" width="7" style="250" customWidth="1"/>
    <col min="7954" max="7954" width="9.5" style="250" customWidth="1"/>
    <col min="7955" max="7955" width="4.1640625" style="250" customWidth="1"/>
    <col min="7956" max="7956" width="7" style="250" customWidth="1"/>
    <col min="7957" max="7957" width="9" style="250" customWidth="1"/>
    <col min="7958" max="7958" width="4.1640625" style="250" customWidth="1"/>
    <col min="7959" max="7959" width="7" style="250" customWidth="1"/>
    <col min="7960" max="7960" width="10.83203125" style="250" customWidth="1"/>
    <col min="7961" max="7961" width="4.1640625" style="250" customWidth="1"/>
    <col min="7962" max="7962" width="7" style="250" customWidth="1"/>
    <col min="7963" max="7963" width="11" style="250" customWidth="1"/>
    <col min="7964" max="7964" width="4.1640625" style="250" customWidth="1"/>
    <col min="7965" max="7965" width="7" style="250" customWidth="1"/>
    <col min="7966" max="7966" width="9.6640625" style="250" customWidth="1"/>
    <col min="7967" max="7967" width="4.1640625" style="250" customWidth="1"/>
    <col min="7968" max="7974" width="5.6640625" style="250" customWidth="1"/>
    <col min="7975" max="7975" width="18.6640625" style="250" customWidth="1"/>
    <col min="7976" max="7976" width="1.6640625" style="250" customWidth="1"/>
    <col min="7977" max="7977" width="3.6640625" style="250" customWidth="1"/>
    <col min="7978" max="7978" width="19.6640625" style="250" customWidth="1"/>
    <col min="7979" max="7979" width="1.6640625" style="250" customWidth="1"/>
    <col min="7980" max="7980" width="4.1640625" style="250" customWidth="1"/>
    <col min="7981" max="7981" width="19.5" style="250" customWidth="1"/>
    <col min="7982" max="7982" width="2" style="250" customWidth="1"/>
    <col min="7983" max="7983" width="3.5" style="250" customWidth="1"/>
    <col min="7984" max="7984" width="19.83203125" style="250" customWidth="1"/>
    <col min="7985" max="7985" width="1.6640625" style="250" customWidth="1"/>
    <col min="7986" max="7986" width="3.5" style="250" customWidth="1"/>
    <col min="7987" max="7987" width="20.83203125" style="250" customWidth="1"/>
    <col min="7988" max="7988" width="1.33203125" style="250" customWidth="1"/>
    <col min="7989" max="7989" width="3.6640625" style="250" customWidth="1"/>
    <col min="7990" max="7990" width="18.1640625" style="250" customWidth="1"/>
    <col min="7991" max="7991" width="1.5" style="250" customWidth="1"/>
    <col min="7992" max="7992" width="3.5" style="250" customWidth="1"/>
    <col min="7993" max="8192" width="5.6640625" style="250"/>
    <col min="8193" max="8200" width="5.6640625" style="250" customWidth="1"/>
    <col min="8201" max="8201" width="4.83203125" style="250" customWidth="1"/>
    <col min="8202" max="8205" width="5.6640625" style="250" customWidth="1"/>
    <col min="8206" max="8206" width="7" style="250" customWidth="1"/>
    <col min="8207" max="8207" width="10.5" style="250" customWidth="1"/>
    <col min="8208" max="8208" width="4.1640625" style="250" customWidth="1"/>
    <col min="8209" max="8209" width="7" style="250" customWidth="1"/>
    <col min="8210" max="8210" width="9.5" style="250" customWidth="1"/>
    <col min="8211" max="8211" width="4.1640625" style="250" customWidth="1"/>
    <col min="8212" max="8212" width="7" style="250" customWidth="1"/>
    <col min="8213" max="8213" width="9" style="250" customWidth="1"/>
    <col min="8214" max="8214" width="4.1640625" style="250" customWidth="1"/>
    <col min="8215" max="8215" width="7" style="250" customWidth="1"/>
    <col min="8216" max="8216" width="10.83203125" style="250" customWidth="1"/>
    <col min="8217" max="8217" width="4.1640625" style="250" customWidth="1"/>
    <col min="8218" max="8218" width="7" style="250" customWidth="1"/>
    <col min="8219" max="8219" width="11" style="250" customWidth="1"/>
    <col min="8220" max="8220" width="4.1640625" style="250" customWidth="1"/>
    <col min="8221" max="8221" width="7" style="250" customWidth="1"/>
    <col min="8222" max="8222" width="9.6640625" style="250" customWidth="1"/>
    <col min="8223" max="8223" width="4.1640625" style="250" customWidth="1"/>
    <col min="8224" max="8230" width="5.6640625" style="250" customWidth="1"/>
    <col min="8231" max="8231" width="18.6640625" style="250" customWidth="1"/>
    <col min="8232" max="8232" width="1.6640625" style="250" customWidth="1"/>
    <col min="8233" max="8233" width="3.6640625" style="250" customWidth="1"/>
    <col min="8234" max="8234" width="19.6640625" style="250" customWidth="1"/>
    <col min="8235" max="8235" width="1.6640625" style="250" customWidth="1"/>
    <col min="8236" max="8236" width="4.1640625" style="250" customWidth="1"/>
    <col min="8237" max="8237" width="19.5" style="250" customWidth="1"/>
    <col min="8238" max="8238" width="2" style="250" customWidth="1"/>
    <col min="8239" max="8239" width="3.5" style="250" customWidth="1"/>
    <col min="8240" max="8240" width="19.83203125" style="250" customWidth="1"/>
    <col min="8241" max="8241" width="1.6640625" style="250" customWidth="1"/>
    <col min="8242" max="8242" width="3.5" style="250" customWidth="1"/>
    <col min="8243" max="8243" width="20.83203125" style="250" customWidth="1"/>
    <col min="8244" max="8244" width="1.33203125" style="250" customWidth="1"/>
    <col min="8245" max="8245" width="3.6640625" style="250" customWidth="1"/>
    <col min="8246" max="8246" width="18.1640625" style="250" customWidth="1"/>
    <col min="8247" max="8247" width="1.5" style="250" customWidth="1"/>
    <col min="8248" max="8248" width="3.5" style="250" customWidth="1"/>
    <col min="8249" max="8448" width="5.6640625" style="250"/>
    <col min="8449" max="8456" width="5.6640625" style="250" customWidth="1"/>
    <col min="8457" max="8457" width="4.83203125" style="250" customWidth="1"/>
    <col min="8458" max="8461" width="5.6640625" style="250" customWidth="1"/>
    <col min="8462" max="8462" width="7" style="250" customWidth="1"/>
    <col min="8463" max="8463" width="10.5" style="250" customWidth="1"/>
    <col min="8464" max="8464" width="4.1640625" style="250" customWidth="1"/>
    <col min="8465" max="8465" width="7" style="250" customWidth="1"/>
    <col min="8466" max="8466" width="9.5" style="250" customWidth="1"/>
    <col min="8467" max="8467" width="4.1640625" style="250" customWidth="1"/>
    <col min="8468" max="8468" width="7" style="250" customWidth="1"/>
    <col min="8469" max="8469" width="9" style="250" customWidth="1"/>
    <col min="8470" max="8470" width="4.1640625" style="250" customWidth="1"/>
    <col min="8471" max="8471" width="7" style="250" customWidth="1"/>
    <col min="8472" max="8472" width="10.83203125" style="250" customWidth="1"/>
    <col min="8473" max="8473" width="4.1640625" style="250" customWidth="1"/>
    <col min="8474" max="8474" width="7" style="250" customWidth="1"/>
    <col min="8475" max="8475" width="11" style="250" customWidth="1"/>
    <col min="8476" max="8476" width="4.1640625" style="250" customWidth="1"/>
    <col min="8477" max="8477" width="7" style="250" customWidth="1"/>
    <col min="8478" max="8478" width="9.6640625" style="250" customWidth="1"/>
    <col min="8479" max="8479" width="4.1640625" style="250" customWidth="1"/>
    <col min="8480" max="8486" width="5.6640625" style="250" customWidth="1"/>
    <col min="8487" max="8487" width="18.6640625" style="250" customWidth="1"/>
    <col min="8488" max="8488" width="1.6640625" style="250" customWidth="1"/>
    <col min="8489" max="8489" width="3.6640625" style="250" customWidth="1"/>
    <col min="8490" max="8490" width="19.6640625" style="250" customWidth="1"/>
    <col min="8491" max="8491" width="1.6640625" style="250" customWidth="1"/>
    <col min="8492" max="8492" width="4.1640625" style="250" customWidth="1"/>
    <col min="8493" max="8493" width="19.5" style="250" customWidth="1"/>
    <col min="8494" max="8494" width="2" style="250" customWidth="1"/>
    <col min="8495" max="8495" width="3.5" style="250" customWidth="1"/>
    <col min="8496" max="8496" width="19.83203125" style="250" customWidth="1"/>
    <col min="8497" max="8497" width="1.6640625" style="250" customWidth="1"/>
    <col min="8498" max="8498" width="3.5" style="250" customWidth="1"/>
    <col min="8499" max="8499" width="20.83203125" style="250" customWidth="1"/>
    <col min="8500" max="8500" width="1.33203125" style="250" customWidth="1"/>
    <col min="8501" max="8501" width="3.6640625" style="250" customWidth="1"/>
    <col min="8502" max="8502" width="18.1640625" style="250" customWidth="1"/>
    <col min="8503" max="8503" width="1.5" style="250" customWidth="1"/>
    <col min="8504" max="8504" width="3.5" style="250" customWidth="1"/>
    <col min="8505" max="8704" width="5.6640625" style="250"/>
    <col min="8705" max="8712" width="5.6640625" style="250" customWidth="1"/>
    <col min="8713" max="8713" width="4.83203125" style="250" customWidth="1"/>
    <col min="8714" max="8717" width="5.6640625" style="250" customWidth="1"/>
    <col min="8718" max="8718" width="7" style="250" customWidth="1"/>
    <col min="8719" max="8719" width="10.5" style="250" customWidth="1"/>
    <col min="8720" max="8720" width="4.1640625" style="250" customWidth="1"/>
    <col min="8721" max="8721" width="7" style="250" customWidth="1"/>
    <col min="8722" max="8722" width="9.5" style="250" customWidth="1"/>
    <col min="8723" max="8723" width="4.1640625" style="250" customWidth="1"/>
    <col min="8724" max="8724" width="7" style="250" customWidth="1"/>
    <col min="8725" max="8725" width="9" style="250" customWidth="1"/>
    <col min="8726" max="8726" width="4.1640625" style="250" customWidth="1"/>
    <col min="8727" max="8727" width="7" style="250" customWidth="1"/>
    <col min="8728" max="8728" width="10.83203125" style="250" customWidth="1"/>
    <col min="8729" max="8729" width="4.1640625" style="250" customWidth="1"/>
    <col min="8730" max="8730" width="7" style="250" customWidth="1"/>
    <col min="8731" max="8731" width="11" style="250" customWidth="1"/>
    <col min="8732" max="8732" width="4.1640625" style="250" customWidth="1"/>
    <col min="8733" max="8733" width="7" style="250" customWidth="1"/>
    <col min="8734" max="8734" width="9.6640625" style="250" customWidth="1"/>
    <col min="8735" max="8735" width="4.1640625" style="250" customWidth="1"/>
    <col min="8736" max="8742" width="5.6640625" style="250" customWidth="1"/>
    <col min="8743" max="8743" width="18.6640625" style="250" customWidth="1"/>
    <col min="8744" max="8744" width="1.6640625" style="250" customWidth="1"/>
    <col min="8745" max="8745" width="3.6640625" style="250" customWidth="1"/>
    <col min="8746" max="8746" width="19.6640625" style="250" customWidth="1"/>
    <col min="8747" max="8747" width="1.6640625" style="250" customWidth="1"/>
    <col min="8748" max="8748" width="4.1640625" style="250" customWidth="1"/>
    <col min="8749" max="8749" width="19.5" style="250" customWidth="1"/>
    <col min="8750" max="8750" width="2" style="250" customWidth="1"/>
    <col min="8751" max="8751" width="3.5" style="250" customWidth="1"/>
    <col min="8752" max="8752" width="19.83203125" style="250" customWidth="1"/>
    <col min="8753" max="8753" width="1.6640625" style="250" customWidth="1"/>
    <col min="8754" max="8754" width="3.5" style="250" customWidth="1"/>
    <col min="8755" max="8755" width="20.83203125" style="250" customWidth="1"/>
    <col min="8756" max="8756" width="1.33203125" style="250" customWidth="1"/>
    <col min="8757" max="8757" width="3.6640625" style="250" customWidth="1"/>
    <col min="8758" max="8758" width="18.1640625" style="250" customWidth="1"/>
    <col min="8759" max="8759" width="1.5" style="250" customWidth="1"/>
    <col min="8760" max="8760" width="3.5" style="250" customWidth="1"/>
    <col min="8761" max="8960" width="5.6640625" style="250"/>
    <col min="8961" max="8968" width="5.6640625" style="250" customWidth="1"/>
    <col min="8969" max="8969" width="4.83203125" style="250" customWidth="1"/>
    <col min="8970" max="8973" width="5.6640625" style="250" customWidth="1"/>
    <col min="8974" max="8974" width="7" style="250" customWidth="1"/>
    <col min="8975" max="8975" width="10.5" style="250" customWidth="1"/>
    <col min="8976" max="8976" width="4.1640625" style="250" customWidth="1"/>
    <col min="8977" max="8977" width="7" style="250" customWidth="1"/>
    <col min="8978" max="8978" width="9.5" style="250" customWidth="1"/>
    <col min="8979" max="8979" width="4.1640625" style="250" customWidth="1"/>
    <col min="8980" max="8980" width="7" style="250" customWidth="1"/>
    <col min="8981" max="8981" width="9" style="250" customWidth="1"/>
    <col min="8982" max="8982" width="4.1640625" style="250" customWidth="1"/>
    <col min="8983" max="8983" width="7" style="250" customWidth="1"/>
    <col min="8984" max="8984" width="10.83203125" style="250" customWidth="1"/>
    <col min="8985" max="8985" width="4.1640625" style="250" customWidth="1"/>
    <col min="8986" max="8986" width="7" style="250" customWidth="1"/>
    <col min="8987" max="8987" width="11" style="250" customWidth="1"/>
    <col min="8988" max="8988" width="4.1640625" style="250" customWidth="1"/>
    <col min="8989" max="8989" width="7" style="250" customWidth="1"/>
    <col min="8990" max="8990" width="9.6640625" style="250" customWidth="1"/>
    <col min="8991" max="8991" width="4.1640625" style="250" customWidth="1"/>
    <col min="8992" max="8998" width="5.6640625" style="250" customWidth="1"/>
    <col min="8999" max="8999" width="18.6640625" style="250" customWidth="1"/>
    <col min="9000" max="9000" width="1.6640625" style="250" customWidth="1"/>
    <col min="9001" max="9001" width="3.6640625" style="250" customWidth="1"/>
    <col min="9002" max="9002" width="19.6640625" style="250" customWidth="1"/>
    <col min="9003" max="9003" width="1.6640625" style="250" customWidth="1"/>
    <col min="9004" max="9004" width="4.1640625" style="250" customWidth="1"/>
    <col min="9005" max="9005" width="19.5" style="250" customWidth="1"/>
    <col min="9006" max="9006" width="2" style="250" customWidth="1"/>
    <col min="9007" max="9007" width="3.5" style="250" customWidth="1"/>
    <col min="9008" max="9008" width="19.83203125" style="250" customWidth="1"/>
    <col min="9009" max="9009" width="1.6640625" style="250" customWidth="1"/>
    <col min="9010" max="9010" width="3.5" style="250" customWidth="1"/>
    <col min="9011" max="9011" width="20.83203125" style="250" customWidth="1"/>
    <col min="9012" max="9012" width="1.33203125" style="250" customWidth="1"/>
    <col min="9013" max="9013" width="3.6640625" style="250" customWidth="1"/>
    <col min="9014" max="9014" width="18.1640625" style="250" customWidth="1"/>
    <col min="9015" max="9015" width="1.5" style="250" customWidth="1"/>
    <col min="9016" max="9016" width="3.5" style="250" customWidth="1"/>
    <col min="9017" max="9216" width="5.6640625" style="250"/>
    <col min="9217" max="9224" width="5.6640625" style="250" customWidth="1"/>
    <col min="9225" max="9225" width="4.83203125" style="250" customWidth="1"/>
    <col min="9226" max="9229" width="5.6640625" style="250" customWidth="1"/>
    <col min="9230" max="9230" width="7" style="250" customWidth="1"/>
    <col min="9231" max="9231" width="10.5" style="250" customWidth="1"/>
    <col min="9232" max="9232" width="4.1640625" style="250" customWidth="1"/>
    <col min="9233" max="9233" width="7" style="250" customWidth="1"/>
    <col min="9234" max="9234" width="9.5" style="250" customWidth="1"/>
    <col min="9235" max="9235" width="4.1640625" style="250" customWidth="1"/>
    <col min="9236" max="9236" width="7" style="250" customWidth="1"/>
    <col min="9237" max="9237" width="9" style="250" customWidth="1"/>
    <col min="9238" max="9238" width="4.1640625" style="250" customWidth="1"/>
    <col min="9239" max="9239" width="7" style="250" customWidth="1"/>
    <col min="9240" max="9240" width="10.83203125" style="250" customWidth="1"/>
    <col min="9241" max="9241" width="4.1640625" style="250" customWidth="1"/>
    <col min="9242" max="9242" width="7" style="250" customWidth="1"/>
    <col min="9243" max="9243" width="11" style="250" customWidth="1"/>
    <col min="9244" max="9244" width="4.1640625" style="250" customWidth="1"/>
    <col min="9245" max="9245" width="7" style="250" customWidth="1"/>
    <col min="9246" max="9246" width="9.6640625" style="250" customWidth="1"/>
    <col min="9247" max="9247" width="4.1640625" style="250" customWidth="1"/>
    <col min="9248" max="9254" width="5.6640625" style="250" customWidth="1"/>
    <col min="9255" max="9255" width="18.6640625" style="250" customWidth="1"/>
    <col min="9256" max="9256" width="1.6640625" style="250" customWidth="1"/>
    <col min="9257" max="9257" width="3.6640625" style="250" customWidth="1"/>
    <col min="9258" max="9258" width="19.6640625" style="250" customWidth="1"/>
    <col min="9259" max="9259" width="1.6640625" style="250" customWidth="1"/>
    <col min="9260" max="9260" width="4.1640625" style="250" customWidth="1"/>
    <col min="9261" max="9261" width="19.5" style="250" customWidth="1"/>
    <col min="9262" max="9262" width="2" style="250" customWidth="1"/>
    <col min="9263" max="9263" width="3.5" style="250" customWidth="1"/>
    <col min="9264" max="9264" width="19.83203125" style="250" customWidth="1"/>
    <col min="9265" max="9265" width="1.6640625" style="250" customWidth="1"/>
    <col min="9266" max="9266" width="3.5" style="250" customWidth="1"/>
    <col min="9267" max="9267" width="20.83203125" style="250" customWidth="1"/>
    <col min="9268" max="9268" width="1.33203125" style="250" customWidth="1"/>
    <col min="9269" max="9269" width="3.6640625" style="250" customWidth="1"/>
    <col min="9270" max="9270" width="18.1640625" style="250" customWidth="1"/>
    <col min="9271" max="9271" width="1.5" style="250" customWidth="1"/>
    <col min="9272" max="9272" width="3.5" style="250" customWidth="1"/>
    <col min="9273" max="9472" width="5.6640625" style="250"/>
    <col min="9473" max="9480" width="5.6640625" style="250" customWidth="1"/>
    <col min="9481" max="9481" width="4.83203125" style="250" customWidth="1"/>
    <col min="9482" max="9485" width="5.6640625" style="250" customWidth="1"/>
    <col min="9486" max="9486" width="7" style="250" customWidth="1"/>
    <col min="9487" max="9487" width="10.5" style="250" customWidth="1"/>
    <col min="9488" max="9488" width="4.1640625" style="250" customWidth="1"/>
    <col min="9489" max="9489" width="7" style="250" customWidth="1"/>
    <col min="9490" max="9490" width="9.5" style="250" customWidth="1"/>
    <col min="9491" max="9491" width="4.1640625" style="250" customWidth="1"/>
    <col min="9492" max="9492" width="7" style="250" customWidth="1"/>
    <col min="9493" max="9493" width="9" style="250" customWidth="1"/>
    <col min="9494" max="9494" width="4.1640625" style="250" customWidth="1"/>
    <col min="9495" max="9495" width="7" style="250" customWidth="1"/>
    <col min="9496" max="9496" width="10.83203125" style="250" customWidth="1"/>
    <col min="9497" max="9497" width="4.1640625" style="250" customWidth="1"/>
    <col min="9498" max="9498" width="7" style="250" customWidth="1"/>
    <col min="9499" max="9499" width="11" style="250" customWidth="1"/>
    <col min="9500" max="9500" width="4.1640625" style="250" customWidth="1"/>
    <col min="9501" max="9501" width="7" style="250" customWidth="1"/>
    <col min="9502" max="9502" width="9.6640625" style="250" customWidth="1"/>
    <col min="9503" max="9503" width="4.1640625" style="250" customWidth="1"/>
    <col min="9504" max="9510" width="5.6640625" style="250" customWidth="1"/>
    <col min="9511" max="9511" width="18.6640625" style="250" customWidth="1"/>
    <col min="9512" max="9512" width="1.6640625" style="250" customWidth="1"/>
    <col min="9513" max="9513" width="3.6640625" style="250" customWidth="1"/>
    <col min="9514" max="9514" width="19.6640625" style="250" customWidth="1"/>
    <col min="9515" max="9515" width="1.6640625" style="250" customWidth="1"/>
    <col min="9516" max="9516" width="4.1640625" style="250" customWidth="1"/>
    <col min="9517" max="9517" width="19.5" style="250" customWidth="1"/>
    <col min="9518" max="9518" width="2" style="250" customWidth="1"/>
    <col min="9519" max="9519" width="3.5" style="250" customWidth="1"/>
    <col min="9520" max="9520" width="19.83203125" style="250" customWidth="1"/>
    <col min="9521" max="9521" width="1.6640625" style="250" customWidth="1"/>
    <col min="9522" max="9522" width="3.5" style="250" customWidth="1"/>
    <col min="9523" max="9523" width="20.83203125" style="250" customWidth="1"/>
    <col min="9524" max="9524" width="1.33203125" style="250" customWidth="1"/>
    <col min="9525" max="9525" width="3.6640625" style="250" customWidth="1"/>
    <col min="9526" max="9526" width="18.1640625" style="250" customWidth="1"/>
    <col min="9527" max="9527" width="1.5" style="250" customWidth="1"/>
    <col min="9528" max="9528" width="3.5" style="250" customWidth="1"/>
    <col min="9529" max="9728" width="5.6640625" style="250"/>
    <col min="9729" max="9736" width="5.6640625" style="250" customWidth="1"/>
    <col min="9737" max="9737" width="4.83203125" style="250" customWidth="1"/>
    <col min="9738" max="9741" width="5.6640625" style="250" customWidth="1"/>
    <col min="9742" max="9742" width="7" style="250" customWidth="1"/>
    <col min="9743" max="9743" width="10.5" style="250" customWidth="1"/>
    <col min="9744" max="9744" width="4.1640625" style="250" customWidth="1"/>
    <col min="9745" max="9745" width="7" style="250" customWidth="1"/>
    <col min="9746" max="9746" width="9.5" style="250" customWidth="1"/>
    <col min="9747" max="9747" width="4.1640625" style="250" customWidth="1"/>
    <col min="9748" max="9748" width="7" style="250" customWidth="1"/>
    <col min="9749" max="9749" width="9" style="250" customWidth="1"/>
    <col min="9750" max="9750" width="4.1640625" style="250" customWidth="1"/>
    <col min="9751" max="9751" width="7" style="250" customWidth="1"/>
    <col min="9752" max="9752" width="10.83203125" style="250" customWidth="1"/>
    <col min="9753" max="9753" width="4.1640625" style="250" customWidth="1"/>
    <col min="9754" max="9754" width="7" style="250" customWidth="1"/>
    <col min="9755" max="9755" width="11" style="250" customWidth="1"/>
    <col min="9756" max="9756" width="4.1640625" style="250" customWidth="1"/>
    <col min="9757" max="9757" width="7" style="250" customWidth="1"/>
    <col min="9758" max="9758" width="9.6640625" style="250" customWidth="1"/>
    <col min="9759" max="9759" width="4.1640625" style="250" customWidth="1"/>
    <col min="9760" max="9766" width="5.6640625" style="250" customWidth="1"/>
    <col min="9767" max="9767" width="18.6640625" style="250" customWidth="1"/>
    <col min="9768" max="9768" width="1.6640625" style="250" customWidth="1"/>
    <col min="9769" max="9769" width="3.6640625" style="250" customWidth="1"/>
    <col min="9770" max="9770" width="19.6640625" style="250" customWidth="1"/>
    <col min="9771" max="9771" width="1.6640625" style="250" customWidth="1"/>
    <col min="9772" max="9772" width="4.1640625" style="250" customWidth="1"/>
    <col min="9773" max="9773" width="19.5" style="250" customWidth="1"/>
    <col min="9774" max="9774" width="2" style="250" customWidth="1"/>
    <col min="9775" max="9775" width="3.5" style="250" customWidth="1"/>
    <col min="9776" max="9776" width="19.83203125" style="250" customWidth="1"/>
    <col min="9777" max="9777" width="1.6640625" style="250" customWidth="1"/>
    <col min="9778" max="9778" width="3.5" style="250" customWidth="1"/>
    <col min="9779" max="9779" width="20.83203125" style="250" customWidth="1"/>
    <col min="9780" max="9780" width="1.33203125" style="250" customWidth="1"/>
    <col min="9781" max="9781" width="3.6640625" style="250" customWidth="1"/>
    <col min="9782" max="9782" width="18.1640625" style="250" customWidth="1"/>
    <col min="9783" max="9783" width="1.5" style="250" customWidth="1"/>
    <col min="9784" max="9784" width="3.5" style="250" customWidth="1"/>
    <col min="9785" max="9984" width="5.6640625" style="250"/>
    <col min="9985" max="9992" width="5.6640625" style="250" customWidth="1"/>
    <col min="9993" max="9993" width="4.83203125" style="250" customWidth="1"/>
    <col min="9994" max="9997" width="5.6640625" style="250" customWidth="1"/>
    <col min="9998" max="9998" width="7" style="250" customWidth="1"/>
    <col min="9999" max="9999" width="10.5" style="250" customWidth="1"/>
    <col min="10000" max="10000" width="4.1640625" style="250" customWidth="1"/>
    <col min="10001" max="10001" width="7" style="250" customWidth="1"/>
    <col min="10002" max="10002" width="9.5" style="250" customWidth="1"/>
    <col min="10003" max="10003" width="4.1640625" style="250" customWidth="1"/>
    <col min="10004" max="10004" width="7" style="250" customWidth="1"/>
    <col min="10005" max="10005" width="9" style="250" customWidth="1"/>
    <col min="10006" max="10006" width="4.1640625" style="250" customWidth="1"/>
    <col min="10007" max="10007" width="7" style="250" customWidth="1"/>
    <col min="10008" max="10008" width="10.83203125" style="250" customWidth="1"/>
    <col min="10009" max="10009" width="4.1640625" style="250" customWidth="1"/>
    <col min="10010" max="10010" width="7" style="250" customWidth="1"/>
    <col min="10011" max="10011" width="11" style="250" customWidth="1"/>
    <col min="10012" max="10012" width="4.1640625" style="250" customWidth="1"/>
    <col min="10013" max="10013" width="7" style="250" customWidth="1"/>
    <col min="10014" max="10014" width="9.6640625" style="250" customWidth="1"/>
    <col min="10015" max="10015" width="4.1640625" style="250" customWidth="1"/>
    <col min="10016" max="10022" width="5.6640625" style="250" customWidth="1"/>
    <col min="10023" max="10023" width="18.6640625" style="250" customWidth="1"/>
    <col min="10024" max="10024" width="1.6640625" style="250" customWidth="1"/>
    <col min="10025" max="10025" width="3.6640625" style="250" customWidth="1"/>
    <col min="10026" max="10026" width="19.6640625" style="250" customWidth="1"/>
    <col min="10027" max="10027" width="1.6640625" style="250" customWidth="1"/>
    <col min="10028" max="10028" width="4.1640625" style="250" customWidth="1"/>
    <col min="10029" max="10029" width="19.5" style="250" customWidth="1"/>
    <col min="10030" max="10030" width="2" style="250" customWidth="1"/>
    <col min="10031" max="10031" width="3.5" style="250" customWidth="1"/>
    <col min="10032" max="10032" width="19.83203125" style="250" customWidth="1"/>
    <col min="10033" max="10033" width="1.6640625" style="250" customWidth="1"/>
    <col min="10034" max="10034" width="3.5" style="250" customWidth="1"/>
    <col min="10035" max="10035" width="20.83203125" style="250" customWidth="1"/>
    <col min="10036" max="10036" width="1.33203125" style="250" customWidth="1"/>
    <col min="10037" max="10037" width="3.6640625" style="250" customWidth="1"/>
    <col min="10038" max="10038" width="18.1640625" style="250" customWidth="1"/>
    <col min="10039" max="10039" width="1.5" style="250" customWidth="1"/>
    <col min="10040" max="10040" width="3.5" style="250" customWidth="1"/>
    <col min="10041" max="10240" width="5.6640625" style="250"/>
    <col min="10241" max="10248" width="5.6640625" style="250" customWidth="1"/>
    <col min="10249" max="10249" width="4.83203125" style="250" customWidth="1"/>
    <col min="10250" max="10253" width="5.6640625" style="250" customWidth="1"/>
    <col min="10254" max="10254" width="7" style="250" customWidth="1"/>
    <col min="10255" max="10255" width="10.5" style="250" customWidth="1"/>
    <col min="10256" max="10256" width="4.1640625" style="250" customWidth="1"/>
    <col min="10257" max="10257" width="7" style="250" customWidth="1"/>
    <col min="10258" max="10258" width="9.5" style="250" customWidth="1"/>
    <col min="10259" max="10259" width="4.1640625" style="250" customWidth="1"/>
    <col min="10260" max="10260" width="7" style="250" customWidth="1"/>
    <col min="10261" max="10261" width="9" style="250" customWidth="1"/>
    <col min="10262" max="10262" width="4.1640625" style="250" customWidth="1"/>
    <col min="10263" max="10263" width="7" style="250" customWidth="1"/>
    <col min="10264" max="10264" width="10.83203125" style="250" customWidth="1"/>
    <col min="10265" max="10265" width="4.1640625" style="250" customWidth="1"/>
    <col min="10266" max="10266" width="7" style="250" customWidth="1"/>
    <col min="10267" max="10267" width="11" style="250" customWidth="1"/>
    <col min="10268" max="10268" width="4.1640625" style="250" customWidth="1"/>
    <col min="10269" max="10269" width="7" style="250" customWidth="1"/>
    <col min="10270" max="10270" width="9.6640625" style="250" customWidth="1"/>
    <col min="10271" max="10271" width="4.1640625" style="250" customWidth="1"/>
    <col min="10272" max="10278" width="5.6640625" style="250" customWidth="1"/>
    <col min="10279" max="10279" width="18.6640625" style="250" customWidth="1"/>
    <col min="10280" max="10280" width="1.6640625" style="250" customWidth="1"/>
    <col min="10281" max="10281" width="3.6640625" style="250" customWidth="1"/>
    <col min="10282" max="10282" width="19.6640625" style="250" customWidth="1"/>
    <col min="10283" max="10283" width="1.6640625" style="250" customWidth="1"/>
    <col min="10284" max="10284" width="4.1640625" style="250" customWidth="1"/>
    <col min="10285" max="10285" width="19.5" style="250" customWidth="1"/>
    <col min="10286" max="10286" width="2" style="250" customWidth="1"/>
    <col min="10287" max="10287" width="3.5" style="250" customWidth="1"/>
    <col min="10288" max="10288" width="19.83203125" style="250" customWidth="1"/>
    <col min="10289" max="10289" width="1.6640625" style="250" customWidth="1"/>
    <col min="10290" max="10290" width="3.5" style="250" customWidth="1"/>
    <col min="10291" max="10291" width="20.83203125" style="250" customWidth="1"/>
    <col min="10292" max="10292" width="1.33203125" style="250" customWidth="1"/>
    <col min="10293" max="10293" width="3.6640625" style="250" customWidth="1"/>
    <col min="10294" max="10294" width="18.1640625" style="250" customWidth="1"/>
    <col min="10295" max="10295" width="1.5" style="250" customWidth="1"/>
    <col min="10296" max="10296" width="3.5" style="250" customWidth="1"/>
    <col min="10297" max="10496" width="5.6640625" style="250"/>
    <col min="10497" max="10504" width="5.6640625" style="250" customWidth="1"/>
    <col min="10505" max="10505" width="4.83203125" style="250" customWidth="1"/>
    <col min="10506" max="10509" width="5.6640625" style="250" customWidth="1"/>
    <col min="10510" max="10510" width="7" style="250" customWidth="1"/>
    <col min="10511" max="10511" width="10.5" style="250" customWidth="1"/>
    <col min="10512" max="10512" width="4.1640625" style="250" customWidth="1"/>
    <col min="10513" max="10513" width="7" style="250" customWidth="1"/>
    <col min="10514" max="10514" width="9.5" style="250" customWidth="1"/>
    <col min="10515" max="10515" width="4.1640625" style="250" customWidth="1"/>
    <col min="10516" max="10516" width="7" style="250" customWidth="1"/>
    <col min="10517" max="10517" width="9" style="250" customWidth="1"/>
    <col min="10518" max="10518" width="4.1640625" style="250" customWidth="1"/>
    <col min="10519" max="10519" width="7" style="250" customWidth="1"/>
    <col min="10520" max="10520" width="10.83203125" style="250" customWidth="1"/>
    <col min="10521" max="10521" width="4.1640625" style="250" customWidth="1"/>
    <col min="10522" max="10522" width="7" style="250" customWidth="1"/>
    <col min="10523" max="10523" width="11" style="250" customWidth="1"/>
    <col min="10524" max="10524" width="4.1640625" style="250" customWidth="1"/>
    <col min="10525" max="10525" width="7" style="250" customWidth="1"/>
    <col min="10526" max="10526" width="9.6640625" style="250" customWidth="1"/>
    <col min="10527" max="10527" width="4.1640625" style="250" customWidth="1"/>
    <col min="10528" max="10534" width="5.6640625" style="250" customWidth="1"/>
    <col min="10535" max="10535" width="18.6640625" style="250" customWidth="1"/>
    <col min="10536" max="10536" width="1.6640625" style="250" customWidth="1"/>
    <col min="10537" max="10537" width="3.6640625" style="250" customWidth="1"/>
    <col min="10538" max="10538" width="19.6640625" style="250" customWidth="1"/>
    <col min="10539" max="10539" width="1.6640625" style="250" customWidth="1"/>
    <col min="10540" max="10540" width="4.1640625" style="250" customWidth="1"/>
    <col min="10541" max="10541" width="19.5" style="250" customWidth="1"/>
    <col min="10542" max="10542" width="2" style="250" customWidth="1"/>
    <col min="10543" max="10543" width="3.5" style="250" customWidth="1"/>
    <col min="10544" max="10544" width="19.83203125" style="250" customWidth="1"/>
    <col min="10545" max="10545" width="1.6640625" style="250" customWidth="1"/>
    <col min="10546" max="10546" width="3.5" style="250" customWidth="1"/>
    <col min="10547" max="10547" width="20.83203125" style="250" customWidth="1"/>
    <col min="10548" max="10548" width="1.33203125" style="250" customWidth="1"/>
    <col min="10549" max="10549" width="3.6640625" style="250" customWidth="1"/>
    <col min="10550" max="10550" width="18.1640625" style="250" customWidth="1"/>
    <col min="10551" max="10551" width="1.5" style="250" customWidth="1"/>
    <col min="10552" max="10552" width="3.5" style="250" customWidth="1"/>
    <col min="10553" max="10752" width="5.6640625" style="250"/>
    <col min="10753" max="10760" width="5.6640625" style="250" customWidth="1"/>
    <col min="10761" max="10761" width="4.83203125" style="250" customWidth="1"/>
    <col min="10762" max="10765" width="5.6640625" style="250" customWidth="1"/>
    <col min="10766" max="10766" width="7" style="250" customWidth="1"/>
    <col min="10767" max="10767" width="10.5" style="250" customWidth="1"/>
    <col min="10768" max="10768" width="4.1640625" style="250" customWidth="1"/>
    <col min="10769" max="10769" width="7" style="250" customWidth="1"/>
    <col min="10770" max="10770" width="9.5" style="250" customWidth="1"/>
    <col min="10771" max="10771" width="4.1640625" style="250" customWidth="1"/>
    <col min="10772" max="10772" width="7" style="250" customWidth="1"/>
    <col min="10773" max="10773" width="9" style="250" customWidth="1"/>
    <col min="10774" max="10774" width="4.1640625" style="250" customWidth="1"/>
    <col min="10775" max="10775" width="7" style="250" customWidth="1"/>
    <col min="10776" max="10776" width="10.83203125" style="250" customWidth="1"/>
    <col min="10777" max="10777" width="4.1640625" style="250" customWidth="1"/>
    <col min="10778" max="10778" width="7" style="250" customWidth="1"/>
    <col min="10779" max="10779" width="11" style="250" customWidth="1"/>
    <col min="10780" max="10780" width="4.1640625" style="250" customWidth="1"/>
    <col min="10781" max="10781" width="7" style="250" customWidth="1"/>
    <col min="10782" max="10782" width="9.6640625" style="250" customWidth="1"/>
    <col min="10783" max="10783" width="4.1640625" style="250" customWidth="1"/>
    <col min="10784" max="10790" width="5.6640625" style="250" customWidth="1"/>
    <col min="10791" max="10791" width="18.6640625" style="250" customWidth="1"/>
    <col min="10792" max="10792" width="1.6640625" style="250" customWidth="1"/>
    <col min="10793" max="10793" width="3.6640625" style="250" customWidth="1"/>
    <col min="10794" max="10794" width="19.6640625" style="250" customWidth="1"/>
    <col min="10795" max="10795" width="1.6640625" style="250" customWidth="1"/>
    <col min="10796" max="10796" width="4.1640625" style="250" customWidth="1"/>
    <col min="10797" max="10797" width="19.5" style="250" customWidth="1"/>
    <col min="10798" max="10798" width="2" style="250" customWidth="1"/>
    <col min="10799" max="10799" width="3.5" style="250" customWidth="1"/>
    <col min="10800" max="10800" width="19.83203125" style="250" customWidth="1"/>
    <col min="10801" max="10801" width="1.6640625" style="250" customWidth="1"/>
    <col min="10802" max="10802" width="3.5" style="250" customWidth="1"/>
    <col min="10803" max="10803" width="20.83203125" style="250" customWidth="1"/>
    <col min="10804" max="10804" width="1.33203125" style="250" customWidth="1"/>
    <col min="10805" max="10805" width="3.6640625" style="250" customWidth="1"/>
    <col min="10806" max="10806" width="18.1640625" style="250" customWidth="1"/>
    <col min="10807" max="10807" width="1.5" style="250" customWidth="1"/>
    <col min="10808" max="10808" width="3.5" style="250" customWidth="1"/>
    <col min="10809" max="11008" width="5.6640625" style="250"/>
    <col min="11009" max="11016" width="5.6640625" style="250" customWidth="1"/>
    <col min="11017" max="11017" width="4.83203125" style="250" customWidth="1"/>
    <col min="11018" max="11021" width="5.6640625" style="250" customWidth="1"/>
    <col min="11022" max="11022" width="7" style="250" customWidth="1"/>
    <col min="11023" max="11023" width="10.5" style="250" customWidth="1"/>
    <col min="11024" max="11024" width="4.1640625" style="250" customWidth="1"/>
    <col min="11025" max="11025" width="7" style="250" customWidth="1"/>
    <col min="11026" max="11026" width="9.5" style="250" customWidth="1"/>
    <col min="11027" max="11027" width="4.1640625" style="250" customWidth="1"/>
    <col min="11028" max="11028" width="7" style="250" customWidth="1"/>
    <col min="11029" max="11029" width="9" style="250" customWidth="1"/>
    <col min="11030" max="11030" width="4.1640625" style="250" customWidth="1"/>
    <col min="11031" max="11031" width="7" style="250" customWidth="1"/>
    <col min="11032" max="11032" width="10.83203125" style="250" customWidth="1"/>
    <col min="11033" max="11033" width="4.1640625" style="250" customWidth="1"/>
    <col min="11034" max="11034" width="7" style="250" customWidth="1"/>
    <col min="11035" max="11035" width="11" style="250" customWidth="1"/>
    <col min="11036" max="11036" width="4.1640625" style="250" customWidth="1"/>
    <col min="11037" max="11037" width="7" style="250" customWidth="1"/>
    <col min="11038" max="11038" width="9.6640625" style="250" customWidth="1"/>
    <col min="11039" max="11039" width="4.1640625" style="250" customWidth="1"/>
    <col min="11040" max="11046" width="5.6640625" style="250" customWidth="1"/>
    <col min="11047" max="11047" width="18.6640625" style="250" customWidth="1"/>
    <col min="11048" max="11048" width="1.6640625" style="250" customWidth="1"/>
    <col min="11049" max="11049" width="3.6640625" style="250" customWidth="1"/>
    <col min="11050" max="11050" width="19.6640625" style="250" customWidth="1"/>
    <col min="11051" max="11051" width="1.6640625" style="250" customWidth="1"/>
    <col min="11052" max="11052" width="4.1640625" style="250" customWidth="1"/>
    <col min="11053" max="11053" width="19.5" style="250" customWidth="1"/>
    <col min="11054" max="11054" width="2" style="250" customWidth="1"/>
    <col min="11055" max="11055" width="3.5" style="250" customWidth="1"/>
    <col min="11056" max="11056" width="19.83203125" style="250" customWidth="1"/>
    <col min="11057" max="11057" width="1.6640625" style="250" customWidth="1"/>
    <col min="11058" max="11058" width="3.5" style="250" customWidth="1"/>
    <col min="11059" max="11059" width="20.83203125" style="250" customWidth="1"/>
    <col min="11060" max="11060" width="1.33203125" style="250" customWidth="1"/>
    <col min="11061" max="11061" width="3.6640625" style="250" customWidth="1"/>
    <col min="11062" max="11062" width="18.1640625" style="250" customWidth="1"/>
    <col min="11063" max="11063" width="1.5" style="250" customWidth="1"/>
    <col min="11064" max="11064" width="3.5" style="250" customWidth="1"/>
    <col min="11065" max="11264" width="5.6640625" style="250"/>
    <col min="11265" max="11272" width="5.6640625" style="250" customWidth="1"/>
    <col min="11273" max="11273" width="4.83203125" style="250" customWidth="1"/>
    <col min="11274" max="11277" width="5.6640625" style="250" customWidth="1"/>
    <col min="11278" max="11278" width="7" style="250" customWidth="1"/>
    <col min="11279" max="11279" width="10.5" style="250" customWidth="1"/>
    <col min="11280" max="11280" width="4.1640625" style="250" customWidth="1"/>
    <col min="11281" max="11281" width="7" style="250" customWidth="1"/>
    <col min="11282" max="11282" width="9.5" style="250" customWidth="1"/>
    <col min="11283" max="11283" width="4.1640625" style="250" customWidth="1"/>
    <col min="11284" max="11284" width="7" style="250" customWidth="1"/>
    <col min="11285" max="11285" width="9" style="250" customWidth="1"/>
    <col min="11286" max="11286" width="4.1640625" style="250" customWidth="1"/>
    <col min="11287" max="11287" width="7" style="250" customWidth="1"/>
    <col min="11288" max="11288" width="10.83203125" style="250" customWidth="1"/>
    <col min="11289" max="11289" width="4.1640625" style="250" customWidth="1"/>
    <col min="11290" max="11290" width="7" style="250" customWidth="1"/>
    <col min="11291" max="11291" width="11" style="250" customWidth="1"/>
    <col min="11292" max="11292" width="4.1640625" style="250" customWidth="1"/>
    <col min="11293" max="11293" width="7" style="250" customWidth="1"/>
    <col min="11294" max="11294" width="9.6640625" style="250" customWidth="1"/>
    <col min="11295" max="11295" width="4.1640625" style="250" customWidth="1"/>
    <col min="11296" max="11302" width="5.6640625" style="250" customWidth="1"/>
    <col min="11303" max="11303" width="18.6640625" style="250" customWidth="1"/>
    <col min="11304" max="11304" width="1.6640625" style="250" customWidth="1"/>
    <col min="11305" max="11305" width="3.6640625" style="250" customWidth="1"/>
    <col min="11306" max="11306" width="19.6640625" style="250" customWidth="1"/>
    <col min="11307" max="11307" width="1.6640625" style="250" customWidth="1"/>
    <col min="11308" max="11308" width="4.1640625" style="250" customWidth="1"/>
    <col min="11309" max="11309" width="19.5" style="250" customWidth="1"/>
    <col min="11310" max="11310" width="2" style="250" customWidth="1"/>
    <col min="11311" max="11311" width="3.5" style="250" customWidth="1"/>
    <col min="11312" max="11312" width="19.83203125" style="250" customWidth="1"/>
    <col min="11313" max="11313" width="1.6640625" style="250" customWidth="1"/>
    <col min="11314" max="11314" width="3.5" style="250" customWidth="1"/>
    <col min="11315" max="11315" width="20.83203125" style="250" customWidth="1"/>
    <col min="11316" max="11316" width="1.33203125" style="250" customWidth="1"/>
    <col min="11317" max="11317" width="3.6640625" style="250" customWidth="1"/>
    <col min="11318" max="11318" width="18.1640625" style="250" customWidth="1"/>
    <col min="11319" max="11319" width="1.5" style="250" customWidth="1"/>
    <col min="11320" max="11320" width="3.5" style="250" customWidth="1"/>
    <col min="11321" max="11520" width="5.6640625" style="250"/>
    <col min="11521" max="11528" width="5.6640625" style="250" customWidth="1"/>
    <col min="11529" max="11529" width="4.83203125" style="250" customWidth="1"/>
    <col min="11530" max="11533" width="5.6640625" style="250" customWidth="1"/>
    <col min="11534" max="11534" width="7" style="250" customWidth="1"/>
    <col min="11535" max="11535" width="10.5" style="250" customWidth="1"/>
    <col min="11536" max="11536" width="4.1640625" style="250" customWidth="1"/>
    <col min="11537" max="11537" width="7" style="250" customWidth="1"/>
    <col min="11538" max="11538" width="9.5" style="250" customWidth="1"/>
    <col min="11539" max="11539" width="4.1640625" style="250" customWidth="1"/>
    <col min="11540" max="11540" width="7" style="250" customWidth="1"/>
    <col min="11541" max="11541" width="9" style="250" customWidth="1"/>
    <col min="11542" max="11542" width="4.1640625" style="250" customWidth="1"/>
    <col min="11543" max="11543" width="7" style="250" customWidth="1"/>
    <col min="11544" max="11544" width="10.83203125" style="250" customWidth="1"/>
    <col min="11545" max="11545" width="4.1640625" style="250" customWidth="1"/>
    <col min="11546" max="11546" width="7" style="250" customWidth="1"/>
    <col min="11547" max="11547" width="11" style="250" customWidth="1"/>
    <col min="11548" max="11548" width="4.1640625" style="250" customWidth="1"/>
    <col min="11549" max="11549" width="7" style="250" customWidth="1"/>
    <col min="11550" max="11550" width="9.6640625" style="250" customWidth="1"/>
    <col min="11551" max="11551" width="4.1640625" style="250" customWidth="1"/>
    <col min="11552" max="11558" width="5.6640625" style="250" customWidth="1"/>
    <col min="11559" max="11559" width="18.6640625" style="250" customWidth="1"/>
    <col min="11560" max="11560" width="1.6640625" style="250" customWidth="1"/>
    <col min="11561" max="11561" width="3.6640625" style="250" customWidth="1"/>
    <col min="11562" max="11562" width="19.6640625" style="250" customWidth="1"/>
    <col min="11563" max="11563" width="1.6640625" style="250" customWidth="1"/>
    <col min="11564" max="11564" width="4.1640625" style="250" customWidth="1"/>
    <col min="11565" max="11565" width="19.5" style="250" customWidth="1"/>
    <col min="11566" max="11566" width="2" style="250" customWidth="1"/>
    <col min="11567" max="11567" width="3.5" style="250" customWidth="1"/>
    <col min="11568" max="11568" width="19.83203125" style="250" customWidth="1"/>
    <col min="11569" max="11569" width="1.6640625" style="250" customWidth="1"/>
    <col min="11570" max="11570" width="3.5" style="250" customWidth="1"/>
    <col min="11571" max="11571" width="20.83203125" style="250" customWidth="1"/>
    <col min="11572" max="11572" width="1.33203125" style="250" customWidth="1"/>
    <col min="11573" max="11573" width="3.6640625" style="250" customWidth="1"/>
    <col min="11574" max="11574" width="18.1640625" style="250" customWidth="1"/>
    <col min="11575" max="11575" width="1.5" style="250" customWidth="1"/>
    <col min="11576" max="11576" width="3.5" style="250" customWidth="1"/>
    <col min="11577" max="11776" width="5.6640625" style="250"/>
    <col min="11777" max="11784" width="5.6640625" style="250" customWidth="1"/>
    <col min="11785" max="11785" width="4.83203125" style="250" customWidth="1"/>
    <col min="11786" max="11789" width="5.6640625" style="250" customWidth="1"/>
    <col min="11790" max="11790" width="7" style="250" customWidth="1"/>
    <col min="11791" max="11791" width="10.5" style="250" customWidth="1"/>
    <col min="11792" max="11792" width="4.1640625" style="250" customWidth="1"/>
    <col min="11793" max="11793" width="7" style="250" customWidth="1"/>
    <col min="11794" max="11794" width="9.5" style="250" customWidth="1"/>
    <col min="11795" max="11795" width="4.1640625" style="250" customWidth="1"/>
    <col min="11796" max="11796" width="7" style="250" customWidth="1"/>
    <col min="11797" max="11797" width="9" style="250" customWidth="1"/>
    <col min="11798" max="11798" width="4.1640625" style="250" customWidth="1"/>
    <col min="11799" max="11799" width="7" style="250" customWidth="1"/>
    <col min="11800" max="11800" width="10.83203125" style="250" customWidth="1"/>
    <col min="11801" max="11801" width="4.1640625" style="250" customWidth="1"/>
    <col min="11802" max="11802" width="7" style="250" customWidth="1"/>
    <col min="11803" max="11803" width="11" style="250" customWidth="1"/>
    <col min="11804" max="11804" width="4.1640625" style="250" customWidth="1"/>
    <col min="11805" max="11805" width="7" style="250" customWidth="1"/>
    <col min="11806" max="11806" width="9.6640625" style="250" customWidth="1"/>
    <col min="11807" max="11807" width="4.1640625" style="250" customWidth="1"/>
    <col min="11808" max="11814" width="5.6640625" style="250" customWidth="1"/>
    <col min="11815" max="11815" width="18.6640625" style="250" customWidth="1"/>
    <col min="11816" max="11816" width="1.6640625" style="250" customWidth="1"/>
    <col min="11817" max="11817" width="3.6640625" style="250" customWidth="1"/>
    <col min="11818" max="11818" width="19.6640625" style="250" customWidth="1"/>
    <col min="11819" max="11819" width="1.6640625" style="250" customWidth="1"/>
    <col min="11820" max="11820" width="4.1640625" style="250" customWidth="1"/>
    <col min="11821" max="11821" width="19.5" style="250" customWidth="1"/>
    <col min="11822" max="11822" width="2" style="250" customWidth="1"/>
    <col min="11823" max="11823" width="3.5" style="250" customWidth="1"/>
    <col min="11824" max="11824" width="19.83203125" style="250" customWidth="1"/>
    <col min="11825" max="11825" width="1.6640625" style="250" customWidth="1"/>
    <col min="11826" max="11826" width="3.5" style="250" customWidth="1"/>
    <col min="11827" max="11827" width="20.83203125" style="250" customWidth="1"/>
    <col min="11828" max="11828" width="1.33203125" style="250" customWidth="1"/>
    <col min="11829" max="11829" width="3.6640625" style="250" customWidth="1"/>
    <col min="11830" max="11830" width="18.1640625" style="250" customWidth="1"/>
    <col min="11831" max="11831" width="1.5" style="250" customWidth="1"/>
    <col min="11832" max="11832" width="3.5" style="250" customWidth="1"/>
    <col min="11833" max="12032" width="5.6640625" style="250"/>
    <col min="12033" max="12040" width="5.6640625" style="250" customWidth="1"/>
    <col min="12041" max="12041" width="4.83203125" style="250" customWidth="1"/>
    <col min="12042" max="12045" width="5.6640625" style="250" customWidth="1"/>
    <col min="12046" max="12046" width="7" style="250" customWidth="1"/>
    <col min="12047" max="12047" width="10.5" style="250" customWidth="1"/>
    <col min="12048" max="12048" width="4.1640625" style="250" customWidth="1"/>
    <col min="12049" max="12049" width="7" style="250" customWidth="1"/>
    <col min="12050" max="12050" width="9.5" style="250" customWidth="1"/>
    <col min="12051" max="12051" width="4.1640625" style="250" customWidth="1"/>
    <col min="12052" max="12052" width="7" style="250" customWidth="1"/>
    <col min="12053" max="12053" width="9" style="250" customWidth="1"/>
    <col min="12054" max="12054" width="4.1640625" style="250" customWidth="1"/>
    <col min="12055" max="12055" width="7" style="250" customWidth="1"/>
    <col min="12056" max="12056" width="10.83203125" style="250" customWidth="1"/>
    <col min="12057" max="12057" width="4.1640625" style="250" customWidth="1"/>
    <col min="12058" max="12058" width="7" style="250" customWidth="1"/>
    <col min="12059" max="12059" width="11" style="250" customWidth="1"/>
    <col min="12060" max="12060" width="4.1640625" style="250" customWidth="1"/>
    <col min="12061" max="12061" width="7" style="250" customWidth="1"/>
    <col min="12062" max="12062" width="9.6640625" style="250" customWidth="1"/>
    <col min="12063" max="12063" width="4.1640625" style="250" customWidth="1"/>
    <col min="12064" max="12070" width="5.6640625" style="250" customWidth="1"/>
    <col min="12071" max="12071" width="18.6640625" style="250" customWidth="1"/>
    <col min="12072" max="12072" width="1.6640625" style="250" customWidth="1"/>
    <col min="12073" max="12073" width="3.6640625" style="250" customWidth="1"/>
    <col min="12074" max="12074" width="19.6640625" style="250" customWidth="1"/>
    <col min="12075" max="12075" width="1.6640625" style="250" customWidth="1"/>
    <col min="12076" max="12076" width="4.1640625" style="250" customWidth="1"/>
    <col min="12077" max="12077" width="19.5" style="250" customWidth="1"/>
    <col min="12078" max="12078" width="2" style="250" customWidth="1"/>
    <col min="12079" max="12079" width="3.5" style="250" customWidth="1"/>
    <col min="12080" max="12080" width="19.83203125" style="250" customWidth="1"/>
    <col min="12081" max="12081" width="1.6640625" style="250" customWidth="1"/>
    <col min="12082" max="12082" width="3.5" style="250" customWidth="1"/>
    <col min="12083" max="12083" width="20.83203125" style="250" customWidth="1"/>
    <col min="12084" max="12084" width="1.33203125" style="250" customWidth="1"/>
    <col min="12085" max="12085" width="3.6640625" style="250" customWidth="1"/>
    <col min="12086" max="12086" width="18.1640625" style="250" customWidth="1"/>
    <col min="12087" max="12087" width="1.5" style="250" customWidth="1"/>
    <col min="12088" max="12088" width="3.5" style="250" customWidth="1"/>
    <col min="12089" max="12288" width="5.6640625" style="250"/>
    <col min="12289" max="12296" width="5.6640625" style="250" customWidth="1"/>
    <col min="12297" max="12297" width="4.83203125" style="250" customWidth="1"/>
    <col min="12298" max="12301" width="5.6640625" style="250" customWidth="1"/>
    <col min="12302" max="12302" width="7" style="250" customWidth="1"/>
    <col min="12303" max="12303" width="10.5" style="250" customWidth="1"/>
    <col min="12304" max="12304" width="4.1640625" style="250" customWidth="1"/>
    <col min="12305" max="12305" width="7" style="250" customWidth="1"/>
    <col min="12306" max="12306" width="9.5" style="250" customWidth="1"/>
    <col min="12307" max="12307" width="4.1640625" style="250" customWidth="1"/>
    <col min="12308" max="12308" width="7" style="250" customWidth="1"/>
    <col min="12309" max="12309" width="9" style="250" customWidth="1"/>
    <col min="12310" max="12310" width="4.1640625" style="250" customWidth="1"/>
    <col min="12311" max="12311" width="7" style="250" customWidth="1"/>
    <col min="12312" max="12312" width="10.83203125" style="250" customWidth="1"/>
    <col min="12313" max="12313" width="4.1640625" style="250" customWidth="1"/>
    <col min="12314" max="12314" width="7" style="250" customWidth="1"/>
    <col min="12315" max="12315" width="11" style="250" customWidth="1"/>
    <col min="12316" max="12316" width="4.1640625" style="250" customWidth="1"/>
    <col min="12317" max="12317" width="7" style="250" customWidth="1"/>
    <col min="12318" max="12318" width="9.6640625" style="250" customWidth="1"/>
    <col min="12319" max="12319" width="4.1640625" style="250" customWidth="1"/>
    <col min="12320" max="12326" width="5.6640625" style="250" customWidth="1"/>
    <col min="12327" max="12327" width="18.6640625" style="250" customWidth="1"/>
    <col min="12328" max="12328" width="1.6640625" style="250" customWidth="1"/>
    <col min="12329" max="12329" width="3.6640625" style="250" customWidth="1"/>
    <col min="12330" max="12330" width="19.6640625" style="250" customWidth="1"/>
    <col min="12331" max="12331" width="1.6640625" style="250" customWidth="1"/>
    <col min="12332" max="12332" width="4.1640625" style="250" customWidth="1"/>
    <col min="12333" max="12333" width="19.5" style="250" customWidth="1"/>
    <col min="12334" max="12334" width="2" style="250" customWidth="1"/>
    <col min="12335" max="12335" width="3.5" style="250" customWidth="1"/>
    <col min="12336" max="12336" width="19.83203125" style="250" customWidth="1"/>
    <col min="12337" max="12337" width="1.6640625" style="250" customWidth="1"/>
    <col min="12338" max="12338" width="3.5" style="250" customWidth="1"/>
    <col min="12339" max="12339" width="20.83203125" style="250" customWidth="1"/>
    <col min="12340" max="12340" width="1.33203125" style="250" customWidth="1"/>
    <col min="12341" max="12341" width="3.6640625" style="250" customWidth="1"/>
    <col min="12342" max="12342" width="18.1640625" style="250" customWidth="1"/>
    <col min="12343" max="12343" width="1.5" style="250" customWidth="1"/>
    <col min="12344" max="12344" width="3.5" style="250" customWidth="1"/>
    <col min="12345" max="12544" width="5.6640625" style="250"/>
    <col min="12545" max="12552" width="5.6640625" style="250" customWidth="1"/>
    <col min="12553" max="12553" width="4.83203125" style="250" customWidth="1"/>
    <col min="12554" max="12557" width="5.6640625" style="250" customWidth="1"/>
    <col min="12558" max="12558" width="7" style="250" customWidth="1"/>
    <col min="12559" max="12559" width="10.5" style="250" customWidth="1"/>
    <col min="12560" max="12560" width="4.1640625" style="250" customWidth="1"/>
    <col min="12561" max="12561" width="7" style="250" customWidth="1"/>
    <col min="12562" max="12562" width="9.5" style="250" customWidth="1"/>
    <col min="12563" max="12563" width="4.1640625" style="250" customWidth="1"/>
    <col min="12564" max="12564" width="7" style="250" customWidth="1"/>
    <col min="12565" max="12565" width="9" style="250" customWidth="1"/>
    <col min="12566" max="12566" width="4.1640625" style="250" customWidth="1"/>
    <col min="12567" max="12567" width="7" style="250" customWidth="1"/>
    <col min="12568" max="12568" width="10.83203125" style="250" customWidth="1"/>
    <col min="12569" max="12569" width="4.1640625" style="250" customWidth="1"/>
    <col min="12570" max="12570" width="7" style="250" customWidth="1"/>
    <col min="12571" max="12571" width="11" style="250" customWidth="1"/>
    <col min="12572" max="12572" width="4.1640625" style="250" customWidth="1"/>
    <col min="12573" max="12573" width="7" style="250" customWidth="1"/>
    <col min="12574" max="12574" width="9.6640625" style="250" customWidth="1"/>
    <col min="12575" max="12575" width="4.1640625" style="250" customWidth="1"/>
    <col min="12576" max="12582" width="5.6640625" style="250" customWidth="1"/>
    <col min="12583" max="12583" width="18.6640625" style="250" customWidth="1"/>
    <col min="12584" max="12584" width="1.6640625" style="250" customWidth="1"/>
    <col min="12585" max="12585" width="3.6640625" style="250" customWidth="1"/>
    <col min="12586" max="12586" width="19.6640625" style="250" customWidth="1"/>
    <col min="12587" max="12587" width="1.6640625" style="250" customWidth="1"/>
    <col min="12588" max="12588" width="4.1640625" style="250" customWidth="1"/>
    <col min="12589" max="12589" width="19.5" style="250" customWidth="1"/>
    <col min="12590" max="12590" width="2" style="250" customWidth="1"/>
    <col min="12591" max="12591" width="3.5" style="250" customWidth="1"/>
    <col min="12592" max="12592" width="19.83203125" style="250" customWidth="1"/>
    <col min="12593" max="12593" width="1.6640625" style="250" customWidth="1"/>
    <col min="12594" max="12594" width="3.5" style="250" customWidth="1"/>
    <col min="12595" max="12595" width="20.83203125" style="250" customWidth="1"/>
    <col min="12596" max="12596" width="1.33203125" style="250" customWidth="1"/>
    <col min="12597" max="12597" width="3.6640625" style="250" customWidth="1"/>
    <col min="12598" max="12598" width="18.1640625" style="250" customWidth="1"/>
    <col min="12599" max="12599" width="1.5" style="250" customWidth="1"/>
    <col min="12600" max="12600" width="3.5" style="250" customWidth="1"/>
    <col min="12601" max="12800" width="5.6640625" style="250"/>
    <col min="12801" max="12808" width="5.6640625" style="250" customWidth="1"/>
    <col min="12809" max="12809" width="4.83203125" style="250" customWidth="1"/>
    <col min="12810" max="12813" width="5.6640625" style="250" customWidth="1"/>
    <col min="12814" max="12814" width="7" style="250" customWidth="1"/>
    <col min="12815" max="12815" width="10.5" style="250" customWidth="1"/>
    <col min="12816" max="12816" width="4.1640625" style="250" customWidth="1"/>
    <col min="12817" max="12817" width="7" style="250" customWidth="1"/>
    <col min="12818" max="12818" width="9.5" style="250" customWidth="1"/>
    <col min="12819" max="12819" width="4.1640625" style="250" customWidth="1"/>
    <col min="12820" max="12820" width="7" style="250" customWidth="1"/>
    <col min="12821" max="12821" width="9" style="250" customWidth="1"/>
    <col min="12822" max="12822" width="4.1640625" style="250" customWidth="1"/>
    <col min="12823" max="12823" width="7" style="250" customWidth="1"/>
    <col min="12824" max="12824" width="10.83203125" style="250" customWidth="1"/>
    <col min="12825" max="12825" width="4.1640625" style="250" customWidth="1"/>
    <col min="12826" max="12826" width="7" style="250" customWidth="1"/>
    <col min="12827" max="12827" width="11" style="250" customWidth="1"/>
    <col min="12828" max="12828" width="4.1640625" style="250" customWidth="1"/>
    <col min="12829" max="12829" width="7" style="250" customWidth="1"/>
    <col min="12830" max="12830" width="9.6640625" style="250" customWidth="1"/>
    <col min="12831" max="12831" width="4.1640625" style="250" customWidth="1"/>
    <col min="12832" max="12838" width="5.6640625" style="250" customWidth="1"/>
    <col min="12839" max="12839" width="18.6640625" style="250" customWidth="1"/>
    <col min="12840" max="12840" width="1.6640625" style="250" customWidth="1"/>
    <col min="12841" max="12841" width="3.6640625" style="250" customWidth="1"/>
    <col min="12842" max="12842" width="19.6640625" style="250" customWidth="1"/>
    <col min="12843" max="12843" width="1.6640625" style="250" customWidth="1"/>
    <col min="12844" max="12844" width="4.1640625" style="250" customWidth="1"/>
    <col min="12845" max="12845" width="19.5" style="250" customWidth="1"/>
    <col min="12846" max="12846" width="2" style="250" customWidth="1"/>
    <col min="12847" max="12847" width="3.5" style="250" customWidth="1"/>
    <col min="12848" max="12848" width="19.83203125" style="250" customWidth="1"/>
    <col min="12849" max="12849" width="1.6640625" style="250" customWidth="1"/>
    <col min="12850" max="12850" width="3.5" style="250" customWidth="1"/>
    <col min="12851" max="12851" width="20.83203125" style="250" customWidth="1"/>
    <col min="12852" max="12852" width="1.33203125" style="250" customWidth="1"/>
    <col min="12853" max="12853" width="3.6640625" style="250" customWidth="1"/>
    <col min="12854" max="12854" width="18.1640625" style="250" customWidth="1"/>
    <col min="12855" max="12855" width="1.5" style="250" customWidth="1"/>
    <col min="12856" max="12856" width="3.5" style="250" customWidth="1"/>
    <col min="12857" max="13056" width="5.6640625" style="250"/>
    <col min="13057" max="13064" width="5.6640625" style="250" customWidth="1"/>
    <col min="13065" max="13065" width="4.83203125" style="250" customWidth="1"/>
    <col min="13066" max="13069" width="5.6640625" style="250" customWidth="1"/>
    <col min="13070" max="13070" width="7" style="250" customWidth="1"/>
    <col min="13071" max="13071" width="10.5" style="250" customWidth="1"/>
    <col min="13072" max="13072" width="4.1640625" style="250" customWidth="1"/>
    <col min="13073" max="13073" width="7" style="250" customWidth="1"/>
    <col min="13074" max="13074" width="9.5" style="250" customWidth="1"/>
    <col min="13075" max="13075" width="4.1640625" style="250" customWidth="1"/>
    <col min="13076" max="13076" width="7" style="250" customWidth="1"/>
    <col min="13077" max="13077" width="9" style="250" customWidth="1"/>
    <col min="13078" max="13078" width="4.1640625" style="250" customWidth="1"/>
    <col min="13079" max="13079" width="7" style="250" customWidth="1"/>
    <col min="13080" max="13080" width="10.83203125" style="250" customWidth="1"/>
    <col min="13081" max="13081" width="4.1640625" style="250" customWidth="1"/>
    <col min="13082" max="13082" width="7" style="250" customWidth="1"/>
    <col min="13083" max="13083" width="11" style="250" customWidth="1"/>
    <col min="13084" max="13084" width="4.1640625" style="250" customWidth="1"/>
    <col min="13085" max="13085" width="7" style="250" customWidth="1"/>
    <col min="13086" max="13086" width="9.6640625" style="250" customWidth="1"/>
    <col min="13087" max="13087" width="4.1640625" style="250" customWidth="1"/>
    <col min="13088" max="13094" width="5.6640625" style="250" customWidth="1"/>
    <col min="13095" max="13095" width="18.6640625" style="250" customWidth="1"/>
    <col min="13096" max="13096" width="1.6640625" style="250" customWidth="1"/>
    <col min="13097" max="13097" width="3.6640625" style="250" customWidth="1"/>
    <col min="13098" max="13098" width="19.6640625" style="250" customWidth="1"/>
    <col min="13099" max="13099" width="1.6640625" style="250" customWidth="1"/>
    <col min="13100" max="13100" width="4.1640625" style="250" customWidth="1"/>
    <col min="13101" max="13101" width="19.5" style="250" customWidth="1"/>
    <col min="13102" max="13102" width="2" style="250" customWidth="1"/>
    <col min="13103" max="13103" width="3.5" style="250" customWidth="1"/>
    <col min="13104" max="13104" width="19.83203125" style="250" customWidth="1"/>
    <col min="13105" max="13105" width="1.6640625" style="250" customWidth="1"/>
    <col min="13106" max="13106" width="3.5" style="250" customWidth="1"/>
    <col min="13107" max="13107" width="20.83203125" style="250" customWidth="1"/>
    <col min="13108" max="13108" width="1.33203125" style="250" customWidth="1"/>
    <col min="13109" max="13109" width="3.6640625" style="250" customWidth="1"/>
    <col min="13110" max="13110" width="18.1640625" style="250" customWidth="1"/>
    <col min="13111" max="13111" width="1.5" style="250" customWidth="1"/>
    <col min="13112" max="13112" width="3.5" style="250" customWidth="1"/>
    <col min="13113" max="13312" width="5.6640625" style="250"/>
    <col min="13313" max="13320" width="5.6640625" style="250" customWidth="1"/>
    <col min="13321" max="13321" width="4.83203125" style="250" customWidth="1"/>
    <col min="13322" max="13325" width="5.6640625" style="250" customWidth="1"/>
    <col min="13326" max="13326" width="7" style="250" customWidth="1"/>
    <col min="13327" max="13327" width="10.5" style="250" customWidth="1"/>
    <col min="13328" max="13328" width="4.1640625" style="250" customWidth="1"/>
    <col min="13329" max="13329" width="7" style="250" customWidth="1"/>
    <col min="13330" max="13330" width="9.5" style="250" customWidth="1"/>
    <col min="13331" max="13331" width="4.1640625" style="250" customWidth="1"/>
    <col min="13332" max="13332" width="7" style="250" customWidth="1"/>
    <col min="13333" max="13333" width="9" style="250" customWidth="1"/>
    <col min="13334" max="13334" width="4.1640625" style="250" customWidth="1"/>
    <col min="13335" max="13335" width="7" style="250" customWidth="1"/>
    <col min="13336" max="13336" width="10.83203125" style="250" customWidth="1"/>
    <col min="13337" max="13337" width="4.1640625" style="250" customWidth="1"/>
    <col min="13338" max="13338" width="7" style="250" customWidth="1"/>
    <col min="13339" max="13339" width="11" style="250" customWidth="1"/>
    <col min="13340" max="13340" width="4.1640625" style="250" customWidth="1"/>
    <col min="13341" max="13341" width="7" style="250" customWidth="1"/>
    <col min="13342" max="13342" width="9.6640625" style="250" customWidth="1"/>
    <col min="13343" max="13343" width="4.1640625" style="250" customWidth="1"/>
    <col min="13344" max="13350" width="5.6640625" style="250" customWidth="1"/>
    <col min="13351" max="13351" width="18.6640625" style="250" customWidth="1"/>
    <col min="13352" max="13352" width="1.6640625" style="250" customWidth="1"/>
    <col min="13353" max="13353" width="3.6640625" style="250" customWidth="1"/>
    <col min="13354" max="13354" width="19.6640625" style="250" customWidth="1"/>
    <col min="13355" max="13355" width="1.6640625" style="250" customWidth="1"/>
    <col min="13356" max="13356" width="4.1640625" style="250" customWidth="1"/>
    <col min="13357" max="13357" width="19.5" style="250" customWidth="1"/>
    <col min="13358" max="13358" width="2" style="250" customWidth="1"/>
    <col min="13359" max="13359" width="3.5" style="250" customWidth="1"/>
    <col min="13360" max="13360" width="19.83203125" style="250" customWidth="1"/>
    <col min="13361" max="13361" width="1.6640625" style="250" customWidth="1"/>
    <col min="13362" max="13362" width="3.5" style="250" customWidth="1"/>
    <col min="13363" max="13363" width="20.83203125" style="250" customWidth="1"/>
    <col min="13364" max="13364" width="1.33203125" style="250" customWidth="1"/>
    <col min="13365" max="13365" width="3.6640625" style="250" customWidth="1"/>
    <col min="13366" max="13366" width="18.1640625" style="250" customWidth="1"/>
    <col min="13367" max="13367" width="1.5" style="250" customWidth="1"/>
    <col min="13368" max="13368" width="3.5" style="250" customWidth="1"/>
    <col min="13369" max="13568" width="5.6640625" style="250"/>
    <col min="13569" max="13576" width="5.6640625" style="250" customWidth="1"/>
    <col min="13577" max="13577" width="4.83203125" style="250" customWidth="1"/>
    <col min="13578" max="13581" width="5.6640625" style="250" customWidth="1"/>
    <col min="13582" max="13582" width="7" style="250" customWidth="1"/>
    <col min="13583" max="13583" width="10.5" style="250" customWidth="1"/>
    <col min="13584" max="13584" width="4.1640625" style="250" customWidth="1"/>
    <col min="13585" max="13585" width="7" style="250" customWidth="1"/>
    <col min="13586" max="13586" width="9.5" style="250" customWidth="1"/>
    <col min="13587" max="13587" width="4.1640625" style="250" customWidth="1"/>
    <col min="13588" max="13588" width="7" style="250" customWidth="1"/>
    <col min="13589" max="13589" width="9" style="250" customWidth="1"/>
    <col min="13590" max="13590" width="4.1640625" style="250" customWidth="1"/>
    <col min="13591" max="13591" width="7" style="250" customWidth="1"/>
    <col min="13592" max="13592" width="10.83203125" style="250" customWidth="1"/>
    <col min="13593" max="13593" width="4.1640625" style="250" customWidth="1"/>
    <col min="13594" max="13594" width="7" style="250" customWidth="1"/>
    <col min="13595" max="13595" width="11" style="250" customWidth="1"/>
    <col min="13596" max="13596" width="4.1640625" style="250" customWidth="1"/>
    <col min="13597" max="13597" width="7" style="250" customWidth="1"/>
    <col min="13598" max="13598" width="9.6640625" style="250" customWidth="1"/>
    <col min="13599" max="13599" width="4.1640625" style="250" customWidth="1"/>
    <col min="13600" max="13606" width="5.6640625" style="250" customWidth="1"/>
    <col min="13607" max="13607" width="18.6640625" style="250" customWidth="1"/>
    <col min="13608" max="13608" width="1.6640625" style="250" customWidth="1"/>
    <col min="13609" max="13609" width="3.6640625" style="250" customWidth="1"/>
    <col min="13610" max="13610" width="19.6640625" style="250" customWidth="1"/>
    <col min="13611" max="13611" width="1.6640625" style="250" customWidth="1"/>
    <col min="13612" max="13612" width="4.1640625" style="250" customWidth="1"/>
    <col min="13613" max="13613" width="19.5" style="250" customWidth="1"/>
    <col min="13614" max="13614" width="2" style="250" customWidth="1"/>
    <col min="13615" max="13615" width="3.5" style="250" customWidth="1"/>
    <col min="13616" max="13616" width="19.83203125" style="250" customWidth="1"/>
    <col min="13617" max="13617" width="1.6640625" style="250" customWidth="1"/>
    <col min="13618" max="13618" width="3.5" style="250" customWidth="1"/>
    <col min="13619" max="13619" width="20.83203125" style="250" customWidth="1"/>
    <col min="13620" max="13620" width="1.33203125" style="250" customWidth="1"/>
    <col min="13621" max="13621" width="3.6640625" style="250" customWidth="1"/>
    <col min="13622" max="13622" width="18.1640625" style="250" customWidth="1"/>
    <col min="13623" max="13623" width="1.5" style="250" customWidth="1"/>
    <col min="13624" max="13624" width="3.5" style="250" customWidth="1"/>
    <col min="13625" max="13824" width="5.6640625" style="250"/>
    <col min="13825" max="13832" width="5.6640625" style="250" customWidth="1"/>
    <col min="13833" max="13833" width="4.83203125" style="250" customWidth="1"/>
    <col min="13834" max="13837" width="5.6640625" style="250" customWidth="1"/>
    <col min="13838" max="13838" width="7" style="250" customWidth="1"/>
    <col min="13839" max="13839" width="10.5" style="250" customWidth="1"/>
    <col min="13840" max="13840" width="4.1640625" style="250" customWidth="1"/>
    <col min="13841" max="13841" width="7" style="250" customWidth="1"/>
    <col min="13842" max="13842" width="9.5" style="250" customWidth="1"/>
    <col min="13843" max="13843" width="4.1640625" style="250" customWidth="1"/>
    <col min="13844" max="13844" width="7" style="250" customWidth="1"/>
    <col min="13845" max="13845" width="9" style="250" customWidth="1"/>
    <col min="13846" max="13846" width="4.1640625" style="250" customWidth="1"/>
    <col min="13847" max="13847" width="7" style="250" customWidth="1"/>
    <col min="13848" max="13848" width="10.83203125" style="250" customWidth="1"/>
    <col min="13849" max="13849" width="4.1640625" style="250" customWidth="1"/>
    <col min="13850" max="13850" width="7" style="250" customWidth="1"/>
    <col min="13851" max="13851" width="11" style="250" customWidth="1"/>
    <col min="13852" max="13852" width="4.1640625" style="250" customWidth="1"/>
    <col min="13853" max="13853" width="7" style="250" customWidth="1"/>
    <col min="13854" max="13854" width="9.6640625" style="250" customWidth="1"/>
    <col min="13855" max="13855" width="4.1640625" style="250" customWidth="1"/>
    <col min="13856" max="13862" width="5.6640625" style="250" customWidth="1"/>
    <col min="13863" max="13863" width="18.6640625" style="250" customWidth="1"/>
    <col min="13864" max="13864" width="1.6640625" style="250" customWidth="1"/>
    <col min="13865" max="13865" width="3.6640625" style="250" customWidth="1"/>
    <col min="13866" max="13866" width="19.6640625" style="250" customWidth="1"/>
    <col min="13867" max="13867" width="1.6640625" style="250" customWidth="1"/>
    <col min="13868" max="13868" width="4.1640625" style="250" customWidth="1"/>
    <col min="13869" max="13869" width="19.5" style="250" customWidth="1"/>
    <col min="13870" max="13870" width="2" style="250" customWidth="1"/>
    <col min="13871" max="13871" width="3.5" style="250" customWidth="1"/>
    <col min="13872" max="13872" width="19.83203125" style="250" customWidth="1"/>
    <col min="13873" max="13873" width="1.6640625" style="250" customWidth="1"/>
    <col min="13874" max="13874" width="3.5" style="250" customWidth="1"/>
    <col min="13875" max="13875" width="20.83203125" style="250" customWidth="1"/>
    <col min="13876" max="13876" width="1.33203125" style="250" customWidth="1"/>
    <col min="13877" max="13877" width="3.6640625" style="250" customWidth="1"/>
    <col min="13878" max="13878" width="18.1640625" style="250" customWidth="1"/>
    <col min="13879" max="13879" width="1.5" style="250" customWidth="1"/>
    <col min="13880" max="13880" width="3.5" style="250" customWidth="1"/>
    <col min="13881" max="14080" width="5.6640625" style="250"/>
    <col min="14081" max="14088" width="5.6640625" style="250" customWidth="1"/>
    <col min="14089" max="14089" width="4.83203125" style="250" customWidth="1"/>
    <col min="14090" max="14093" width="5.6640625" style="250" customWidth="1"/>
    <col min="14094" max="14094" width="7" style="250" customWidth="1"/>
    <col min="14095" max="14095" width="10.5" style="250" customWidth="1"/>
    <col min="14096" max="14096" width="4.1640625" style="250" customWidth="1"/>
    <col min="14097" max="14097" width="7" style="250" customWidth="1"/>
    <col min="14098" max="14098" width="9.5" style="250" customWidth="1"/>
    <col min="14099" max="14099" width="4.1640625" style="250" customWidth="1"/>
    <col min="14100" max="14100" width="7" style="250" customWidth="1"/>
    <col min="14101" max="14101" width="9" style="250" customWidth="1"/>
    <col min="14102" max="14102" width="4.1640625" style="250" customWidth="1"/>
    <col min="14103" max="14103" width="7" style="250" customWidth="1"/>
    <col min="14104" max="14104" width="10.83203125" style="250" customWidth="1"/>
    <col min="14105" max="14105" width="4.1640625" style="250" customWidth="1"/>
    <col min="14106" max="14106" width="7" style="250" customWidth="1"/>
    <col min="14107" max="14107" width="11" style="250" customWidth="1"/>
    <col min="14108" max="14108" width="4.1640625" style="250" customWidth="1"/>
    <col min="14109" max="14109" width="7" style="250" customWidth="1"/>
    <col min="14110" max="14110" width="9.6640625" style="250" customWidth="1"/>
    <col min="14111" max="14111" width="4.1640625" style="250" customWidth="1"/>
    <col min="14112" max="14118" width="5.6640625" style="250" customWidth="1"/>
    <col min="14119" max="14119" width="18.6640625" style="250" customWidth="1"/>
    <col min="14120" max="14120" width="1.6640625" style="250" customWidth="1"/>
    <col min="14121" max="14121" width="3.6640625" style="250" customWidth="1"/>
    <col min="14122" max="14122" width="19.6640625" style="250" customWidth="1"/>
    <col min="14123" max="14123" width="1.6640625" style="250" customWidth="1"/>
    <col min="14124" max="14124" width="4.1640625" style="250" customWidth="1"/>
    <col min="14125" max="14125" width="19.5" style="250" customWidth="1"/>
    <col min="14126" max="14126" width="2" style="250" customWidth="1"/>
    <col min="14127" max="14127" width="3.5" style="250" customWidth="1"/>
    <col min="14128" max="14128" width="19.83203125" style="250" customWidth="1"/>
    <col min="14129" max="14129" width="1.6640625" style="250" customWidth="1"/>
    <col min="14130" max="14130" width="3.5" style="250" customWidth="1"/>
    <col min="14131" max="14131" width="20.83203125" style="250" customWidth="1"/>
    <col min="14132" max="14132" width="1.33203125" style="250" customWidth="1"/>
    <col min="14133" max="14133" width="3.6640625" style="250" customWidth="1"/>
    <col min="14134" max="14134" width="18.1640625" style="250" customWidth="1"/>
    <col min="14135" max="14135" width="1.5" style="250" customWidth="1"/>
    <col min="14136" max="14136" width="3.5" style="250" customWidth="1"/>
    <col min="14137" max="14336" width="5.6640625" style="250"/>
    <col min="14337" max="14344" width="5.6640625" style="250" customWidth="1"/>
    <col min="14345" max="14345" width="4.83203125" style="250" customWidth="1"/>
    <col min="14346" max="14349" width="5.6640625" style="250" customWidth="1"/>
    <col min="14350" max="14350" width="7" style="250" customWidth="1"/>
    <col min="14351" max="14351" width="10.5" style="250" customWidth="1"/>
    <col min="14352" max="14352" width="4.1640625" style="250" customWidth="1"/>
    <col min="14353" max="14353" width="7" style="250" customWidth="1"/>
    <col min="14354" max="14354" width="9.5" style="250" customWidth="1"/>
    <col min="14355" max="14355" width="4.1640625" style="250" customWidth="1"/>
    <col min="14356" max="14356" width="7" style="250" customWidth="1"/>
    <col min="14357" max="14357" width="9" style="250" customWidth="1"/>
    <col min="14358" max="14358" width="4.1640625" style="250" customWidth="1"/>
    <col min="14359" max="14359" width="7" style="250" customWidth="1"/>
    <col min="14360" max="14360" width="10.83203125" style="250" customWidth="1"/>
    <col min="14361" max="14361" width="4.1640625" style="250" customWidth="1"/>
    <col min="14362" max="14362" width="7" style="250" customWidth="1"/>
    <col min="14363" max="14363" width="11" style="250" customWidth="1"/>
    <col min="14364" max="14364" width="4.1640625" style="250" customWidth="1"/>
    <col min="14365" max="14365" width="7" style="250" customWidth="1"/>
    <col min="14366" max="14366" width="9.6640625" style="250" customWidth="1"/>
    <col min="14367" max="14367" width="4.1640625" style="250" customWidth="1"/>
    <col min="14368" max="14374" width="5.6640625" style="250" customWidth="1"/>
    <col min="14375" max="14375" width="18.6640625" style="250" customWidth="1"/>
    <col min="14376" max="14376" width="1.6640625" style="250" customWidth="1"/>
    <col min="14377" max="14377" width="3.6640625" style="250" customWidth="1"/>
    <col min="14378" max="14378" width="19.6640625" style="250" customWidth="1"/>
    <col min="14379" max="14379" width="1.6640625" style="250" customWidth="1"/>
    <col min="14380" max="14380" width="4.1640625" style="250" customWidth="1"/>
    <col min="14381" max="14381" width="19.5" style="250" customWidth="1"/>
    <col min="14382" max="14382" width="2" style="250" customWidth="1"/>
    <col min="14383" max="14383" width="3.5" style="250" customWidth="1"/>
    <col min="14384" max="14384" width="19.83203125" style="250" customWidth="1"/>
    <col min="14385" max="14385" width="1.6640625" style="250" customWidth="1"/>
    <col min="14386" max="14386" width="3.5" style="250" customWidth="1"/>
    <col min="14387" max="14387" width="20.83203125" style="250" customWidth="1"/>
    <col min="14388" max="14388" width="1.33203125" style="250" customWidth="1"/>
    <col min="14389" max="14389" width="3.6640625" style="250" customWidth="1"/>
    <col min="14390" max="14390" width="18.1640625" style="250" customWidth="1"/>
    <col min="14391" max="14391" width="1.5" style="250" customWidth="1"/>
    <col min="14392" max="14392" width="3.5" style="250" customWidth="1"/>
    <col min="14393" max="14592" width="5.6640625" style="250"/>
    <col min="14593" max="14600" width="5.6640625" style="250" customWidth="1"/>
    <col min="14601" max="14601" width="4.83203125" style="250" customWidth="1"/>
    <col min="14602" max="14605" width="5.6640625" style="250" customWidth="1"/>
    <col min="14606" max="14606" width="7" style="250" customWidth="1"/>
    <col min="14607" max="14607" width="10.5" style="250" customWidth="1"/>
    <col min="14608" max="14608" width="4.1640625" style="250" customWidth="1"/>
    <col min="14609" max="14609" width="7" style="250" customWidth="1"/>
    <col min="14610" max="14610" width="9.5" style="250" customWidth="1"/>
    <col min="14611" max="14611" width="4.1640625" style="250" customWidth="1"/>
    <col min="14612" max="14612" width="7" style="250" customWidth="1"/>
    <col min="14613" max="14613" width="9" style="250" customWidth="1"/>
    <col min="14614" max="14614" width="4.1640625" style="250" customWidth="1"/>
    <col min="14615" max="14615" width="7" style="250" customWidth="1"/>
    <col min="14616" max="14616" width="10.83203125" style="250" customWidth="1"/>
    <col min="14617" max="14617" width="4.1640625" style="250" customWidth="1"/>
    <col min="14618" max="14618" width="7" style="250" customWidth="1"/>
    <col min="14619" max="14619" width="11" style="250" customWidth="1"/>
    <col min="14620" max="14620" width="4.1640625" style="250" customWidth="1"/>
    <col min="14621" max="14621" width="7" style="250" customWidth="1"/>
    <col min="14622" max="14622" width="9.6640625" style="250" customWidth="1"/>
    <col min="14623" max="14623" width="4.1640625" style="250" customWidth="1"/>
    <col min="14624" max="14630" width="5.6640625" style="250" customWidth="1"/>
    <col min="14631" max="14631" width="18.6640625" style="250" customWidth="1"/>
    <col min="14632" max="14632" width="1.6640625" style="250" customWidth="1"/>
    <col min="14633" max="14633" width="3.6640625" style="250" customWidth="1"/>
    <col min="14634" max="14634" width="19.6640625" style="250" customWidth="1"/>
    <col min="14635" max="14635" width="1.6640625" style="250" customWidth="1"/>
    <col min="14636" max="14636" width="4.1640625" style="250" customWidth="1"/>
    <col min="14637" max="14637" width="19.5" style="250" customWidth="1"/>
    <col min="14638" max="14638" width="2" style="250" customWidth="1"/>
    <col min="14639" max="14639" width="3.5" style="250" customWidth="1"/>
    <col min="14640" max="14640" width="19.83203125" style="250" customWidth="1"/>
    <col min="14641" max="14641" width="1.6640625" style="250" customWidth="1"/>
    <col min="14642" max="14642" width="3.5" style="250" customWidth="1"/>
    <col min="14643" max="14643" width="20.83203125" style="250" customWidth="1"/>
    <col min="14644" max="14644" width="1.33203125" style="250" customWidth="1"/>
    <col min="14645" max="14645" width="3.6640625" style="250" customWidth="1"/>
    <col min="14646" max="14646" width="18.1640625" style="250" customWidth="1"/>
    <col min="14647" max="14647" width="1.5" style="250" customWidth="1"/>
    <col min="14648" max="14648" width="3.5" style="250" customWidth="1"/>
    <col min="14649" max="14848" width="5.6640625" style="250"/>
    <col min="14849" max="14856" width="5.6640625" style="250" customWidth="1"/>
    <col min="14857" max="14857" width="4.83203125" style="250" customWidth="1"/>
    <col min="14858" max="14861" width="5.6640625" style="250" customWidth="1"/>
    <col min="14862" max="14862" width="7" style="250" customWidth="1"/>
    <col min="14863" max="14863" width="10.5" style="250" customWidth="1"/>
    <col min="14864" max="14864" width="4.1640625" style="250" customWidth="1"/>
    <col min="14865" max="14865" width="7" style="250" customWidth="1"/>
    <col min="14866" max="14866" width="9.5" style="250" customWidth="1"/>
    <col min="14867" max="14867" width="4.1640625" style="250" customWidth="1"/>
    <col min="14868" max="14868" width="7" style="250" customWidth="1"/>
    <col min="14869" max="14869" width="9" style="250" customWidth="1"/>
    <col min="14870" max="14870" width="4.1640625" style="250" customWidth="1"/>
    <col min="14871" max="14871" width="7" style="250" customWidth="1"/>
    <col min="14872" max="14872" width="10.83203125" style="250" customWidth="1"/>
    <col min="14873" max="14873" width="4.1640625" style="250" customWidth="1"/>
    <col min="14874" max="14874" width="7" style="250" customWidth="1"/>
    <col min="14875" max="14875" width="11" style="250" customWidth="1"/>
    <col min="14876" max="14876" width="4.1640625" style="250" customWidth="1"/>
    <col min="14877" max="14877" width="7" style="250" customWidth="1"/>
    <col min="14878" max="14878" width="9.6640625" style="250" customWidth="1"/>
    <col min="14879" max="14879" width="4.1640625" style="250" customWidth="1"/>
    <col min="14880" max="14886" width="5.6640625" style="250" customWidth="1"/>
    <col min="14887" max="14887" width="18.6640625" style="250" customWidth="1"/>
    <col min="14888" max="14888" width="1.6640625" style="250" customWidth="1"/>
    <col min="14889" max="14889" width="3.6640625" style="250" customWidth="1"/>
    <col min="14890" max="14890" width="19.6640625" style="250" customWidth="1"/>
    <col min="14891" max="14891" width="1.6640625" style="250" customWidth="1"/>
    <col min="14892" max="14892" width="4.1640625" style="250" customWidth="1"/>
    <col min="14893" max="14893" width="19.5" style="250" customWidth="1"/>
    <col min="14894" max="14894" width="2" style="250" customWidth="1"/>
    <col min="14895" max="14895" width="3.5" style="250" customWidth="1"/>
    <col min="14896" max="14896" width="19.83203125" style="250" customWidth="1"/>
    <col min="14897" max="14897" width="1.6640625" style="250" customWidth="1"/>
    <col min="14898" max="14898" width="3.5" style="250" customWidth="1"/>
    <col min="14899" max="14899" width="20.83203125" style="250" customWidth="1"/>
    <col min="14900" max="14900" width="1.33203125" style="250" customWidth="1"/>
    <col min="14901" max="14901" width="3.6640625" style="250" customWidth="1"/>
    <col min="14902" max="14902" width="18.1640625" style="250" customWidth="1"/>
    <col min="14903" max="14903" width="1.5" style="250" customWidth="1"/>
    <col min="14904" max="14904" width="3.5" style="250" customWidth="1"/>
    <col min="14905" max="15104" width="5.6640625" style="250"/>
    <col min="15105" max="15112" width="5.6640625" style="250" customWidth="1"/>
    <col min="15113" max="15113" width="4.83203125" style="250" customWidth="1"/>
    <col min="15114" max="15117" width="5.6640625" style="250" customWidth="1"/>
    <col min="15118" max="15118" width="7" style="250" customWidth="1"/>
    <col min="15119" max="15119" width="10.5" style="250" customWidth="1"/>
    <col min="15120" max="15120" width="4.1640625" style="250" customWidth="1"/>
    <col min="15121" max="15121" width="7" style="250" customWidth="1"/>
    <col min="15122" max="15122" width="9.5" style="250" customWidth="1"/>
    <col min="15123" max="15123" width="4.1640625" style="250" customWidth="1"/>
    <col min="15124" max="15124" width="7" style="250" customWidth="1"/>
    <col min="15125" max="15125" width="9" style="250" customWidth="1"/>
    <col min="15126" max="15126" width="4.1640625" style="250" customWidth="1"/>
    <col min="15127" max="15127" width="7" style="250" customWidth="1"/>
    <col min="15128" max="15128" width="10.83203125" style="250" customWidth="1"/>
    <col min="15129" max="15129" width="4.1640625" style="250" customWidth="1"/>
    <col min="15130" max="15130" width="7" style="250" customWidth="1"/>
    <col min="15131" max="15131" width="11" style="250" customWidth="1"/>
    <col min="15132" max="15132" width="4.1640625" style="250" customWidth="1"/>
    <col min="15133" max="15133" width="7" style="250" customWidth="1"/>
    <col min="15134" max="15134" width="9.6640625" style="250" customWidth="1"/>
    <col min="15135" max="15135" width="4.1640625" style="250" customWidth="1"/>
    <col min="15136" max="15142" width="5.6640625" style="250" customWidth="1"/>
    <col min="15143" max="15143" width="18.6640625" style="250" customWidth="1"/>
    <col min="15144" max="15144" width="1.6640625" style="250" customWidth="1"/>
    <col min="15145" max="15145" width="3.6640625" style="250" customWidth="1"/>
    <col min="15146" max="15146" width="19.6640625" style="250" customWidth="1"/>
    <col min="15147" max="15147" width="1.6640625" style="250" customWidth="1"/>
    <col min="15148" max="15148" width="4.1640625" style="250" customWidth="1"/>
    <col min="15149" max="15149" width="19.5" style="250" customWidth="1"/>
    <col min="15150" max="15150" width="2" style="250" customWidth="1"/>
    <col min="15151" max="15151" width="3.5" style="250" customWidth="1"/>
    <col min="15152" max="15152" width="19.83203125" style="250" customWidth="1"/>
    <col min="15153" max="15153" width="1.6640625" style="250" customWidth="1"/>
    <col min="15154" max="15154" width="3.5" style="250" customWidth="1"/>
    <col min="15155" max="15155" width="20.83203125" style="250" customWidth="1"/>
    <col min="15156" max="15156" width="1.33203125" style="250" customWidth="1"/>
    <col min="15157" max="15157" width="3.6640625" style="250" customWidth="1"/>
    <col min="15158" max="15158" width="18.1640625" style="250" customWidth="1"/>
    <col min="15159" max="15159" width="1.5" style="250" customWidth="1"/>
    <col min="15160" max="15160" width="3.5" style="250" customWidth="1"/>
    <col min="15161" max="15360" width="5.6640625" style="250"/>
    <col min="15361" max="15368" width="5.6640625" style="250" customWidth="1"/>
    <col min="15369" max="15369" width="4.83203125" style="250" customWidth="1"/>
    <col min="15370" max="15373" width="5.6640625" style="250" customWidth="1"/>
    <col min="15374" max="15374" width="7" style="250" customWidth="1"/>
    <col min="15375" max="15375" width="10.5" style="250" customWidth="1"/>
    <col min="15376" max="15376" width="4.1640625" style="250" customWidth="1"/>
    <col min="15377" max="15377" width="7" style="250" customWidth="1"/>
    <col min="15378" max="15378" width="9.5" style="250" customWidth="1"/>
    <col min="15379" max="15379" width="4.1640625" style="250" customWidth="1"/>
    <col min="15380" max="15380" width="7" style="250" customWidth="1"/>
    <col min="15381" max="15381" width="9" style="250" customWidth="1"/>
    <col min="15382" max="15382" width="4.1640625" style="250" customWidth="1"/>
    <col min="15383" max="15383" width="7" style="250" customWidth="1"/>
    <col min="15384" max="15384" width="10.83203125" style="250" customWidth="1"/>
    <col min="15385" max="15385" width="4.1640625" style="250" customWidth="1"/>
    <col min="15386" max="15386" width="7" style="250" customWidth="1"/>
    <col min="15387" max="15387" width="11" style="250" customWidth="1"/>
    <col min="15388" max="15388" width="4.1640625" style="250" customWidth="1"/>
    <col min="15389" max="15389" width="7" style="250" customWidth="1"/>
    <col min="15390" max="15390" width="9.6640625" style="250" customWidth="1"/>
    <col min="15391" max="15391" width="4.1640625" style="250" customWidth="1"/>
    <col min="15392" max="15398" width="5.6640625" style="250" customWidth="1"/>
    <col min="15399" max="15399" width="18.6640625" style="250" customWidth="1"/>
    <col min="15400" max="15400" width="1.6640625" style="250" customWidth="1"/>
    <col min="15401" max="15401" width="3.6640625" style="250" customWidth="1"/>
    <col min="15402" max="15402" width="19.6640625" style="250" customWidth="1"/>
    <col min="15403" max="15403" width="1.6640625" style="250" customWidth="1"/>
    <col min="15404" max="15404" width="4.1640625" style="250" customWidth="1"/>
    <col min="15405" max="15405" width="19.5" style="250" customWidth="1"/>
    <col min="15406" max="15406" width="2" style="250" customWidth="1"/>
    <col min="15407" max="15407" width="3.5" style="250" customWidth="1"/>
    <col min="15408" max="15408" width="19.83203125" style="250" customWidth="1"/>
    <col min="15409" max="15409" width="1.6640625" style="250" customWidth="1"/>
    <col min="15410" max="15410" width="3.5" style="250" customWidth="1"/>
    <col min="15411" max="15411" width="20.83203125" style="250" customWidth="1"/>
    <col min="15412" max="15412" width="1.33203125" style="250" customWidth="1"/>
    <col min="15413" max="15413" width="3.6640625" style="250" customWidth="1"/>
    <col min="15414" max="15414" width="18.1640625" style="250" customWidth="1"/>
    <col min="15415" max="15415" width="1.5" style="250" customWidth="1"/>
    <col min="15416" max="15416" width="3.5" style="250" customWidth="1"/>
    <col min="15417" max="15616" width="5.6640625" style="250"/>
    <col min="15617" max="15624" width="5.6640625" style="250" customWidth="1"/>
    <col min="15625" max="15625" width="4.83203125" style="250" customWidth="1"/>
    <col min="15626" max="15629" width="5.6640625" style="250" customWidth="1"/>
    <col min="15630" max="15630" width="7" style="250" customWidth="1"/>
    <col min="15631" max="15631" width="10.5" style="250" customWidth="1"/>
    <col min="15632" max="15632" width="4.1640625" style="250" customWidth="1"/>
    <col min="15633" max="15633" width="7" style="250" customWidth="1"/>
    <col min="15634" max="15634" width="9.5" style="250" customWidth="1"/>
    <col min="15635" max="15635" width="4.1640625" style="250" customWidth="1"/>
    <col min="15636" max="15636" width="7" style="250" customWidth="1"/>
    <col min="15637" max="15637" width="9" style="250" customWidth="1"/>
    <col min="15638" max="15638" width="4.1640625" style="250" customWidth="1"/>
    <col min="15639" max="15639" width="7" style="250" customWidth="1"/>
    <col min="15640" max="15640" width="10.83203125" style="250" customWidth="1"/>
    <col min="15641" max="15641" width="4.1640625" style="250" customWidth="1"/>
    <col min="15642" max="15642" width="7" style="250" customWidth="1"/>
    <col min="15643" max="15643" width="11" style="250" customWidth="1"/>
    <col min="15644" max="15644" width="4.1640625" style="250" customWidth="1"/>
    <col min="15645" max="15645" width="7" style="250" customWidth="1"/>
    <col min="15646" max="15646" width="9.6640625" style="250" customWidth="1"/>
    <col min="15647" max="15647" width="4.1640625" style="250" customWidth="1"/>
    <col min="15648" max="15654" width="5.6640625" style="250" customWidth="1"/>
    <col min="15655" max="15655" width="18.6640625" style="250" customWidth="1"/>
    <col min="15656" max="15656" width="1.6640625" style="250" customWidth="1"/>
    <col min="15657" max="15657" width="3.6640625" style="250" customWidth="1"/>
    <col min="15658" max="15658" width="19.6640625" style="250" customWidth="1"/>
    <col min="15659" max="15659" width="1.6640625" style="250" customWidth="1"/>
    <col min="15660" max="15660" width="4.1640625" style="250" customWidth="1"/>
    <col min="15661" max="15661" width="19.5" style="250" customWidth="1"/>
    <col min="15662" max="15662" width="2" style="250" customWidth="1"/>
    <col min="15663" max="15663" width="3.5" style="250" customWidth="1"/>
    <col min="15664" max="15664" width="19.83203125" style="250" customWidth="1"/>
    <col min="15665" max="15665" width="1.6640625" style="250" customWidth="1"/>
    <col min="15666" max="15666" width="3.5" style="250" customWidth="1"/>
    <col min="15667" max="15667" width="20.83203125" style="250" customWidth="1"/>
    <col min="15668" max="15668" width="1.33203125" style="250" customWidth="1"/>
    <col min="15669" max="15669" width="3.6640625" style="250" customWidth="1"/>
    <col min="15670" max="15670" width="18.1640625" style="250" customWidth="1"/>
    <col min="15671" max="15671" width="1.5" style="250" customWidth="1"/>
    <col min="15672" max="15672" width="3.5" style="250" customWidth="1"/>
    <col min="15673" max="15872" width="5.6640625" style="250"/>
    <col min="15873" max="15880" width="5.6640625" style="250" customWidth="1"/>
    <col min="15881" max="15881" width="4.83203125" style="250" customWidth="1"/>
    <col min="15882" max="15885" width="5.6640625" style="250" customWidth="1"/>
    <col min="15886" max="15886" width="7" style="250" customWidth="1"/>
    <col min="15887" max="15887" width="10.5" style="250" customWidth="1"/>
    <col min="15888" max="15888" width="4.1640625" style="250" customWidth="1"/>
    <col min="15889" max="15889" width="7" style="250" customWidth="1"/>
    <col min="15890" max="15890" width="9.5" style="250" customWidth="1"/>
    <col min="15891" max="15891" width="4.1640625" style="250" customWidth="1"/>
    <col min="15892" max="15892" width="7" style="250" customWidth="1"/>
    <col min="15893" max="15893" width="9" style="250" customWidth="1"/>
    <col min="15894" max="15894" width="4.1640625" style="250" customWidth="1"/>
    <col min="15895" max="15895" width="7" style="250" customWidth="1"/>
    <col min="15896" max="15896" width="10.83203125" style="250" customWidth="1"/>
    <col min="15897" max="15897" width="4.1640625" style="250" customWidth="1"/>
    <col min="15898" max="15898" width="7" style="250" customWidth="1"/>
    <col min="15899" max="15899" width="11" style="250" customWidth="1"/>
    <col min="15900" max="15900" width="4.1640625" style="250" customWidth="1"/>
    <col min="15901" max="15901" width="7" style="250" customWidth="1"/>
    <col min="15902" max="15902" width="9.6640625" style="250" customWidth="1"/>
    <col min="15903" max="15903" width="4.1640625" style="250" customWidth="1"/>
    <col min="15904" max="15910" width="5.6640625" style="250" customWidth="1"/>
    <col min="15911" max="15911" width="18.6640625" style="250" customWidth="1"/>
    <col min="15912" max="15912" width="1.6640625" style="250" customWidth="1"/>
    <col min="15913" max="15913" width="3.6640625" style="250" customWidth="1"/>
    <col min="15914" max="15914" width="19.6640625" style="250" customWidth="1"/>
    <col min="15915" max="15915" width="1.6640625" style="250" customWidth="1"/>
    <col min="15916" max="15916" width="4.1640625" style="250" customWidth="1"/>
    <col min="15917" max="15917" width="19.5" style="250" customWidth="1"/>
    <col min="15918" max="15918" width="2" style="250" customWidth="1"/>
    <col min="15919" max="15919" width="3.5" style="250" customWidth="1"/>
    <col min="15920" max="15920" width="19.83203125" style="250" customWidth="1"/>
    <col min="15921" max="15921" width="1.6640625" style="250" customWidth="1"/>
    <col min="15922" max="15922" width="3.5" style="250" customWidth="1"/>
    <col min="15923" max="15923" width="20.83203125" style="250" customWidth="1"/>
    <col min="15924" max="15924" width="1.33203125" style="250" customWidth="1"/>
    <col min="15925" max="15925" width="3.6640625" style="250" customWidth="1"/>
    <col min="15926" max="15926" width="18.1640625" style="250" customWidth="1"/>
    <col min="15927" max="15927" width="1.5" style="250" customWidth="1"/>
    <col min="15928" max="15928" width="3.5" style="250" customWidth="1"/>
    <col min="15929" max="16128" width="5.6640625" style="250"/>
    <col min="16129" max="16136" width="5.6640625" style="250" customWidth="1"/>
    <col min="16137" max="16137" width="4.83203125" style="250" customWidth="1"/>
    <col min="16138" max="16141" width="5.6640625" style="250" customWidth="1"/>
    <col min="16142" max="16142" width="7" style="250" customWidth="1"/>
    <col min="16143" max="16143" width="10.5" style="250" customWidth="1"/>
    <col min="16144" max="16144" width="4.1640625" style="250" customWidth="1"/>
    <col min="16145" max="16145" width="7" style="250" customWidth="1"/>
    <col min="16146" max="16146" width="9.5" style="250" customWidth="1"/>
    <col min="16147" max="16147" width="4.1640625" style="250" customWidth="1"/>
    <col min="16148" max="16148" width="7" style="250" customWidth="1"/>
    <col min="16149" max="16149" width="9" style="250" customWidth="1"/>
    <col min="16150" max="16150" width="4.1640625" style="250" customWidth="1"/>
    <col min="16151" max="16151" width="7" style="250" customWidth="1"/>
    <col min="16152" max="16152" width="10.83203125" style="250" customWidth="1"/>
    <col min="16153" max="16153" width="4.1640625" style="250" customWidth="1"/>
    <col min="16154" max="16154" width="7" style="250" customWidth="1"/>
    <col min="16155" max="16155" width="11" style="250" customWidth="1"/>
    <col min="16156" max="16156" width="4.1640625" style="250" customWidth="1"/>
    <col min="16157" max="16157" width="7" style="250" customWidth="1"/>
    <col min="16158" max="16158" width="9.6640625" style="250" customWidth="1"/>
    <col min="16159" max="16159" width="4.1640625" style="250" customWidth="1"/>
    <col min="16160" max="16166" width="5.6640625" style="250" customWidth="1"/>
    <col min="16167" max="16167" width="18.6640625" style="250" customWidth="1"/>
    <col min="16168" max="16168" width="1.6640625" style="250" customWidth="1"/>
    <col min="16169" max="16169" width="3.6640625" style="250" customWidth="1"/>
    <col min="16170" max="16170" width="19.6640625" style="250" customWidth="1"/>
    <col min="16171" max="16171" width="1.6640625" style="250" customWidth="1"/>
    <col min="16172" max="16172" width="4.1640625" style="250" customWidth="1"/>
    <col min="16173" max="16173" width="19.5" style="250" customWidth="1"/>
    <col min="16174" max="16174" width="2" style="250" customWidth="1"/>
    <col min="16175" max="16175" width="3.5" style="250" customWidth="1"/>
    <col min="16176" max="16176" width="19.83203125" style="250" customWidth="1"/>
    <col min="16177" max="16177" width="1.6640625" style="250" customWidth="1"/>
    <col min="16178" max="16178" width="3.5" style="250" customWidth="1"/>
    <col min="16179" max="16179" width="20.83203125" style="250" customWidth="1"/>
    <col min="16180" max="16180" width="1.33203125" style="250" customWidth="1"/>
    <col min="16181" max="16181" width="3.6640625" style="250" customWidth="1"/>
    <col min="16182" max="16182" width="18.1640625" style="250" customWidth="1"/>
    <col min="16183" max="16183" width="1.5" style="250" customWidth="1"/>
    <col min="16184" max="16184" width="3.5" style="250" customWidth="1"/>
    <col min="16185" max="16384" width="5.6640625" style="250"/>
  </cols>
  <sheetData>
    <row r="1" spans="1:56" ht="156.75" customHeight="1" x14ac:dyDescent="0.2"/>
    <row r="2" spans="1:56" s="254" customFormat="1" ht="24.75" customHeight="1" x14ac:dyDescent="0.2">
      <c r="A2" s="871" t="s">
        <v>281</v>
      </c>
      <c r="B2" s="872"/>
      <c r="C2" s="872"/>
      <c r="D2" s="872"/>
      <c r="E2" s="872"/>
      <c r="F2" s="872"/>
      <c r="G2" s="384"/>
      <c r="H2" s="384"/>
      <c r="I2" s="873" t="s">
        <v>212</v>
      </c>
      <c r="J2" s="873"/>
      <c r="K2" s="384"/>
      <c r="L2" s="252"/>
      <c r="M2" s="252"/>
      <c r="N2" s="252"/>
      <c r="O2" s="252"/>
      <c r="P2" s="252"/>
      <c r="Q2" s="252"/>
      <c r="R2" s="252"/>
      <c r="S2" s="384"/>
      <c r="T2" s="384"/>
      <c r="U2" s="253"/>
      <c r="V2" s="253"/>
      <c r="W2" s="253"/>
      <c r="X2" s="253"/>
      <c r="Y2" s="253"/>
      <c r="Z2" s="253"/>
      <c r="AA2" s="253"/>
      <c r="AB2" s="253"/>
      <c r="AC2" s="384"/>
      <c r="AD2" s="384"/>
      <c r="AE2" s="384"/>
      <c r="AH2" s="874" t="s">
        <v>295</v>
      </c>
      <c r="AI2" s="874"/>
      <c r="AJ2" s="875"/>
      <c r="AK2" s="875"/>
      <c r="AL2" s="875"/>
      <c r="AM2" s="875"/>
      <c r="AN2" s="875"/>
      <c r="AO2" s="875"/>
      <c r="AP2" s="875"/>
      <c r="AQ2" s="875"/>
      <c r="AR2" s="875"/>
      <c r="AS2" s="875"/>
      <c r="AT2" s="875"/>
      <c r="AU2" s="875"/>
      <c r="AV2" s="875"/>
      <c r="AW2" s="385"/>
      <c r="AX2" s="385"/>
      <c r="AY2" s="385"/>
      <c r="AZ2" s="385"/>
      <c r="BA2" s="385"/>
      <c r="BB2" s="385"/>
      <c r="BC2" s="385"/>
      <c r="BD2" s="385"/>
    </row>
    <row r="3" spans="1:56" ht="15" customHeight="1" thickBot="1" x14ac:dyDescent="0.25">
      <c r="AH3" s="256"/>
      <c r="AI3" s="256"/>
      <c r="AJ3" s="256"/>
      <c r="AK3" s="256"/>
      <c r="AL3" s="256"/>
      <c r="AM3" s="256"/>
      <c r="AN3" s="256"/>
      <c r="AO3" s="256"/>
      <c r="AP3" s="256"/>
      <c r="AQ3" s="256"/>
      <c r="AR3" s="256"/>
      <c r="AT3" s="256"/>
      <c r="AU3" s="256"/>
      <c r="AV3" s="256"/>
      <c r="AW3" s="256"/>
      <c r="AX3" s="256"/>
      <c r="AY3" s="256"/>
      <c r="AZ3" s="256"/>
      <c r="BA3" s="256"/>
      <c r="BB3" s="256"/>
      <c r="BC3" s="256"/>
      <c r="BD3" s="256"/>
    </row>
    <row r="4" spans="1:56" ht="15" customHeight="1" thickBot="1" x14ac:dyDescent="0.25">
      <c r="A4" s="876" t="s">
        <v>26</v>
      </c>
      <c r="B4" s="877"/>
      <c r="C4" s="877"/>
      <c r="D4" s="877"/>
      <c r="E4" s="877"/>
      <c r="F4" s="877"/>
      <c r="G4" s="877"/>
      <c r="H4" s="878"/>
      <c r="J4" s="876" t="s">
        <v>214</v>
      </c>
      <c r="K4" s="879"/>
      <c r="L4" s="879"/>
      <c r="M4" s="879"/>
      <c r="N4" s="879"/>
      <c r="O4" s="879"/>
      <c r="P4" s="879"/>
      <c r="Q4" s="879"/>
      <c r="R4" s="879"/>
      <c r="S4" s="879"/>
      <c r="T4" s="879"/>
      <c r="U4" s="879"/>
      <c r="V4" s="879"/>
      <c r="W4" s="879"/>
      <c r="X4" s="879"/>
      <c r="Y4" s="879"/>
      <c r="Z4" s="879"/>
      <c r="AA4" s="879"/>
      <c r="AB4" s="879"/>
      <c r="AC4" s="879"/>
      <c r="AD4" s="879"/>
      <c r="AE4" s="880"/>
      <c r="AH4" s="256"/>
      <c r="AI4" s="881"/>
      <c r="AJ4" s="881"/>
      <c r="AK4" s="881"/>
      <c r="AL4" s="881"/>
      <c r="AM4" s="881"/>
      <c r="AN4" s="881"/>
      <c r="AO4" s="881"/>
      <c r="AP4" s="881"/>
      <c r="AQ4" s="881"/>
      <c r="AR4" s="881"/>
      <c r="AS4" s="881"/>
      <c r="AT4" s="881"/>
      <c r="AU4" s="881"/>
      <c r="AV4" s="881"/>
      <c r="AW4" s="881"/>
      <c r="AX4" s="881"/>
      <c r="AY4" s="881"/>
      <c r="AZ4" s="881"/>
      <c r="BA4" s="881"/>
      <c r="BB4" s="881"/>
      <c r="BC4" s="881"/>
      <c r="BD4" s="881"/>
    </row>
    <row r="5" spans="1:56" ht="15" customHeight="1" thickBot="1" x14ac:dyDescent="0.25"/>
    <row r="6" spans="1:56" ht="15" customHeight="1" thickTop="1" x14ac:dyDescent="0.2">
      <c r="A6" s="848" t="s">
        <v>215</v>
      </c>
      <c r="B6" s="849"/>
      <c r="C6" s="849"/>
      <c r="D6" s="849"/>
      <c r="E6" s="849"/>
      <c r="F6" s="849"/>
      <c r="G6" s="849"/>
      <c r="H6" s="850"/>
      <c r="J6" s="257"/>
      <c r="K6" s="848" t="s">
        <v>216</v>
      </c>
      <c r="L6" s="849"/>
      <c r="M6" s="850"/>
      <c r="N6" s="836">
        <f>AM6</f>
        <v>0</v>
      </c>
      <c r="O6" s="837"/>
      <c r="P6" s="870"/>
      <c r="Q6" s="836">
        <f>AP6</f>
        <v>0</v>
      </c>
      <c r="R6" s="837"/>
      <c r="S6" s="870"/>
      <c r="T6" s="836">
        <f>AS6</f>
        <v>0</v>
      </c>
      <c r="U6" s="837"/>
      <c r="V6" s="870"/>
      <c r="W6" s="836">
        <f>AV6</f>
        <v>0</v>
      </c>
      <c r="X6" s="837"/>
      <c r="Y6" s="870"/>
      <c r="Z6" s="836">
        <f>AY6</f>
        <v>0</v>
      </c>
      <c r="AA6" s="837"/>
      <c r="AB6" s="870"/>
      <c r="AC6" s="836">
        <f>BB6</f>
        <v>0</v>
      </c>
      <c r="AD6" s="837"/>
      <c r="AE6" s="870"/>
      <c r="AI6" s="258"/>
      <c r="AJ6" s="848" t="s">
        <v>216</v>
      </c>
      <c r="AK6" s="849"/>
      <c r="AL6" s="850"/>
      <c r="AM6" s="882"/>
      <c r="AN6" s="833"/>
      <c r="AO6" s="851"/>
      <c r="AP6" s="882"/>
      <c r="AQ6" s="833"/>
      <c r="AR6" s="851"/>
      <c r="AS6" s="882"/>
      <c r="AT6" s="833"/>
      <c r="AU6" s="851"/>
      <c r="AV6" s="882"/>
      <c r="AW6" s="833"/>
      <c r="AX6" s="851"/>
      <c r="AY6" s="882"/>
      <c r="AZ6" s="833"/>
      <c r="BA6" s="851"/>
      <c r="BB6" s="882"/>
      <c r="BC6" s="833"/>
      <c r="BD6" s="844"/>
    </row>
    <row r="7" spans="1:56" ht="17.25" customHeight="1" thickBot="1" x14ac:dyDescent="0.25">
      <c r="A7" s="259"/>
      <c r="B7" s="841" t="s">
        <v>217</v>
      </c>
      <c r="C7" s="845"/>
      <c r="D7" s="846"/>
      <c r="E7" s="841" t="s">
        <v>131</v>
      </c>
      <c r="F7" s="845"/>
      <c r="G7" s="845"/>
      <c r="H7" s="846"/>
      <c r="J7" s="260"/>
      <c r="K7" s="841" t="s">
        <v>218</v>
      </c>
      <c r="L7" s="845"/>
      <c r="M7" s="846"/>
      <c r="N7" s="804">
        <f>AM7</f>
        <v>0</v>
      </c>
      <c r="O7" s="810"/>
      <c r="P7" s="867"/>
      <c r="Q7" s="804">
        <f>AP7</f>
        <v>0</v>
      </c>
      <c r="R7" s="810"/>
      <c r="S7" s="867"/>
      <c r="T7" s="804">
        <f>AS7</f>
        <v>0</v>
      </c>
      <c r="U7" s="810"/>
      <c r="V7" s="867"/>
      <c r="W7" s="804">
        <f>AV7</f>
        <v>0</v>
      </c>
      <c r="X7" s="810"/>
      <c r="Y7" s="867"/>
      <c r="Z7" s="804">
        <f>AY7</f>
        <v>0</v>
      </c>
      <c r="AA7" s="810"/>
      <c r="AB7" s="867"/>
      <c r="AC7" s="804">
        <f>BB7</f>
        <v>0</v>
      </c>
      <c r="AD7" s="810"/>
      <c r="AE7" s="867"/>
      <c r="AI7" s="261"/>
      <c r="AJ7" s="841" t="s">
        <v>218</v>
      </c>
      <c r="AK7" s="845"/>
      <c r="AL7" s="846"/>
      <c r="AM7" s="809"/>
      <c r="AN7" s="795"/>
      <c r="AO7" s="807"/>
      <c r="AP7" s="809"/>
      <c r="AQ7" s="795"/>
      <c r="AR7" s="807"/>
      <c r="AS7" s="809"/>
      <c r="AT7" s="795"/>
      <c r="AU7" s="807"/>
      <c r="AV7" s="809"/>
      <c r="AW7" s="795"/>
      <c r="AX7" s="807"/>
      <c r="AY7" s="809"/>
      <c r="AZ7" s="795"/>
      <c r="BA7" s="807"/>
      <c r="BB7" s="809"/>
      <c r="BC7" s="795"/>
      <c r="BD7" s="864"/>
    </row>
    <row r="8" spans="1:56" ht="15" customHeight="1" thickTop="1" x14ac:dyDescent="0.2">
      <c r="A8" s="386">
        <v>1</v>
      </c>
      <c r="B8" s="855">
        <f>N6</f>
        <v>0</v>
      </c>
      <c r="C8" s="856"/>
      <c r="D8" s="857"/>
      <c r="E8" s="811">
        <f>N14</f>
        <v>0</v>
      </c>
      <c r="F8" s="812"/>
      <c r="G8" s="812"/>
      <c r="H8" s="403" t="s">
        <v>219</v>
      </c>
      <c r="J8" s="263">
        <v>1</v>
      </c>
      <c r="K8" s="848" t="s">
        <v>220</v>
      </c>
      <c r="L8" s="849"/>
      <c r="M8" s="850"/>
      <c r="N8" s="865"/>
      <c r="O8" s="866"/>
      <c r="P8" s="264" t="s">
        <v>221</v>
      </c>
      <c r="Q8" s="862"/>
      <c r="R8" s="863"/>
      <c r="S8" s="264" t="s">
        <v>221</v>
      </c>
      <c r="T8" s="862"/>
      <c r="U8" s="863"/>
      <c r="V8" s="264" t="s">
        <v>221</v>
      </c>
      <c r="W8" s="862"/>
      <c r="X8" s="863"/>
      <c r="Y8" s="264" t="s">
        <v>221</v>
      </c>
      <c r="Z8" s="862"/>
      <c r="AA8" s="863"/>
      <c r="AB8" s="264" t="s">
        <v>221</v>
      </c>
      <c r="AC8" s="862"/>
      <c r="AD8" s="863"/>
      <c r="AE8" s="264" t="s">
        <v>221</v>
      </c>
      <c r="AI8" s="265"/>
      <c r="AJ8" s="848"/>
      <c r="AK8" s="849"/>
      <c r="AL8" s="850"/>
      <c r="AM8" s="868"/>
      <c r="AN8" s="869"/>
      <c r="AO8" s="266"/>
      <c r="AP8" s="862"/>
      <c r="AQ8" s="863"/>
      <c r="AR8" s="264"/>
      <c r="AS8" s="868"/>
      <c r="AT8" s="869"/>
      <c r="AU8" s="266"/>
      <c r="AV8" s="862"/>
      <c r="AW8" s="863"/>
      <c r="AX8" s="264"/>
      <c r="AY8" s="862"/>
      <c r="AZ8" s="863"/>
      <c r="BA8" s="264"/>
      <c r="BB8" s="862"/>
      <c r="BC8" s="863"/>
      <c r="BD8" s="267"/>
    </row>
    <row r="9" spans="1:56" ht="15" customHeight="1" x14ac:dyDescent="0.2">
      <c r="A9" s="393">
        <v>2</v>
      </c>
      <c r="B9" s="855">
        <f>Q6</f>
        <v>0</v>
      </c>
      <c r="C9" s="856"/>
      <c r="D9" s="857"/>
      <c r="E9" s="811">
        <f>Q14</f>
        <v>0</v>
      </c>
      <c r="F9" s="812"/>
      <c r="G9" s="812"/>
      <c r="H9" s="394" t="s">
        <v>219</v>
      </c>
      <c r="J9" s="232">
        <v>2</v>
      </c>
      <c r="K9" s="813" t="s">
        <v>224</v>
      </c>
      <c r="L9" s="823"/>
      <c r="M9" s="816"/>
      <c r="N9" s="811">
        <f>AM9</f>
        <v>0</v>
      </c>
      <c r="O9" s="812"/>
      <c r="P9" s="269" t="s">
        <v>225</v>
      </c>
      <c r="Q9" s="811">
        <f>AP9</f>
        <v>0</v>
      </c>
      <c r="R9" s="812"/>
      <c r="S9" s="394" t="s">
        <v>225</v>
      </c>
      <c r="T9" s="811">
        <f>AS9</f>
        <v>0</v>
      </c>
      <c r="U9" s="812"/>
      <c r="V9" s="269" t="s">
        <v>225</v>
      </c>
      <c r="W9" s="811">
        <f>AV9</f>
        <v>0</v>
      </c>
      <c r="X9" s="812"/>
      <c r="Y9" s="394" t="s">
        <v>225</v>
      </c>
      <c r="Z9" s="811">
        <f>AY9</f>
        <v>0</v>
      </c>
      <c r="AA9" s="812"/>
      <c r="AB9" s="269" t="s">
        <v>225</v>
      </c>
      <c r="AC9" s="811">
        <f>BB9</f>
        <v>0</v>
      </c>
      <c r="AD9" s="812"/>
      <c r="AE9" s="269" t="s">
        <v>226</v>
      </c>
      <c r="AI9" s="270">
        <v>1</v>
      </c>
      <c r="AJ9" s="813" t="s">
        <v>224</v>
      </c>
      <c r="AK9" s="823"/>
      <c r="AL9" s="816"/>
      <c r="AM9" s="228"/>
      <c r="AN9" s="860" t="s">
        <v>226</v>
      </c>
      <c r="AO9" s="861" t="s">
        <v>226</v>
      </c>
      <c r="AP9" s="228"/>
      <c r="AQ9" s="860" t="s">
        <v>226</v>
      </c>
      <c r="AR9" s="861" t="s">
        <v>226</v>
      </c>
      <c r="AS9" s="271"/>
      <c r="AT9" s="860" t="s">
        <v>226</v>
      </c>
      <c r="AU9" s="861" t="s">
        <v>226</v>
      </c>
      <c r="AV9" s="393"/>
      <c r="AW9" s="814" t="s">
        <v>226</v>
      </c>
      <c r="AX9" s="816" t="s">
        <v>226</v>
      </c>
      <c r="AY9" s="393"/>
      <c r="AZ9" s="814" t="s">
        <v>226</v>
      </c>
      <c r="BA9" s="816" t="s">
        <v>226</v>
      </c>
      <c r="BB9" s="393"/>
      <c r="BC9" s="814" t="s">
        <v>226</v>
      </c>
      <c r="BD9" s="817" t="s">
        <v>226</v>
      </c>
    </row>
    <row r="10" spans="1:56" ht="15" customHeight="1" x14ac:dyDescent="0.2">
      <c r="A10" s="393">
        <v>3</v>
      </c>
      <c r="B10" s="855">
        <f>T6</f>
        <v>0</v>
      </c>
      <c r="C10" s="856"/>
      <c r="D10" s="857"/>
      <c r="E10" s="811">
        <f>T14</f>
        <v>0</v>
      </c>
      <c r="F10" s="812"/>
      <c r="G10" s="812"/>
      <c r="H10" s="394" t="s">
        <v>219</v>
      </c>
      <c r="J10" s="232">
        <v>3</v>
      </c>
      <c r="K10" s="830" t="s">
        <v>229</v>
      </c>
      <c r="L10" s="831"/>
      <c r="M10" s="832"/>
      <c r="N10" s="811">
        <f>ROUNDDOWN(N8*N9/10,0)</f>
        <v>0</v>
      </c>
      <c r="O10" s="812"/>
      <c r="P10" s="269" t="s">
        <v>225</v>
      </c>
      <c r="Q10" s="811">
        <f>ROUNDDOWN(Q8*Q9/10,0)</f>
        <v>0</v>
      </c>
      <c r="R10" s="812"/>
      <c r="S10" s="394" t="s">
        <v>225</v>
      </c>
      <c r="T10" s="811">
        <f>ROUNDDOWN(T8*T9/10,0)</f>
        <v>0</v>
      </c>
      <c r="U10" s="812"/>
      <c r="V10" s="269" t="s">
        <v>225</v>
      </c>
      <c r="W10" s="811">
        <f>ROUNDDOWN(W8*W9/10,0)</f>
        <v>0</v>
      </c>
      <c r="X10" s="812"/>
      <c r="Y10" s="394" t="s">
        <v>225</v>
      </c>
      <c r="Z10" s="811">
        <f>ROUNDDOWN(Z8*Z9/10,0)</f>
        <v>0</v>
      </c>
      <c r="AA10" s="812"/>
      <c r="AB10" s="269" t="s">
        <v>225</v>
      </c>
      <c r="AC10" s="811">
        <f>ROUNDDOWN(AC8*AC9/10,0)</f>
        <v>0</v>
      </c>
      <c r="AD10" s="812"/>
      <c r="AE10" s="269" t="s">
        <v>226</v>
      </c>
      <c r="AI10" s="270">
        <v>2</v>
      </c>
      <c r="AJ10" s="830" t="s">
        <v>229</v>
      </c>
      <c r="AK10" s="831"/>
      <c r="AL10" s="832"/>
      <c r="AM10" s="272">
        <f>AM9</f>
        <v>0</v>
      </c>
      <c r="AN10" s="814" t="s">
        <v>226</v>
      </c>
      <c r="AO10" s="816" t="s">
        <v>226</v>
      </c>
      <c r="AP10" s="272">
        <f>AP9</f>
        <v>0</v>
      </c>
      <c r="AQ10" s="814" t="s">
        <v>226</v>
      </c>
      <c r="AR10" s="816" t="s">
        <v>226</v>
      </c>
      <c r="AS10" s="392">
        <f>AS9</f>
        <v>0</v>
      </c>
      <c r="AT10" s="814" t="s">
        <v>226</v>
      </c>
      <c r="AU10" s="816" t="s">
        <v>226</v>
      </c>
      <c r="AV10" s="392">
        <f>AV9</f>
        <v>0</v>
      </c>
      <c r="AW10" s="814" t="s">
        <v>226</v>
      </c>
      <c r="AX10" s="816" t="s">
        <v>226</v>
      </c>
      <c r="AY10" s="392">
        <f>AY9</f>
        <v>0</v>
      </c>
      <c r="AZ10" s="814" t="s">
        <v>226</v>
      </c>
      <c r="BA10" s="816" t="s">
        <v>226</v>
      </c>
      <c r="BB10" s="392">
        <f>BB9</f>
        <v>0</v>
      </c>
      <c r="BC10" s="814" t="s">
        <v>226</v>
      </c>
      <c r="BD10" s="817" t="s">
        <v>226</v>
      </c>
    </row>
    <row r="11" spans="1:56" ht="15" customHeight="1" x14ac:dyDescent="0.2">
      <c r="A11" s="393">
        <v>4</v>
      </c>
      <c r="B11" s="855">
        <f>W6</f>
        <v>0</v>
      </c>
      <c r="C11" s="856"/>
      <c r="D11" s="857"/>
      <c r="E11" s="811">
        <f>W14</f>
        <v>0</v>
      </c>
      <c r="F11" s="812"/>
      <c r="G11" s="812"/>
      <c r="H11" s="404" t="s">
        <v>219</v>
      </c>
      <c r="J11" s="232">
        <v>4</v>
      </c>
      <c r="K11" s="830" t="s">
        <v>230</v>
      </c>
      <c r="L11" s="831"/>
      <c r="M11" s="832"/>
      <c r="N11" s="811">
        <f>AM11</f>
        <v>0</v>
      </c>
      <c r="O11" s="812"/>
      <c r="P11" s="394" t="s">
        <v>231</v>
      </c>
      <c r="Q11" s="811">
        <f>AP11</f>
        <v>0</v>
      </c>
      <c r="R11" s="812"/>
      <c r="S11" s="394" t="s">
        <v>231</v>
      </c>
      <c r="T11" s="811">
        <f>AS11</f>
        <v>0</v>
      </c>
      <c r="U11" s="812"/>
      <c r="V11" s="394" t="s">
        <v>231</v>
      </c>
      <c r="W11" s="811">
        <f>AV11</f>
        <v>0</v>
      </c>
      <c r="X11" s="812"/>
      <c r="Y11" s="394" t="s">
        <v>231</v>
      </c>
      <c r="Z11" s="811">
        <f>AY11</f>
        <v>0</v>
      </c>
      <c r="AA11" s="812"/>
      <c r="AB11" s="394" t="s">
        <v>231</v>
      </c>
      <c r="AC11" s="811">
        <f>BB11</f>
        <v>0</v>
      </c>
      <c r="AD11" s="812"/>
      <c r="AE11" s="394" t="s">
        <v>219</v>
      </c>
      <c r="AI11" s="270">
        <v>3</v>
      </c>
      <c r="AJ11" s="830" t="s">
        <v>230</v>
      </c>
      <c r="AK11" s="831"/>
      <c r="AL11" s="832"/>
      <c r="AM11" s="229"/>
      <c r="AN11" s="814" t="s">
        <v>219</v>
      </c>
      <c r="AO11" s="816" t="s">
        <v>219</v>
      </c>
      <c r="AP11" s="393"/>
      <c r="AQ11" s="814" t="s">
        <v>219</v>
      </c>
      <c r="AR11" s="816" t="s">
        <v>219</v>
      </c>
      <c r="AS11" s="393"/>
      <c r="AT11" s="814" t="s">
        <v>219</v>
      </c>
      <c r="AU11" s="816" t="s">
        <v>219</v>
      </c>
      <c r="AV11" s="393"/>
      <c r="AW11" s="814" t="s">
        <v>219</v>
      </c>
      <c r="AX11" s="816" t="s">
        <v>219</v>
      </c>
      <c r="AY11" s="393"/>
      <c r="AZ11" s="814" t="s">
        <v>219</v>
      </c>
      <c r="BA11" s="816" t="s">
        <v>219</v>
      </c>
      <c r="BB11" s="393"/>
      <c r="BC11" s="814" t="s">
        <v>219</v>
      </c>
      <c r="BD11" s="817" t="s">
        <v>219</v>
      </c>
    </row>
    <row r="12" spans="1:56" ht="15" customHeight="1" x14ac:dyDescent="0.2">
      <c r="A12" s="393">
        <v>5</v>
      </c>
      <c r="B12" s="855">
        <f>Z6</f>
        <v>0</v>
      </c>
      <c r="C12" s="856"/>
      <c r="D12" s="857"/>
      <c r="E12" s="811">
        <f>Z14</f>
        <v>0</v>
      </c>
      <c r="F12" s="812"/>
      <c r="G12" s="812"/>
      <c r="H12" s="404" t="s">
        <v>219</v>
      </c>
      <c r="J12" s="232">
        <v>5</v>
      </c>
      <c r="K12" s="830" t="s">
        <v>232</v>
      </c>
      <c r="L12" s="831"/>
      <c r="M12" s="832"/>
      <c r="N12" s="811">
        <f>ROUNDDOWN(N10*N11,0)</f>
        <v>0</v>
      </c>
      <c r="O12" s="812"/>
      <c r="P12" s="394" t="s">
        <v>231</v>
      </c>
      <c r="Q12" s="811">
        <f>ROUNDDOWN(Q10*Q11,0)</f>
        <v>0</v>
      </c>
      <c r="R12" s="812"/>
      <c r="S12" s="394" t="s">
        <v>231</v>
      </c>
      <c r="T12" s="811">
        <f>ROUNDDOWN(T10*T11,0)</f>
        <v>0</v>
      </c>
      <c r="U12" s="812"/>
      <c r="V12" s="394" t="s">
        <v>231</v>
      </c>
      <c r="W12" s="811">
        <f>ROUNDDOWN(W10*W11,0)</f>
        <v>0</v>
      </c>
      <c r="X12" s="812"/>
      <c r="Y12" s="394" t="s">
        <v>231</v>
      </c>
      <c r="Z12" s="858">
        <f>ROUNDDOWN(Z10*Z11,0)</f>
        <v>0</v>
      </c>
      <c r="AA12" s="859"/>
      <c r="AB12" s="394" t="s">
        <v>231</v>
      </c>
      <c r="AC12" s="811">
        <f>ROUNDDOWN(AC10*AC11,0)</f>
        <v>0</v>
      </c>
      <c r="AD12" s="812"/>
      <c r="AE12" s="394" t="s">
        <v>219</v>
      </c>
      <c r="AI12" s="270">
        <v>4</v>
      </c>
      <c r="AJ12" s="830" t="s">
        <v>232</v>
      </c>
      <c r="AK12" s="831"/>
      <c r="AL12" s="832"/>
      <c r="AM12" s="392">
        <f>AM10*AM11</f>
        <v>0</v>
      </c>
      <c r="AN12" s="814" t="s">
        <v>219</v>
      </c>
      <c r="AO12" s="816" t="s">
        <v>233</v>
      </c>
      <c r="AP12" s="392">
        <f>AP10*AP11</f>
        <v>0</v>
      </c>
      <c r="AQ12" s="814" t="s">
        <v>219</v>
      </c>
      <c r="AR12" s="816" t="s">
        <v>233</v>
      </c>
      <c r="AS12" s="392">
        <f>AS10*AS11</f>
        <v>0</v>
      </c>
      <c r="AT12" s="814" t="s">
        <v>219</v>
      </c>
      <c r="AU12" s="816" t="s">
        <v>233</v>
      </c>
      <c r="AV12" s="392">
        <f>AV10*AV11</f>
        <v>0</v>
      </c>
      <c r="AW12" s="814" t="s">
        <v>219</v>
      </c>
      <c r="AX12" s="816" t="s">
        <v>233</v>
      </c>
      <c r="AY12" s="392">
        <f>AY10*AY11</f>
        <v>0</v>
      </c>
      <c r="AZ12" s="814" t="s">
        <v>219</v>
      </c>
      <c r="BA12" s="816" t="s">
        <v>233</v>
      </c>
      <c r="BB12" s="392">
        <f>BB10*BB11</f>
        <v>0</v>
      </c>
      <c r="BC12" s="814" t="s">
        <v>219</v>
      </c>
      <c r="BD12" s="817" t="s">
        <v>233</v>
      </c>
    </row>
    <row r="13" spans="1:56" ht="15" customHeight="1" x14ac:dyDescent="0.2">
      <c r="A13" s="393">
        <v>6</v>
      </c>
      <c r="B13" s="855">
        <f>AC6</f>
        <v>0</v>
      </c>
      <c r="C13" s="856"/>
      <c r="D13" s="857"/>
      <c r="E13" s="821">
        <f>AC14</f>
        <v>0</v>
      </c>
      <c r="F13" s="822"/>
      <c r="G13" s="822"/>
      <c r="H13" s="404" t="s">
        <v>219</v>
      </c>
      <c r="J13" s="232">
        <v>6</v>
      </c>
      <c r="K13" s="395"/>
      <c r="L13" s="395"/>
      <c r="M13" s="404"/>
      <c r="N13" s="813"/>
      <c r="O13" s="814"/>
      <c r="P13" s="394"/>
      <c r="Q13" s="813"/>
      <c r="R13" s="814"/>
      <c r="S13" s="394"/>
      <c r="T13" s="813"/>
      <c r="U13" s="814"/>
      <c r="V13" s="394"/>
      <c r="W13" s="813"/>
      <c r="X13" s="814"/>
      <c r="Y13" s="394"/>
      <c r="Z13" s="813"/>
      <c r="AA13" s="814"/>
      <c r="AB13" s="394"/>
      <c r="AC13" s="813"/>
      <c r="AD13" s="814"/>
      <c r="AE13" s="394"/>
      <c r="AI13" s="270"/>
      <c r="AJ13" s="395"/>
      <c r="AK13" s="395"/>
      <c r="AL13" s="404"/>
      <c r="AM13" s="393"/>
      <c r="AN13" s="814"/>
      <c r="AO13" s="816"/>
      <c r="AP13" s="393"/>
      <c r="AQ13" s="814"/>
      <c r="AR13" s="816"/>
      <c r="AS13" s="275"/>
      <c r="AT13" s="773"/>
      <c r="AU13" s="808"/>
      <c r="AV13" s="393"/>
      <c r="AW13" s="814"/>
      <c r="AX13" s="816"/>
      <c r="AY13" s="393"/>
      <c r="AZ13" s="814"/>
      <c r="BA13" s="816"/>
      <c r="BB13" s="393"/>
      <c r="BC13" s="814"/>
      <c r="BD13" s="817"/>
    </row>
    <row r="14" spans="1:56" ht="15" customHeight="1" thickBot="1" x14ac:dyDescent="0.25">
      <c r="A14" s="809" t="s">
        <v>234</v>
      </c>
      <c r="B14" s="795"/>
      <c r="C14" s="795"/>
      <c r="D14" s="807"/>
      <c r="E14" s="804">
        <f>SUM(E8:G13)</f>
        <v>0</v>
      </c>
      <c r="F14" s="810"/>
      <c r="G14" s="810"/>
      <c r="H14" s="402" t="s">
        <v>219</v>
      </c>
      <c r="J14" s="841" t="s">
        <v>235</v>
      </c>
      <c r="K14" s="845"/>
      <c r="L14" s="845"/>
      <c r="M14" s="846"/>
      <c r="N14" s="804">
        <f>SUM(N12)</f>
        <v>0</v>
      </c>
      <c r="O14" s="810"/>
      <c r="P14" s="402" t="s">
        <v>231</v>
      </c>
      <c r="Q14" s="804">
        <f>SUM(Q12)</f>
        <v>0</v>
      </c>
      <c r="R14" s="810"/>
      <c r="S14" s="402" t="s">
        <v>231</v>
      </c>
      <c r="T14" s="804">
        <f>SUM(T12)</f>
        <v>0</v>
      </c>
      <c r="U14" s="810"/>
      <c r="V14" s="402" t="s">
        <v>231</v>
      </c>
      <c r="W14" s="804">
        <f>SUM(W12)</f>
        <v>0</v>
      </c>
      <c r="X14" s="810"/>
      <c r="Y14" s="402" t="s">
        <v>231</v>
      </c>
      <c r="Z14" s="852">
        <f>SUM(Z12)</f>
        <v>0</v>
      </c>
      <c r="AA14" s="853"/>
      <c r="AB14" s="402" t="s">
        <v>231</v>
      </c>
      <c r="AC14" s="804">
        <f>SUM(AC12)</f>
        <v>0</v>
      </c>
      <c r="AD14" s="810"/>
      <c r="AE14" s="402" t="s">
        <v>219</v>
      </c>
      <c r="AI14" s="854" t="s">
        <v>235</v>
      </c>
      <c r="AJ14" s="845"/>
      <c r="AK14" s="845"/>
      <c r="AL14" s="846"/>
      <c r="AM14" s="389">
        <f>SUM(AM12)</f>
        <v>0</v>
      </c>
      <c r="AN14" s="795" t="s">
        <v>219</v>
      </c>
      <c r="AO14" s="796" t="s">
        <v>233</v>
      </c>
      <c r="AP14" s="389">
        <f>SUM(AP12)</f>
        <v>0</v>
      </c>
      <c r="AQ14" s="795" t="s">
        <v>219</v>
      </c>
      <c r="AR14" s="796" t="s">
        <v>233</v>
      </c>
      <c r="AS14" s="389">
        <f>SUM(AS12)</f>
        <v>0</v>
      </c>
      <c r="AT14" s="795" t="s">
        <v>219</v>
      </c>
      <c r="AU14" s="796" t="s">
        <v>233</v>
      </c>
      <c r="AV14" s="389">
        <f>SUM(AV12)</f>
        <v>0</v>
      </c>
      <c r="AW14" s="795" t="s">
        <v>219</v>
      </c>
      <c r="AX14" s="796" t="s">
        <v>233</v>
      </c>
      <c r="AY14" s="389">
        <f>SUM(AY12)</f>
        <v>0</v>
      </c>
      <c r="AZ14" s="795" t="s">
        <v>219</v>
      </c>
      <c r="BA14" s="796" t="s">
        <v>233</v>
      </c>
      <c r="BB14" s="389">
        <f>SUM(BB12)</f>
        <v>0</v>
      </c>
      <c r="BC14" s="795" t="s">
        <v>219</v>
      </c>
      <c r="BD14" s="797" t="s">
        <v>233</v>
      </c>
    </row>
    <row r="15" spans="1:56" ht="15" customHeight="1" thickTop="1" thickBot="1" x14ac:dyDescent="0.25"/>
    <row r="16" spans="1:56" ht="15" customHeight="1" thickTop="1" x14ac:dyDescent="0.2">
      <c r="A16" s="848" t="s">
        <v>237</v>
      </c>
      <c r="B16" s="849"/>
      <c r="C16" s="849"/>
      <c r="D16" s="849"/>
      <c r="E16" s="849"/>
      <c r="F16" s="849"/>
      <c r="G16" s="849"/>
      <c r="H16" s="850"/>
      <c r="J16" s="386" t="s">
        <v>238</v>
      </c>
      <c r="K16" s="387"/>
      <c r="L16" s="387"/>
      <c r="M16" s="387"/>
      <c r="N16" s="833"/>
      <c r="O16" s="833"/>
      <c r="P16" s="833"/>
      <c r="Q16" s="833"/>
      <c r="R16" s="833"/>
      <c r="S16" s="833"/>
      <c r="T16" s="833"/>
      <c r="U16" s="833"/>
      <c r="V16" s="833"/>
      <c r="W16" s="833"/>
      <c r="X16" s="833"/>
      <c r="Y16" s="833"/>
      <c r="Z16" s="833"/>
      <c r="AA16" s="833"/>
      <c r="AB16" s="833"/>
      <c r="AC16" s="833"/>
      <c r="AD16" s="833"/>
      <c r="AE16" s="851"/>
      <c r="AI16" s="278" t="s">
        <v>238</v>
      </c>
      <c r="AJ16" s="387"/>
      <c r="AK16" s="387"/>
      <c r="AL16" s="387"/>
      <c r="AM16" s="833"/>
      <c r="AN16" s="833"/>
      <c r="AO16" s="833"/>
      <c r="AP16" s="833"/>
      <c r="AQ16" s="833"/>
      <c r="AR16" s="833"/>
      <c r="AS16" s="833"/>
      <c r="AT16" s="833"/>
      <c r="AU16" s="833"/>
      <c r="AV16" s="833"/>
      <c r="AW16" s="833"/>
      <c r="AX16" s="833"/>
      <c r="AY16" s="833"/>
      <c r="AZ16" s="833"/>
      <c r="BA16" s="833"/>
      <c r="BB16" s="833"/>
      <c r="BC16" s="833"/>
      <c r="BD16" s="844"/>
    </row>
    <row r="17" spans="1:56" ht="15" customHeight="1" thickBot="1" x14ac:dyDescent="0.25">
      <c r="A17" s="390"/>
      <c r="B17" s="841" t="s">
        <v>239</v>
      </c>
      <c r="C17" s="845"/>
      <c r="D17" s="846"/>
      <c r="E17" s="841" t="s">
        <v>131</v>
      </c>
      <c r="F17" s="845"/>
      <c r="G17" s="845"/>
      <c r="H17" s="846"/>
      <c r="J17" s="260" t="s">
        <v>238</v>
      </c>
      <c r="K17" s="841" t="s">
        <v>239</v>
      </c>
      <c r="L17" s="845"/>
      <c r="M17" s="846"/>
      <c r="N17" s="841" t="s">
        <v>131</v>
      </c>
      <c r="O17" s="842"/>
      <c r="P17" s="843"/>
      <c r="Q17" s="841" t="s">
        <v>131</v>
      </c>
      <c r="R17" s="842"/>
      <c r="S17" s="843"/>
      <c r="T17" s="841" t="s">
        <v>131</v>
      </c>
      <c r="U17" s="842"/>
      <c r="V17" s="843"/>
      <c r="W17" s="841" t="s">
        <v>131</v>
      </c>
      <c r="X17" s="842"/>
      <c r="Y17" s="843"/>
      <c r="Z17" s="841" t="s">
        <v>131</v>
      </c>
      <c r="AA17" s="842"/>
      <c r="AB17" s="843"/>
      <c r="AC17" s="841" t="s">
        <v>131</v>
      </c>
      <c r="AD17" s="842"/>
      <c r="AE17" s="843"/>
      <c r="AI17" s="261" t="s">
        <v>238</v>
      </c>
      <c r="AJ17" s="841" t="s">
        <v>239</v>
      </c>
      <c r="AK17" s="845"/>
      <c r="AL17" s="846"/>
      <c r="AM17" s="841" t="s">
        <v>131</v>
      </c>
      <c r="AN17" s="842"/>
      <c r="AO17" s="843"/>
      <c r="AP17" s="841" t="s">
        <v>131</v>
      </c>
      <c r="AQ17" s="842"/>
      <c r="AR17" s="843"/>
      <c r="AS17" s="841" t="s">
        <v>131</v>
      </c>
      <c r="AT17" s="842"/>
      <c r="AU17" s="843"/>
      <c r="AV17" s="841" t="s">
        <v>131</v>
      </c>
      <c r="AW17" s="842"/>
      <c r="AX17" s="843"/>
      <c r="AY17" s="841" t="s">
        <v>131</v>
      </c>
      <c r="AZ17" s="842"/>
      <c r="BA17" s="843"/>
      <c r="BB17" s="841" t="s">
        <v>131</v>
      </c>
      <c r="BC17" s="842"/>
      <c r="BD17" s="847"/>
    </row>
    <row r="18" spans="1:56" ht="17.25" customHeight="1" thickTop="1" x14ac:dyDescent="0.2">
      <c r="A18" s="265">
        <v>1</v>
      </c>
      <c r="B18" s="838" t="s">
        <v>240</v>
      </c>
      <c r="C18" s="839"/>
      <c r="D18" s="840"/>
      <c r="E18" s="836">
        <f>SUM(N18:AD18)</f>
        <v>0</v>
      </c>
      <c r="F18" s="837"/>
      <c r="G18" s="837"/>
      <c r="H18" s="401" t="s">
        <v>219</v>
      </c>
      <c r="J18" s="265">
        <v>1</v>
      </c>
      <c r="K18" s="838" t="s">
        <v>240</v>
      </c>
      <c r="L18" s="839"/>
      <c r="M18" s="840"/>
      <c r="N18" s="836">
        <f>ROUNDDOWN($N$8*0.1*AM18,0)</f>
        <v>0</v>
      </c>
      <c r="O18" s="837"/>
      <c r="P18" s="387" t="s">
        <v>233</v>
      </c>
      <c r="Q18" s="836">
        <f t="shared" ref="Q18:Q29" si="0">ROUNDDOWN($Q$8*0.1*AP18,0)</f>
        <v>0</v>
      </c>
      <c r="R18" s="837"/>
      <c r="S18" s="388" t="s">
        <v>231</v>
      </c>
      <c r="T18" s="836">
        <f>ROUNDDOWN($T$8*0.1*AS18,0)</f>
        <v>0</v>
      </c>
      <c r="U18" s="837"/>
      <c r="V18" s="388" t="s">
        <v>231</v>
      </c>
      <c r="W18" s="836">
        <f>ROUNDDOWN($W$8*0.1*AV18,0)</f>
        <v>0</v>
      </c>
      <c r="X18" s="837"/>
      <c r="Y18" s="388" t="s">
        <v>231</v>
      </c>
      <c r="Z18" s="836">
        <f>ROUNDDOWN($Z$8*0.1*AY18,0)</f>
        <v>0</v>
      </c>
      <c r="AA18" s="837"/>
      <c r="AB18" s="388" t="s">
        <v>231</v>
      </c>
      <c r="AC18" s="836">
        <f>ROUNDDOWN($AC$8*0.1*BB18,0)</f>
        <v>0</v>
      </c>
      <c r="AD18" s="837"/>
      <c r="AE18" s="388" t="s">
        <v>231</v>
      </c>
      <c r="AI18" s="265">
        <v>1</v>
      </c>
      <c r="AJ18" s="838" t="s">
        <v>240</v>
      </c>
      <c r="AK18" s="839"/>
      <c r="AL18" s="840"/>
      <c r="AM18" s="393"/>
      <c r="AN18" s="833" t="s">
        <v>219</v>
      </c>
      <c r="AO18" s="834"/>
      <c r="AP18" s="386"/>
      <c r="AQ18" s="833" t="s">
        <v>219</v>
      </c>
      <c r="AR18" s="834"/>
      <c r="AS18" s="232"/>
      <c r="AT18" s="833" t="s">
        <v>219</v>
      </c>
      <c r="AU18" s="834"/>
      <c r="AV18" s="232"/>
      <c r="AW18" s="833" t="s">
        <v>219</v>
      </c>
      <c r="AX18" s="834"/>
      <c r="AY18" s="232"/>
      <c r="AZ18" s="833" t="s">
        <v>219</v>
      </c>
      <c r="BA18" s="834"/>
      <c r="BB18" s="263"/>
      <c r="BC18" s="833" t="s">
        <v>219</v>
      </c>
      <c r="BD18" s="835"/>
    </row>
    <row r="19" spans="1:56" ht="17.25" customHeight="1" x14ac:dyDescent="0.2">
      <c r="A19" s="270">
        <v>2</v>
      </c>
      <c r="B19" s="830" t="s">
        <v>241</v>
      </c>
      <c r="C19" s="831"/>
      <c r="D19" s="832"/>
      <c r="E19" s="811">
        <f>SUM(N19:AD19)</f>
        <v>0</v>
      </c>
      <c r="F19" s="812"/>
      <c r="G19" s="812"/>
      <c r="H19" s="394" t="s">
        <v>219</v>
      </c>
      <c r="J19" s="270">
        <v>2</v>
      </c>
      <c r="K19" s="830" t="s">
        <v>241</v>
      </c>
      <c r="L19" s="831"/>
      <c r="M19" s="832"/>
      <c r="N19" s="811">
        <f>ROUNDDOWN($N$8*0.1*AM19,0)</f>
        <v>0</v>
      </c>
      <c r="O19" s="812"/>
      <c r="P19" s="282" t="s">
        <v>233</v>
      </c>
      <c r="Q19" s="811">
        <f t="shared" si="0"/>
        <v>0</v>
      </c>
      <c r="R19" s="812"/>
      <c r="S19" s="394" t="s">
        <v>231</v>
      </c>
      <c r="T19" s="811">
        <f>ROUNDDOWN($T$8*0.1*AS19,0)</f>
        <v>0</v>
      </c>
      <c r="U19" s="812"/>
      <c r="V19" s="394" t="s">
        <v>231</v>
      </c>
      <c r="W19" s="811">
        <f>ROUNDDOWN($W$8*0.1*AV19,0)</f>
        <v>0</v>
      </c>
      <c r="X19" s="812"/>
      <c r="Y19" s="394" t="s">
        <v>231</v>
      </c>
      <c r="Z19" s="811">
        <f>ROUNDDOWN($Z$8*0.1*AY19,0)</f>
        <v>0</v>
      </c>
      <c r="AA19" s="812"/>
      <c r="AB19" s="394" t="s">
        <v>231</v>
      </c>
      <c r="AC19" s="811">
        <f>ROUNDDOWN($AC$8*0.1*BB19,0)</f>
        <v>0</v>
      </c>
      <c r="AD19" s="812"/>
      <c r="AE19" s="394" t="s">
        <v>231</v>
      </c>
      <c r="AI19" s="270">
        <v>2</v>
      </c>
      <c r="AJ19" s="830" t="s">
        <v>241</v>
      </c>
      <c r="AK19" s="831"/>
      <c r="AL19" s="832"/>
      <c r="AM19" s="393"/>
      <c r="AN19" s="814" t="s">
        <v>219</v>
      </c>
      <c r="AO19" s="816"/>
      <c r="AP19" s="393"/>
      <c r="AQ19" s="814" t="s">
        <v>219</v>
      </c>
      <c r="AR19" s="816"/>
      <c r="AS19" s="232"/>
      <c r="AT19" s="814" t="s">
        <v>219</v>
      </c>
      <c r="AU19" s="816"/>
      <c r="AV19" s="232"/>
      <c r="AW19" s="814" t="s">
        <v>219</v>
      </c>
      <c r="AX19" s="816"/>
      <c r="AY19" s="232"/>
      <c r="AZ19" s="814" t="s">
        <v>219</v>
      </c>
      <c r="BA19" s="816"/>
      <c r="BB19" s="232"/>
      <c r="BC19" s="814" t="s">
        <v>219</v>
      </c>
      <c r="BD19" s="817"/>
    </row>
    <row r="20" spans="1:56" ht="17.25" customHeight="1" x14ac:dyDescent="0.2">
      <c r="A20" s="270">
        <v>3</v>
      </c>
      <c r="B20" s="830" t="s">
        <v>242</v>
      </c>
      <c r="C20" s="831"/>
      <c r="D20" s="832"/>
      <c r="E20" s="811">
        <f>SUM(N20:AD20)</f>
        <v>0</v>
      </c>
      <c r="F20" s="812"/>
      <c r="G20" s="812"/>
      <c r="H20" s="394" t="s">
        <v>219</v>
      </c>
      <c r="J20" s="270">
        <v>3</v>
      </c>
      <c r="K20" s="830" t="s">
        <v>242</v>
      </c>
      <c r="L20" s="831"/>
      <c r="M20" s="832"/>
      <c r="N20" s="811">
        <f t="shared" ref="N20:N30" si="1">ROUNDDOWN($N$8*0.1*AM20,0)</f>
        <v>0</v>
      </c>
      <c r="O20" s="812"/>
      <c r="P20" s="282" t="s">
        <v>233</v>
      </c>
      <c r="Q20" s="811">
        <f t="shared" si="0"/>
        <v>0</v>
      </c>
      <c r="R20" s="812"/>
      <c r="S20" s="394" t="s">
        <v>231</v>
      </c>
      <c r="T20" s="811">
        <f>ROUNDDOWN($T$8*0.1*AS20,0)</f>
        <v>0</v>
      </c>
      <c r="U20" s="812"/>
      <c r="V20" s="394" t="s">
        <v>231</v>
      </c>
      <c r="W20" s="811">
        <f>ROUNDDOWN($W$8*0.1*AV20,0)</f>
        <v>0</v>
      </c>
      <c r="X20" s="812"/>
      <c r="Y20" s="394" t="s">
        <v>231</v>
      </c>
      <c r="Z20" s="811">
        <f>ROUNDDOWN($Z$8*0.1*AY20,0)</f>
        <v>0</v>
      </c>
      <c r="AA20" s="812"/>
      <c r="AB20" s="394" t="s">
        <v>231</v>
      </c>
      <c r="AC20" s="811">
        <f>ROUNDDOWN($AC$8*0.1*BB20,0)</f>
        <v>0</v>
      </c>
      <c r="AD20" s="812"/>
      <c r="AE20" s="394" t="s">
        <v>231</v>
      </c>
      <c r="AI20" s="270">
        <v>3</v>
      </c>
      <c r="AJ20" s="830" t="s">
        <v>242</v>
      </c>
      <c r="AK20" s="831"/>
      <c r="AL20" s="832"/>
      <c r="AM20" s="393"/>
      <c r="AN20" s="814" t="s">
        <v>219</v>
      </c>
      <c r="AO20" s="816"/>
      <c r="AP20" s="393"/>
      <c r="AQ20" s="814" t="s">
        <v>219</v>
      </c>
      <c r="AR20" s="816"/>
      <c r="AS20" s="232"/>
      <c r="AT20" s="814" t="s">
        <v>219</v>
      </c>
      <c r="AU20" s="816"/>
      <c r="AV20" s="232"/>
      <c r="AW20" s="814" t="s">
        <v>219</v>
      </c>
      <c r="AX20" s="816"/>
      <c r="AY20" s="232"/>
      <c r="AZ20" s="814" t="s">
        <v>219</v>
      </c>
      <c r="BA20" s="816"/>
      <c r="BB20" s="232"/>
      <c r="BC20" s="814" t="s">
        <v>219</v>
      </c>
      <c r="BD20" s="817"/>
    </row>
    <row r="21" spans="1:56" ht="17.25" customHeight="1" x14ac:dyDescent="0.2">
      <c r="A21" s="270">
        <v>4</v>
      </c>
      <c r="B21" s="813" t="s">
        <v>243</v>
      </c>
      <c r="C21" s="823"/>
      <c r="D21" s="816"/>
      <c r="E21" s="811">
        <f>SUM(N21:AD21)</f>
        <v>0</v>
      </c>
      <c r="F21" s="812"/>
      <c r="G21" s="812"/>
      <c r="H21" s="394" t="s">
        <v>219</v>
      </c>
      <c r="J21" s="270">
        <v>4</v>
      </c>
      <c r="K21" s="813" t="s">
        <v>243</v>
      </c>
      <c r="L21" s="823"/>
      <c r="M21" s="816"/>
      <c r="N21" s="811">
        <f t="shared" si="1"/>
        <v>0</v>
      </c>
      <c r="O21" s="812"/>
      <c r="P21" s="282" t="s">
        <v>233</v>
      </c>
      <c r="Q21" s="811">
        <f t="shared" si="0"/>
        <v>0</v>
      </c>
      <c r="R21" s="812"/>
      <c r="S21" s="394" t="s">
        <v>231</v>
      </c>
      <c r="T21" s="811">
        <f>ROUNDDOWN($T$8*0.1*AS21,0)</f>
        <v>0</v>
      </c>
      <c r="U21" s="812"/>
      <c r="V21" s="394" t="s">
        <v>231</v>
      </c>
      <c r="W21" s="811">
        <f>ROUNDDOWN($W$8*0.1*AV21,0)</f>
        <v>0</v>
      </c>
      <c r="X21" s="812"/>
      <c r="Y21" s="394" t="s">
        <v>231</v>
      </c>
      <c r="Z21" s="811">
        <f>ROUNDDOWN($Z$8*0.1*AY21,0)</f>
        <v>0</v>
      </c>
      <c r="AA21" s="812"/>
      <c r="AB21" s="394" t="s">
        <v>231</v>
      </c>
      <c r="AC21" s="811">
        <f>ROUNDDOWN($AC$8*0.1*BB21,0)</f>
        <v>0</v>
      </c>
      <c r="AD21" s="812"/>
      <c r="AE21" s="394" t="s">
        <v>231</v>
      </c>
      <c r="AI21" s="270">
        <v>4</v>
      </c>
      <c r="AJ21" s="813" t="s">
        <v>243</v>
      </c>
      <c r="AK21" s="823"/>
      <c r="AL21" s="816"/>
      <c r="AM21" s="393"/>
      <c r="AN21" s="814" t="s">
        <v>219</v>
      </c>
      <c r="AO21" s="816"/>
      <c r="AP21" s="393"/>
      <c r="AQ21" s="814" t="s">
        <v>219</v>
      </c>
      <c r="AR21" s="816"/>
      <c r="AS21" s="232"/>
      <c r="AT21" s="814" t="s">
        <v>219</v>
      </c>
      <c r="AU21" s="816"/>
      <c r="AV21" s="232"/>
      <c r="AW21" s="814" t="s">
        <v>219</v>
      </c>
      <c r="AX21" s="816"/>
      <c r="AY21" s="232"/>
      <c r="AZ21" s="814" t="s">
        <v>219</v>
      </c>
      <c r="BA21" s="816"/>
      <c r="BB21" s="232"/>
      <c r="BC21" s="814" t="s">
        <v>219</v>
      </c>
      <c r="BD21" s="817"/>
    </row>
    <row r="22" spans="1:56" ht="17.25" customHeight="1" x14ac:dyDescent="0.2">
      <c r="A22" s="270">
        <v>5</v>
      </c>
      <c r="B22" s="813" t="s">
        <v>244</v>
      </c>
      <c r="C22" s="823"/>
      <c r="D22" s="816"/>
      <c r="E22" s="811">
        <f>SUM(N22:AD22)</f>
        <v>0</v>
      </c>
      <c r="F22" s="812"/>
      <c r="G22" s="812"/>
      <c r="H22" s="394" t="s">
        <v>219</v>
      </c>
      <c r="J22" s="270">
        <v>5</v>
      </c>
      <c r="K22" s="813" t="s">
        <v>244</v>
      </c>
      <c r="L22" s="823"/>
      <c r="M22" s="816"/>
      <c r="N22" s="811">
        <f t="shared" si="1"/>
        <v>0</v>
      </c>
      <c r="O22" s="812"/>
      <c r="P22" s="282" t="s">
        <v>233</v>
      </c>
      <c r="Q22" s="811">
        <f>ROUNDDOWN($Q$8*0.1*AP22,0)</f>
        <v>0</v>
      </c>
      <c r="R22" s="812"/>
      <c r="S22" s="394" t="s">
        <v>231</v>
      </c>
      <c r="T22" s="811">
        <f>ROUNDDOWN($T$8*0.1*AS22,0)</f>
        <v>0</v>
      </c>
      <c r="U22" s="812"/>
      <c r="V22" s="394" t="s">
        <v>231</v>
      </c>
      <c r="W22" s="811">
        <f>ROUNDDOWN($W$8*0.1*AV22,0)</f>
        <v>0</v>
      </c>
      <c r="X22" s="812"/>
      <c r="Y22" s="394" t="s">
        <v>231</v>
      </c>
      <c r="Z22" s="811">
        <f>ROUNDDOWN($Z$8*0.1*AY22,0)</f>
        <v>0</v>
      </c>
      <c r="AA22" s="812"/>
      <c r="AB22" s="394" t="s">
        <v>231</v>
      </c>
      <c r="AC22" s="811">
        <f>ROUNDDOWN($AC$8*0.1*BB22,0)</f>
        <v>0</v>
      </c>
      <c r="AD22" s="812"/>
      <c r="AE22" s="394" t="s">
        <v>231</v>
      </c>
      <c r="AI22" s="270">
        <v>5</v>
      </c>
      <c r="AJ22" s="813" t="s">
        <v>244</v>
      </c>
      <c r="AK22" s="823"/>
      <c r="AL22" s="816"/>
      <c r="AM22" s="393"/>
      <c r="AN22" s="814" t="s">
        <v>219</v>
      </c>
      <c r="AO22" s="816"/>
      <c r="AP22" s="393"/>
      <c r="AQ22" s="814" t="s">
        <v>219</v>
      </c>
      <c r="AR22" s="816"/>
      <c r="AS22" s="232"/>
      <c r="AT22" s="814" t="s">
        <v>219</v>
      </c>
      <c r="AU22" s="816"/>
      <c r="AV22" s="232"/>
      <c r="AW22" s="814" t="s">
        <v>219</v>
      </c>
      <c r="AX22" s="816"/>
      <c r="AY22" s="232"/>
      <c r="AZ22" s="814" t="s">
        <v>219</v>
      </c>
      <c r="BA22" s="816"/>
      <c r="BB22" s="232"/>
      <c r="BC22" s="814" t="s">
        <v>219</v>
      </c>
      <c r="BD22" s="817"/>
    </row>
    <row r="23" spans="1:56" ht="17.25" customHeight="1" x14ac:dyDescent="0.2">
      <c r="A23" s="283">
        <v>6</v>
      </c>
      <c r="B23" s="813" t="s">
        <v>245</v>
      </c>
      <c r="C23" s="814"/>
      <c r="D23" s="815"/>
      <c r="E23" s="811">
        <f t="shared" ref="E23:E31" si="2">SUM(N23:AD23)</f>
        <v>0</v>
      </c>
      <c r="F23" s="812"/>
      <c r="G23" s="812"/>
      <c r="H23" s="394" t="s">
        <v>219</v>
      </c>
      <c r="J23" s="283">
        <v>6</v>
      </c>
      <c r="K23" s="813" t="s">
        <v>245</v>
      </c>
      <c r="L23" s="814"/>
      <c r="M23" s="815"/>
      <c r="N23" s="811">
        <f t="shared" si="1"/>
        <v>0</v>
      </c>
      <c r="O23" s="812"/>
      <c r="P23" s="282" t="s">
        <v>233</v>
      </c>
      <c r="Q23" s="811">
        <f t="shared" si="0"/>
        <v>0</v>
      </c>
      <c r="R23" s="812"/>
      <c r="S23" s="394" t="s">
        <v>231</v>
      </c>
      <c r="T23" s="811">
        <f t="shared" ref="T23:T29" si="3">ROUNDDOWN($T$8*0.1*AS23,0)</f>
        <v>0</v>
      </c>
      <c r="U23" s="812"/>
      <c r="V23" s="394" t="s">
        <v>231</v>
      </c>
      <c r="W23" s="811">
        <f t="shared" ref="W23:W29" si="4">ROUNDDOWN($W$8*0.1*AV23,0)</f>
        <v>0</v>
      </c>
      <c r="X23" s="812"/>
      <c r="Y23" s="394" t="s">
        <v>231</v>
      </c>
      <c r="Z23" s="811">
        <f t="shared" ref="Z23:Z29" si="5">ROUNDDOWN($Z$8*0.1*AY23,0)</f>
        <v>0</v>
      </c>
      <c r="AA23" s="812"/>
      <c r="AB23" s="394" t="s">
        <v>231</v>
      </c>
      <c r="AC23" s="811">
        <f t="shared" ref="AC23:AC30" si="6">ROUNDDOWN($Z$8*0.1*BB23,0)</f>
        <v>0</v>
      </c>
      <c r="AD23" s="812"/>
      <c r="AE23" s="394" t="s">
        <v>231</v>
      </c>
      <c r="AI23" s="283">
        <v>6</v>
      </c>
      <c r="AJ23" s="813" t="s">
        <v>245</v>
      </c>
      <c r="AK23" s="814"/>
      <c r="AL23" s="815"/>
      <c r="AM23" s="393"/>
      <c r="AN23" s="814" t="s">
        <v>219</v>
      </c>
      <c r="AO23" s="816"/>
      <c r="AP23" s="393"/>
      <c r="AQ23" s="814" t="s">
        <v>219</v>
      </c>
      <c r="AR23" s="816"/>
      <c r="AS23" s="232"/>
      <c r="AT23" s="814" t="s">
        <v>219</v>
      </c>
      <c r="AU23" s="816"/>
      <c r="AV23" s="232"/>
      <c r="AW23" s="814" t="s">
        <v>219</v>
      </c>
      <c r="AX23" s="816"/>
      <c r="AY23" s="232"/>
      <c r="AZ23" s="814" t="s">
        <v>219</v>
      </c>
      <c r="BA23" s="816"/>
      <c r="BB23" s="232"/>
      <c r="BC23" s="814" t="s">
        <v>219</v>
      </c>
      <c r="BD23" s="817"/>
    </row>
    <row r="24" spans="1:56" ht="17.25" customHeight="1" x14ac:dyDescent="0.2">
      <c r="A24" s="283">
        <v>7</v>
      </c>
      <c r="B24" s="813" t="s">
        <v>246</v>
      </c>
      <c r="C24" s="814"/>
      <c r="D24" s="815"/>
      <c r="E24" s="811">
        <f t="shared" si="2"/>
        <v>0</v>
      </c>
      <c r="F24" s="812"/>
      <c r="G24" s="812"/>
      <c r="H24" s="394" t="s">
        <v>219</v>
      </c>
      <c r="J24" s="283">
        <v>7</v>
      </c>
      <c r="K24" s="813" t="s">
        <v>246</v>
      </c>
      <c r="L24" s="814"/>
      <c r="M24" s="815"/>
      <c r="N24" s="811">
        <f t="shared" si="1"/>
        <v>0</v>
      </c>
      <c r="O24" s="812"/>
      <c r="P24" s="282" t="s">
        <v>233</v>
      </c>
      <c r="Q24" s="811">
        <f t="shared" si="0"/>
        <v>0</v>
      </c>
      <c r="R24" s="812"/>
      <c r="S24" s="394" t="s">
        <v>231</v>
      </c>
      <c r="T24" s="811">
        <f t="shared" si="3"/>
        <v>0</v>
      </c>
      <c r="U24" s="812"/>
      <c r="V24" s="394" t="s">
        <v>231</v>
      </c>
      <c r="W24" s="811">
        <f t="shared" si="4"/>
        <v>0</v>
      </c>
      <c r="X24" s="812"/>
      <c r="Y24" s="394" t="s">
        <v>231</v>
      </c>
      <c r="Z24" s="811">
        <f t="shared" si="5"/>
        <v>0</v>
      </c>
      <c r="AA24" s="812"/>
      <c r="AB24" s="394" t="s">
        <v>231</v>
      </c>
      <c r="AC24" s="811">
        <f t="shared" si="6"/>
        <v>0</v>
      </c>
      <c r="AD24" s="812"/>
      <c r="AE24" s="394" t="s">
        <v>231</v>
      </c>
      <c r="AI24" s="283">
        <v>7</v>
      </c>
      <c r="AJ24" s="813" t="s">
        <v>246</v>
      </c>
      <c r="AK24" s="814"/>
      <c r="AL24" s="815"/>
      <c r="AM24" s="393"/>
      <c r="AN24" s="814" t="s">
        <v>219</v>
      </c>
      <c r="AO24" s="816"/>
      <c r="AP24" s="393"/>
      <c r="AQ24" s="814" t="s">
        <v>219</v>
      </c>
      <c r="AR24" s="816"/>
      <c r="AS24" s="232"/>
      <c r="AT24" s="814" t="s">
        <v>219</v>
      </c>
      <c r="AU24" s="816"/>
      <c r="AV24" s="232"/>
      <c r="AW24" s="814" t="s">
        <v>219</v>
      </c>
      <c r="AX24" s="816"/>
      <c r="AY24" s="232"/>
      <c r="AZ24" s="814" t="s">
        <v>219</v>
      </c>
      <c r="BA24" s="816"/>
      <c r="BB24" s="232"/>
      <c r="BC24" s="814" t="s">
        <v>219</v>
      </c>
      <c r="BD24" s="817"/>
    </row>
    <row r="25" spans="1:56" ht="17.25" customHeight="1" x14ac:dyDescent="0.2">
      <c r="A25" s="827" t="s">
        <v>247</v>
      </c>
      <c r="B25" s="813" t="s">
        <v>248</v>
      </c>
      <c r="C25" s="814"/>
      <c r="D25" s="815"/>
      <c r="E25" s="811">
        <f t="shared" si="2"/>
        <v>0</v>
      </c>
      <c r="F25" s="812"/>
      <c r="G25" s="812"/>
      <c r="H25" s="394" t="s">
        <v>219</v>
      </c>
      <c r="J25" s="827" t="s">
        <v>247</v>
      </c>
      <c r="K25" s="813" t="s">
        <v>248</v>
      </c>
      <c r="L25" s="814"/>
      <c r="M25" s="815"/>
      <c r="N25" s="811">
        <f t="shared" si="1"/>
        <v>0</v>
      </c>
      <c r="O25" s="812"/>
      <c r="P25" s="282" t="s">
        <v>233</v>
      </c>
      <c r="Q25" s="811">
        <f t="shared" si="0"/>
        <v>0</v>
      </c>
      <c r="R25" s="812"/>
      <c r="S25" s="394" t="s">
        <v>231</v>
      </c>
      <c r="T25" s="811">
        <f t="shared" si="3"/>
        <v>0</v>
      </c>
      <c r="U25" s="812"/>
      <c r="V25" s="394" t="s">
        <v>231</v>
      </c>
      <c r="W25" s="811">
        <f t="shared" si="4"/>
        <v>0</v>
      </c>
      <c r="X25" s="812"/>
      <c r="Y25" s="394" t="s">
        <v>231</v>
      </c>
      <c r="Z25" s="811">
        <f t="shared" si="5"/>
        <v>0</v>
      </c>
      <c r="AA25" s="812"/>
      <c r="AB25" s="394" t="s">
        <v>231</v>
      </c>
      <c r="AC25" s="811">
        <f t="shared" si="6"/>
        <v>0</v>
      </c>
      <c r="AD25" s="812"/>
      <c r="AE25" s="394" t="s">
        <v>231</v>
      </c>
      <c r="AI25" s="827" t="s">
        <v>247</v>
      </c>
      <c r="AJ25" s="813" t="s">
        <v>248</v>
      </c>
      <c r="AK25" s="814"/>
      <c r="AL25" s="815"/>
      <c r="AM25" s="393"/>
      <c r="AN25" s="814" t="s">
        <v>219</v>
      </c>
      <c r="AO25" s="816"/>
      <c r="AP25" s="393"/>
      <c r="AQ25" s="814" t="s">
        <v>219</v>
      </c>
      <c r="AR25" s="816"/>
      <c r="AS25" s="232"/>
      <c r="AT25" s="814" t="s">
        <v>219</v>
      </c>
      <c r="AU25" s="816"/>
      <c r="AV25" s="232"/>
      <c r="AW25" s="814" t="s">
        <v>219</v>
      </c>
      <c r="AX25" s="816"/>
      <c r="AY25" s="232"/>
      <c r="AZ25" s="814" t="s">
        <v>219</v>
      </c>
      <c r="BA25" s="816"/>
      <c r="BB25" s="232"/>
      <c r="BC25" s="814" t="s">
        <v>219</v>
      </c>
      <c r="BD25" s="817"/>
    </row>
    <row r="26" spans="1:56" ht="17.25" customHeight="1" x14ac:dyDescent="0.2">
      <c r="A26" s="828"/>
      <c r="B26" s="813" t="s">
        <v>249</v>
      </c>
      <c r="C26" s="814"/>
      <c r="D26" s="815"/>
      <c r="E26" s="811">
        <f t="shared" si="2"/>
        <v>0</v>
      </c>
      <c r="F26" s="812"/>
      <c r="G26" s="812"/>
      <c r="H26" s="394" t="s">
        <v>219</v>
      </c>
      <c r="J26" s="828"/>
      <c r="K26" s="813" t="s">
        <v>249</v>
      </c>
      <c r="L26" s="814"/>
      <c r="M26" s="815"/>
      <c r="N26" s="811">
        <f t="shared" si="1"/>
        <v>0</v>
      </c>
      <c r="O26" s="812"/>
      <c r="P26" s="282" t="s">
        <v>233</v>
      </c>
      <c r="Q26" s="811">
        <f t="shared" si="0"/>
        <v>0</v>
      </c>
      <c r="R26" s="812"/>
      <c r="S26" s="394" t="s">
        <v>231</v>
      </c>
      <c r="T26" s="811">
        <f t="shared" si="3"/>
        <v>0</v>
      </c>
      <c r="U26" s="812"/>
      <c r="V26" s="394" t="s">
        <v>231</v>
      </c>
      <c r="W26" s="811">
        <f t="shared" si="4"/>
        <v>0</v>
      </c>
      <c r="X26" s="812"/>
      <c r="Y26" s="394" t="s">
        <v>231</v>
      </c>
      <c r="Z26" s="811">
        <f t="shared" si="5"/>
        <v>0</v>
      </c>
      <c r="AA26" s="812"/>
      <c r="AB26" s="394" t="s">
        <v>231</v>
      </c>
      <c r="AC26" s="811">
        <f t="shared" si="6"/>
        <v>0</v>
      </c>
      <c r="AD26" s="812"/>
      <c r="AE26" s="394" t="s">
        <v>231</v>
      </c>
      <c r="AI26" s="828"/>
      <c r="AJ26" s="813" t="s">
        <v>249</v>
      </c>
      <c r="AK26" s="814"/>
      <c r="AL26" s="815"/>
      <c r="AM26" s="393"/>
      <c r="AN26" s="814" t="s">
        <v>219</v>
      </c>
      <c r="AO26" s="816"/>
      <c r="AP26" s="393"/>
      <c r="AQ26" s="814" t="s">
        <v>219</v>
      </c>
      <c r="AR26" s="816"/>
      <c r="AS26" s="232"/>
      <c r="AT26" s="814" t="s">
        <v>219</v>
      </c>
      <c r="AU26" s="816"/>
      <c r="AV26" s="232"/>
      <c r="AW26" s="814" t="s">
        <v>219</v>
      </c>
      <c r="AX26" s="816"/>
      <c r="AY26" s="232"/>
      <c r="AZ26" s="814" t="s">
        <v>219</v>
      </c>
      <c r="BA26" s="816"/>
      <c r="BB26" s="232"/>
      <c r="BC26" s="814" t="s">
        <v>219</v>
      </c>
      <c r="BD26" s="817"/>
    </row>
    <row r="27" spans="1:56" ht="17.25" customHeight="1" x14ac:dyDescent="0.2">
      <c r="A27" s="829"/>
      <c r="B27" s="813" t="s">
        <v>250</v>
      </c>
      <c r="C27" s="814"/>
      <c r="D27" s="815"/>
      <c r="E27" s="811">
        <f t="shared" si="2"/>
        <v>0</v>
      </c>
      <c r="F27" s="812"/>
      <c r="G27" s="812"/>
      <c r="H27" s="394" t="s">
        <v>219</v>
      </c>
      <c r="J27" s="829"/>
      <c r="K27" s="813" t="s">
        <v>250</v>
      </c>
      <c r="L27" s="814"/>
      <c r="M27" s="815"/>
      <c r="N27" s="811">
        <f t="shared" si="1"/>
        <v>0</v>
      </c>
      <c r="O27" s="812"/>
      <c r="P27" s="395" t="s">
        <v>233</v>
      </c>
      <c r="Q27" s="811">
        <f t="shared" si="0"/>
        <v>0</v>
      </c>
      <c r="R27" s="812"/>
      <c r="S27" s="394" t="s">
        <v>231</v>
      </c>
      <c r="T27" s="811">
        <f t="shared" si="3"/>
        <v>0</v>
      </c>
      <c r="U27" s="812"/>
      <c r="V27" s="394" t="s">
        <v>231</v>
      </c>
      <c r="W27" s="811">
        <f t="shared" si="4"/>
        <v>0</v>
      </c>
      <c r="X27" s="812"/>
      <c r="Y27" s="394" t="s">
        <v>231</v>
      </c>
      <c r="Z27" s="811">
        <f t="shared" si="5"/>
        <v>0</v>
      </c>
      <c r="AA27" s="812"/>
      <c r="AB27" s="394" t="s">
        <v>231</v>
      </c>
      <c r="AC27" s="811">
        <f t="shared" si="6"/>
        <v>0</v>
      </c>
      <c r="AD27" s="812"/>
      <c r="AE27" s="394" t="s">
        <v>231</v>
      </c>
      <c r="AI27" s="829"/>
      <c r="AJ27" s="813" t="s">
        <v>250</v>
      </c>
      <c r="AK27" s="814"/>
      <c r="AL27" s="815"/>
      <c r="AM27" s="393"/>
      <c r="AN27" s="814" t="s">
        <v>219</v>
      </c>
      <c r="AO27" s="816"/>
      <c r="AP27" s="393"/>
      <c r="AQ27" s="814" t="s">
        <v>219</v>
      </c>
      <c r="AR27" s="816"/>
      <c r="AS27" s="232"/>
      <c r="AT27" s="814" t="s">
        <v>219</v>
      </c>
      <c r="AU27" s="816"/>
      <c r="AV27" s="232"/>
      <c r="AW27" s="814" t="s">
        <v>219</v>
      </c>
      <c r="AX27" s="816"/>
      <c r="AY27" s="232"/>
      <c r="AZ27" s="814" t="s">
        <v>219</v>
      </c>
      <c r="BA27" s="816"/>
      <c r="BB27" s="232"/>
      <c r="BC27" s="814" t="s">
        <v>219</v>
      </c>
      <c r="BD27" s="817"/>
    </row>
    <row r="28" spans="1:56" ht="17.25" customHeight="1" x14ac:dyDescent="0.2">
      <c r="A28" s="283"/>
      <c r="B28" s="824" t="s">
        <v>251</v>
      </c>
      <c r="C28" s="825"/>
      <c r="D28" s="826"/>
      <c r="E28" s="811">
        <f t="shared" si="2"/>
        <v>0</v>
      </c>
      <c r="F28" s="812"/>
      <c r="G28" s="812"/>
      <c r="H28" s="394" t="s">
        <v>219</v>
      </c>
      <c r="J28" s="283"/>
      <c r="K28" s="824" t="s">
        <v>251</v>
      </c>
      <c r="L28" s="825"/>
      <c r="M28" s="826"/>
      <c r="N28" s="811">
        <f t="shared" si="1"/>
        <v>0</v>
      </c>
      <c r="O28" s="812"/>
      <c r="P28" s="395" t="s">
        <v>233</v>
      </c>
      <c r="Q28" s="811">
        <f t="shared" si="0"/>
        <v>0</v>
      </c>
      <c r="R28" s="812"/>
      <c r="S28" s="394" t="s">
        <v>231</v>
      </c>
      <c r="T28" s="811">
        <f t="shared" si="3"/>
        <v>0</v>
      </c>
      <c r="U28" s="812"/>
      <c r="V28" s="394" t="s">
        <v>231</v>
      </c>
      <c r="W28" s="811">
        <f t="shared" si="4"/>
        <v>0</v>
      </c>
      <c r="X28" s="812"/>
      <c r="Y28" s="394" t="s">
        <v>231</v>
      </c>
      <c r="Z28" s="811">
        <f t="shared" si="5"/>
        <v>0</v>
      </c>
      <c r="AA28" s="812"/>
      <c r="AB28" s="394" t="s">
        <v>231</v>
      </c>
      <c r="AC28" s="811">
        <f t="shared" si="6"/>
        <v>0</v>
      </c>
      <c r="AD28" s="812"/>
      <c r="AE28" s="394" t="s">
        <v>231</v>
      </c>
      <c r="AI28" s="283"/>
      <c r="AJ28" s="824" t="s">
        <v>251</v>
      </c>
      <c r="AK28" s="825"/>
      <c r="AL28" s="826"/>
      <c r="AM28" s="393"/>
      <c r="AN28" s="814" t="s">
        <v>219</v>
      </c>
      <c r="AO28" s="816"/>
      <c r="AP28" s="393"/>
      <c r="AQ28" s="814" t="s">
        <v>219</v>
      </c>
      <c r="AR28" s="816"/>
      <c r="AS28" s="232"/>
      <c r="AT28" s="814" t="s">
        <v>219</v>
      </c>
      <c r="AU28" s="816"/>
      <c r="AV28" s="232"/>
      <c r="AW28" s="814" t="s">
        <v>219</v>
      </c>
      <c r="AX28" s="816"/>
      <c r="AY28" s="232"/>
      <c r="AZ28" s="814" t="s">
        <v>219</v>
      </c>
      <c r="BA28" s="816"/>
      <c r="BB28" s="232"/>
      <c r="BC28" s="814" t="s">
        <v>219</v>
      </c>
      <c r="BD28" s="817"/>
    </row>
    <row r="29" spans="1:56" ht="17.25" customHeight="1" x14ac:dyDescent="0.2">
      <c r="A29" s="283"/>
      <c r="B29" s="813" t="s">
        <v>252</v>
      </c>
      <c r="C29" s="823"/>
      <c r="D29" s="816"/>
      <c r="E29" s="811">
        <f t="shared" si="2"/>
        <v>0</v>
      </c>
      <c r="F29" s="812"/>
      <c r="G29" s="812"/>
      <c r="H29" s="394" t="s">
        <v>219</v>
      </c>
      <c r="J29" s="283"/>
      <c r="K29" s="813" t="s">
        <v>252</v>
      </c>
      <c r="L29" s="823"/>
      <c r="M29" s="816"/>
      <c r="N29" s="811">
        <f t="shared" si="1"/>
        <v>0</v>
      </c>
      <c r="O29" s="812"/>
      <c r="P29" s="395" t="s">
        <v>233</v>
      </c>
      <c r="Q29" s="811">
        <f t="shared" si="0"/>
        <v>0</v>
      </c>
      <c r="R29" s="812"/>
      <c r="S29" s="394" t="s">
        <v>231</v>
      </c>
      <c r="T29" s="811">
        <f t="shared" si="3"/>
        <v>0</v>
      </c>
      <c r="U29" s="812"/>
      <c r="V29" s="394" t="s">
        <v>231</v>
      </c>
      <c r="W29" s="811">
        <f t="shared" si="4"/>
        <v>0</v>
      </c>
      <c r="X29" s="812"/>
      <c r="Y29" s="394" t="s">
        <v>231</v>
      </c>
      <c r="Z29" s="811">
        <f t="shared" si="5"/>
        <v>0</v>
      </c>
      <c r="AA29" s="812"/>
      <c r="AB29" s="394" t="s">
        <v>231</v>
      </c>
      <c r="AC29" s="811">
        <f t="shared" si="6"/>
        <v>0</v>
      </c>
      <c r="AD29" s="812"/>
      <c r="AE29" s="394" t="s">
        <v>231</v>
      </c>
      <c r="AI29" s="283"/>
      <c r="AJ29" s="813" t="s">
        <v>252</v>
      </c>
      <c r="AK29" s="823"/>
      <c r="AL29" s="816"/>
      <c r="AM29" s="393"/>
      <c r="AN29" s="814" t="s">
        <v>219</v>
      </c>
      <c r="AO29" s="816"/>
      <c r="AP29" s="393"/>
      <c r="AQ29" s="814" t="s">
        <v>219</v>
      </c>
      <c r="AR29" s="816"/>
      <c r="AS29" s="232"/>
      <c r="AT29" s="814" t="s">
        <v>219</v>
      </c>
      <c r="AU29" s="816"/>
      <c r="AV29" s="232"/>
      <c r="AW29" s="814" t="s">
        <v>219</v>
      </c>
      <c r="AX29" s="816"/>
      <c r="AY29" s="232"/>
      <c r="AZ29" s="814" t="s">
        <v>219</v>
      </c>
      <c r="BA29" s="816"/>
      <c r="BB29" s="232"/>
      <c r="BC29" s="814" t="s">
        <v>219</v>
      </c>
      <c r="BD29" s="817"/>
    </row>
    <row r="30" spans="1:56" ht="17.25" customHeight="1" x14ac:dyDescent="0.2">
      <c r="A30" s="283"/>
      <c r="B30" s="813" t="s">
        <v>253</v>
      </c>
      <c r="C30" s="823"/>
      <c r="D30" s="816"/>
      <c r="E30" s="811">
        <f>SUM(N30:AD30)</f>
        <v>0</v>
      </c>
      <c r="F30" s="812"/>
      <c r="G30" s="812"/>
      <c r="H30" s="394" t="s">
        <v>219</v>
      </c>
      <c r="J30" s="283"/>
      <c r="K30" s="813" t="s">
        <v>253</v>
      </c>
      <c r="L30" s="823"/>
      <c r="M30" s="816"/>
      <c r="N30" s="811">
        <f t="shared" si="1"/>
        <v>0</v>
      </c>
      <c r="O30" s="812"/>
      <c r="P30" s="395" t="s">
        <v>233</v>
      </c>
      <c r="Q30" s="811">
        <f>ROUNDDOWN($Q$8*0.1*AP30,0)</f>
        <v>0</v>
      </c>
      <c r="R30" s="812"/>
      <c r="S30" s="394" t="s">
        <v>231</v>
      </c>
      <c r="T30" s="811">
        <f>ROUNDDOWN($T$8*0.1*AS30,0)</f>
        <v>0</v>
      </c>
      <c r="U30" s="812"/>
      <c r="V30" s="394" t="s">
        <v>231</v>
      </c>
      <c r="W30" s="811">
        <f>ROUNDDOWN($W$8*0.1*AV30,0)</f>
        <v>0</v>
      </c>
      <c r="X30" s="812"/>
      <c r="Y30" s="394" t="s">
        <v>231</v>
      </c>
      <c r="Z30" s="811">
        <f>ROUNDDOWN($Z$8*0.1*AY30,0)</f>
        <v>0</v>
      </c>
      <c r="AA30" s="812"/>
      <c r="AB30" s="394" t="s">
        <v>231</v>
      </c>
      <c r="AC30" s="811">
        <f t="shared" si="6"/>
        <v>0</v>
      </c>
      <c r="AD30" s="812"/>
      <c r="AE30" s="394" t="s">
        <v>231</v>
      </c>
      <c r="AI30" s="283"/>
      <c r="AJ30" s="813" t="s">
        <v>253</v>
      </c>
      <c r="AK30" s="823"/>
      <c r="AL30" s="816"/>
      <c r="AM30" s="393"/>
      <c r="AN30" s="814" t="s">
        <v>219</v>
      </c>
      <c r="AO30" s="816"/>
      <c r="AP30" s="393"/>
      <c r="AQ30" s="814" t="s">
        <v>219</v>
      </c>
      <c r="AR30" s="816"/>
      <c r="AS30" s="232"/>
      <c r="AT30" s="814" t="s">
        <v>219</v>
      </c>
      <c r="AU30" s="816"/>
      <c r="AV30" s="232"/>
      <c r="AW30" s="814" t="s">
        <v>219</v>
      </c>
      <c r="AX30" s="816"/>
      <c r="AY30" s="232"/>
      <c r="AZ30" s="814" t="s">
        <v>219</v>
      </c>
      <c r="BA30" s="816"/>
      <c r="BB30" s="232"/>
      <c r="BC30" s="814" t="s">
        <v>219</v>
      </c>
      <c r="BD30" s="817"/>
    </row>
    <row r="31" spans="1:56" ht="17.25" customHeight="1" x14ac:dyDescent="0.2">
      <c r="A31" s="283"/>
      <c r="B31" s="813" t="s">
        <v>134</v>
      </c>
      <c r="C31" s="823"/>
      <c r="D31" s="816"/>
      <c r="E31" s="811">
        <f t="shared" si="2"/>
        <v>0</v>
      </c>
      <c r="F31" s="812"/>
      <c r="G31" s="812"/>
      <c r="H31" s="394" t="s">
        <v>219</v>
      </c>
      <c r="J31" s="283"/>
      <c r="K31" s="813" t="s">
        <v>134</v>
      </c>
      <c r="L31" s="823"/>
      <c r="M31" s="816"/>
      <c r="N31" s="811">
        <f>SUM(N32:O34)</f>
        <v>0</v>
      </c>
      <c r="O31" s="812"/>
      <c r="P31" s="395" t="s">
        <v>233</v>
      </c>
      <c r="Q31" s="811">
        <f>SUM(Q32:R34)</f>
        <v>0</v>
      </c>
      <c r="R31" s="812"/>
      <c r="S31" s="394" t="s">
        <v>231</v>
      </c>
      <c r="T31" s="811">
        <f>SUM(T32:U34)</f>
        <v>0</v>
      </c>
      <c r="U31" s="812"/>
      <c r="V31" s="394" t="s">
        <v>231</v>
      </c>
      <c r="W31" s="811">
        <f>SUM(W32:X34)</f>
        <v>0</v>
      </c>
      <c r="X31" s="812"/>
      <c r="Y31" s="394" t="s">
        <v>231</v>
      </c>
      <c r="Z31" s="811">
        <f>SUM(Z32:AA34)</f>
        <v>0</v>
      </c>
      <c r="AA31" s="812"/>
      <c r="AB31" s="394" t="s">
        <v>231</v>
      </c>
      <c r="AC31" s="811">
        <f>SUM(AC32:AD34)</f>
        <v>0</v>
      </c>
      <c r="AD31" s="812"/>
      <c r="AE31" s="394" t="s">
        <v>231</v>
      </c>
      <c r="AI31" s="283"/>
      <c r="AJ31" s="813" t="s">
        <v>134</v>
      </c>
      <c r="AK31" s="823"/>
      <c r="AL31" s="816"/>
      <c r="AM31" s="392">
        <f>SUM(AM32:AM34)</f>
        <v>0</v>
      </c>
      <c r="AN31" s="814" t="s">
        <v>219</v>
      </c>
      <c r="AO31" s="816"/>
      <c r="AP31" s="392">
        <f>SUM(AP32:AP34)</f>
        <v>0</v>
      </c>
      <c r="AQ31" s="814" t="s">
        <v>219</v>
      </c>
      <c r="AR31" s="816"/>
      <c r="AS31" s="234">
        <f>SUM(AS32:AS34)</f>
        <v>0</v>
      </c>
      <c r="AT31" s="814" t="s">
        <v>219</v>
      </c>
      <c r="AU31" s="816"/>
      <c r="AV31" s="234">
        <f>SUM(AV32:AV34)</f>
        <v>0</v>
      </c>
      <c r="AW31" s="814" t="s">
        <v>219</v>
      </c>
      <c r="AX31" s="816"/>
      <c r="AY31" s="234">
        <f>SUM(AY32:AY34)</f>
        <v>0</v>
      </c>
      <c r="AZ31" s="814" t="s">
        <v>219</v>
      </c>
      <c r="BA31" s="816"/>
      <c r="BB31" s="234">
        <f>SUM(BB32:BB34)</f>
        <v>0</v>
      </c>
      <c r="BC31" s="814" t="s">
        <v>219</v>
      </c>
      <c r="BD31" s="817"/>
    </row>
    <row r="32" spans="1:56" ht="17.25" customHeight="1" x14ac:dyDescent="0.2">
      <c r="A32" s="818" t="s">
        <v>254</v>
      </c>
      <c r="B32" s="813" t="s">
        <v>255</v>
      </c>
      <c r="C32" s="814"/>
      <c r="D32" s="815"/>
      <c r="E32" s="811">
        <f>SUM(N32:AD32)</f>
        <v>0</v>
      </c>
      <c r="F32" s="812"/>
      <c r="G32" s="812"/>
      <c r="H32" s="394" t="s">
        <v>219</v>
      </c>
      <c r="J32" s="818" t="s">
        <v>254</v>
      </c>
      <c r="K32" s="813" t="s">
        <v>255</v>
      </c>
      <c r="L32" s="814"/>
      <c r="M32" s="815"/>
      <c r="N32" s="811">
        <f>ROUNDDOWN($N$8*0.1*AM32,0)</f>
        <v>0</v>
      </c>
      <c r="O32" s="812"/>
      <c r="P32" s="395" t="s">
        <v>233</v>
      </c>
      <c r="Q32" s="811">
        <f>ROUNDDOWN($Q$8*0.1*AP32,0)</f>
        <v>0</v>
      </c>
      <c r="R32" s="812"/>
      <c r="S32" s="394" t="s">
        <v>231</v>
      </c>
      <c r="T32" s="811">
        <f>ROUNDDOWN($T$8*0.1*AS32,0)</f>
        <v>0</v>
      </c>
      <c r="U32" s="812"/>
      <c r="V32" s="394" t="s">
        <v>231</v>
      </c>
      <c r="W32" s="811">
        <f>ROUNDDOWN($W$8*0.1*AV32,0)</f>
        <v>0</v>
      </c>
      <c r="X32" s="812"/>
      <c r="Y32" s="394" t="s">
        <v>231</v>
      </c>
      <c r="Z32" s="811">
        <f>ROUNDDOWN($Z$8*0.1*AY32,0)</f>
        <v>0</v>
      </c>
      <c r="AA32" s="812"/>
      <c r="AB32" s="394" t="s">
        <v>231</v>
      </c>
      <c r="AC32" s="811">
        <f>ROUNDDOWN($AC$8*0.1*BB32,0)</f>
        <v>0</v>
      </c>
      <c r="AD32" s="812"/>
      <c r="AE32" s="394" t="s">
        <v>231</v>
      </c>
      <c r="AI32" s="818" t="s">
        <v>254</v>
      </c>
      <c r="AJ32" s="813" t="s">
        <v>255</v>
      </c>
      <c r="AK32" s="814"/>
      <c r="AL32" s="815"/>
      <c r="AM32" s="393"/>
      <c r="AN32" s="814" t="s">
        <v>219</v>
      </c>
      <c r="AO32" s="816"/>
      <c r="AP32" s="393"/>
      <c r="AQ32" s="814" t="s">
        <v>219</v>
      </c>
      <c r="AR32" s="816"/>
      <c r="AS32" s="232"/>
      <c r="AT32" s="814" t="s">
        <v>219</v>
      </c>
      <c r="AU32" s="816"/>
      <c r="AV32" s="232"/>
      <c r="AW32" s="814" t="s">
        <v>219</v>
      </c>
      <c r="AX32" s="816"/>
      <c r="AY32" s="232"/>
      <c r="AZ32" s="814" t="s">
        <v>219</v>
      </c>
      <c r="BA32" s="816"/>
      <c r="BB32" s="232"/>
      <c r="BC32" s="814" t="s">
        <v>219</v>
      </c>
      <c r="BD32" s="817"/>
    </row>
    <row r="33" spans="1:63" ht="17.25" customHeight="1" x14ac:dyDescent="0.2">
      <c r="A33" s="819"/>
      <c r="B33" s="813" t="s">
        <v>256</v>
      </c>
      <c r="C33" s="814"/>
      <c r="D33" s="815"/>
      <c r="E33" s="811">
        <f>SUM(N33:AD33)</f>
        <v>0</v>
      </c>
      <c r="F33" s="812"/>
      <c r="G33" s="812"/>
      <c r="H33" s="394" t="s">
        <v>219</v>
      </c>
      <c r="J33" s="819"/>
      <c r="K33" s="813" t="s">
        <v>256</v>
      </c>
      <c r="L33" s="814"/>
      <c r="M33" s="815"/>
      <c r="N33" s="811">
        <f>ROUNDDOWN($N$8*0.1*AM33,0)</f>
        <v>0</v>
      </c>
      <c r="O33" s="812"/>
      <c r="P33" s="395" t="s">
        <v>219</v>
      </c>
      <c r="Q33" s="811">
        <f>ROUNDDOWN($Q$8*0.1*AP33,0)</f>
        <v>0</v>
      </c>
      <c r="R33" s="812"/>
      <c r="S33" s="394" t="s">
        <v>231</v>
      </c>
      <c r="T33" s="811">
        <f>ROUNDDOWN($T$8*0.1*AS33,0)</f>
        <v>0</v>
      </c>
      <c r="U33" s="812"/>
      <c r="V33" s="394" t="s">
        <v>231</v>
      </c>
      <c r="W33" s="811">
        <f>ROUNDDOWN($W$8*0.1*AV33,0)</f>
        <v>0</v>
      </c>
      <c r="X33" s="812"/>
      <c r="Y33" s="394" t="s">
        <v>231</v>
      </c>
      <c r="Z33" s="811">
        <f>ROUNDDOWN($Z$8*0.1*AY33,0)</f>
        <v>0</v>
      </c>
      <c r="AA33" s="812"/>
      <c r="AB33" s="394" t="s">
        <v>231</v>
      </c>
      <c r="AC33" s="811">
        <f>ROUNDDOWN($AC$8*0.1*BB33,0)</f>
        <v>0</v>
      </c>
      <c r="AD33" s="812"/>
      <c r="AE33" s="394" t="s">
        <v>231</v>
      </c>
      <c r="AI33" s="819"/>
      <c r="AJ33" s="813" t="s">
        <v>256</v>
      </c>
      <c r="AK33" s="814"/>
      <c r="AL33" s="815"/>
      <c r="AM33" s="393"/>
      <c r="AN33" s="814" t="s">
        <v>219</v>
      </c>
      <c r="AO33" s="816"/>
      <c r="AP33" s="393"/>
      <c r="AQ33" s="814" t="s">
        <v>219</v>
      </c>
      <c r="AR33" s="816"/>
      <c r="AS33" s="232"/>
      <c r="AT33" s="814" t="s">
        <v>219</v>
      </c>
      <c r="AU33" s="816"/>
      <c r="AV33" s="232"/>
      <c r="AW33" s="814" t="s">
        <v>219</v>
      </c>
      <c r="AX33" s="816"/>
      <c r="AY33" s="232"/>
      <c r="AZ33" s="814" t="s">
        <v>219</v>
      </c>
      <c r="BA33" s="816"/>
      <c r="BB33" s="232"/>
      <c r="BC33" s="814" t="s">
        <v>219</v>
      </c>
      <c r="BD33" s="817"/>
    </row>
    <row r="34" spans="1:63" ht="17.25" customHeight="1" x14ac:dyDescent="0.2">
      <c r="A34" s="820"/>
      <c r="B34" s="813" t="s">
        <v>257</v>
      </c>
      <c r="C34" s="814"/>
      <c r="D34" s="815"/>
      <c r="E34" s="821">
        <f>SUM(N34:AD34)</f>
        <v>0</v>
      </c>
      <c r="F34" s="822"/>
      <c r="G34" s="822"/>
      <c r="H34" s="397" t="s">
        <v>219</v>
      </c>
      <c r="J34" s="820"/>
      <c r="K34" s="813" t="s">
        <v>257</v>
      </c>
      <c r="L34" s="814"/>
      <c r="M34" s="815"/>
      <c r="N34" s="811">
        <f>ROUNDDOWN($N$8*0.1*AM34,0)</f>
        <v>0</v>
      </c>
      <c r="O34" s="812"/>
      <c r="P34" s="396" t="s">
        <v>219</v>
      </c>
      <c r="Q34" s="811">
        <f>ROUNDDOWN($Q$8*0.1*AP34,0)</f>
        <v>0</v>
      </c>
      <c r="R34" s="812"/>
      <c r="S34" s="394" t="s">
        <v>231</v>
      </c>
      <c r="T34" s="811">
        <f>ROUNDDOWN($T$8*0.1*AS34,0)</f>
        <v>0</v>
      </c>
      <c r="U34" s="812"/>
      <c r="V34" s="394" t="s">
        <v>231</v>
      </c>
      <c r="W34" s="811">
        <f>ROUNDDOWN($W$8*0.1*AV34,0)</f>
        <v>0</v>
      </c>
      <c r="X34" s="812"/>
      <c r="Y34" s="394" t="s">
        <v>231</v>
      </c>
      <c r="Z34" s="811">
        <f>ROUNDDOWN($Z$8*0.1*AY34,0)</f>
        <v>0</v>
      </c>
      <c r="AA34" s="812"/>
      <c r="AB34" s="394" t="s">
        <v>231</v>
      </c>
      <c r="AC34" s="811">
        <f>ROUNDDOWN($AC$8*0.1*BB34,0)</f>
        <v>0</v>
      </c>
      <c r="AD34" s="812"/>
      <c r="AE34" s="394" t="s">
        <v>231</v>
      </c>
      <c r="AI34" s="820"/>
      <c r="AJ34" s="813" t="s">
        <v>257</v>
      </c>
      <c r="AK34" s="814"/>
      <c r="AL34" s="815"/>
      <c r="AM34" s="393"/>
      <c r="AN34" s="814" t="s">
        <v>219</v>
      </c>
      <c r="AO34" s="816"/>
      <c r="AP34" s="393"/>
      <c r="AQ34" s="814" t="s">
        <v>219</v>
      </c>
      <c r="AR34" s="816"/>
      <c r="AS34" s="232"/>
      <c r="AT34" s="814" t="s">
        <v>219</v>
      </c>
      <c r="AU34" s="816"/>
      <c r="AV34" s="232"/>
      <c r="AW34" s="814" t="s">
        <v>219</v>
      </c>
      <c r="AX34" s="816"/>
      <c r="AY34" s="232"/>
      <c r="AZ34" s="814" t="s">
        <v>219</v>
      </c>
      <c r="BA34" s="816"/>
      <c r="BB34" s="232"/>
      <c r="BC34" s="814" t="s">
        <v>219</v>
      </c>
      <c r="BD34" s="817"/>
    </row>
    <row r="35" spans="1:63" ht="17.25" customHeight="1" thickBot="1" x14ac:dyDescent="0.25">
      <c r="A35" s="809" t="s">
        <v>258</v>
      </c>
      <c r="B35" s="795"/>
      <c r="C35" s="795"/>
      <c r="D35" s="807"/>
      <c r="E35" s="804">
        <f>SUM(E18:G31)</f>
        <v>0</v>
      </c>
      <c r="F35" s="810"/>
      <c r="G35" s="810"/>
      <c r="H35" s="391" t="s">
        <v>219</v>
      </c>
      <c r="J35" s="809" t="s">
        <v>258</v>
      </c>
      <c r="K35" s="795"/>
      <c r="L35" s="795"/>
      <c r="M35" s="807"/>
      <c r="N35" s="804">
        <f>SUM(N18:O31)</f>
        <v>0</v>
      </c>
      <c r="O35" s="810"/>
      <c r="P35" s="391" t="s">
        <v>219</v>
      </c>
      <c r="Q35" s="804">
        <f>SUM(Q18:R31)</f>
        <v>0</v>
      </c>
      <c r="R35" s="805"/>
      <c r="S35" s="402" t="s">
        <v>231</v>
      </c>
      <c r="T35" s="804">
        <f>SUM(T18:U31)</f>
        <v>0</v>
      </c>
      <c r="U35" s="805"/>
      <c r="V35" s="402" t="s">
        <v>231</v>
      </c>
      <c r="W35" s="804">
        <f>SUM(W18:X31)</f>
        <v>0</v>
      </c>
      <c r="X35" s="805"/>
      <c r="Y35" s="402" t="s">
        <v>231</v>
      </c>
      <c r="Z35" s="804">
        <f>SUM(Z18:AA31)</f>
        <v>0</v>
      </c>
      <c r="AA35" s="805"/>
      <c r="AB35" s="402" t="s">
        <v>231</v>
      </c>
      <c r="AC35" s="804">
        <f>SUM(AC18:AD31)</f>
        <v>0</v>
      </c>
      <c r="AD35" s="805"/>
      <c r="AE35" s="402" t="s">
        <v>231</v>
      </c>
      <c r="AI35" s="806" t="s">
        <v>258</v>
      </c>
      <c r="AJ35" s="795"/>
      <c r="AK35" s="795"/>
      <c r="AL35" s="807"/>
      <c r="AM35" s="389">
        <f>SUM(AM18:AM31)</f>
        <v>0</v>
      </c>
      <c r="AN35" s="773" t="s">
        <v>219</v>
      </c>
      <c r="AO35" s="808" t="s">
        <v>231</v>
      </c>
      <c r="AP35" s="389">
        <f>SUM(AP18:AP31)</f>
        <v>0</v>
      </c>
      <c r="AQ35" s="795" t="s">
        <v>219</v>
      </c>
      <c r="AR35" s="796" t="s">
        <v>231</v>
      </c>
      <c r="AS35" s="236">
        <f>SUM(AS18:AS31)</f>
        <v>0</v>
      </c>
      <c r="AT35" s="795" t="s">
        <v>219</v>
      </c>
      <c r="AU35" s="796" t="s">
        <v>231</v>
      </c>
      <c r="AV35" s="237">
        <f>SUM(AV18:AV31)</f>
        <v>0</v>
      </c>
      <c r="AW35" s="795" t="s">
        <v>219</v>
      </c>
      <c r="AX35" s="796" t="s">
        <v>231</v>
      </c>
      <c r="AY35" s="389">
        <f>SUM(AY18:AY31)</f>
        <v>0</v>
      </c>
      <c r="AZ35" s="795" t="s">
        <v>219</v>
      </c>
      <c r="BA35" s="796" t="s">
        <v>231</v>
      </c>
      <c r="BB35" s="389">
        <f>SUM(BB18:BB31)</f>
        <v>0</v>
      </c>
      <c r="BC35" s="795" t="s">
        <v>219</v>
      </c>
      <c r="BD35" s="797" t="s">
        <v>231</v>
      </c>
    </row>
    <row r="36" spans="1:63" ht="17.25" customHeight="1" thickTop="1" thickBot="1" x14ac:dyDescent="0.25">
      <c r="A36" s="798" t="s">
        <v>259</v>
      </c>
      <c r="B36" s="799"/>
      <c r="C36" s="799"/>
      <c r="D36" s="799"/>
      <c r="E36" s="781">
        <f>E14-E35</f>
        <v>0</v>
      </c>
      <c r="F36" s="781"/>
      <c r="G36" s="781"/>
      <c r="H36" s="287" t="s">
        <v>219</v>
      </c>
      <c r="J36" s="800" t="s">
        <v>260</v>
      </c>
      <c r="K36" s="790"/>
      <c r="L36" s="790"/>
      <c r="M36" s="801"/>
      <c r="N36" s="802">
        <f>N14-N35</f>
        <v>0</v>
      </c>
      <c r="O36" s="803"/>
      <c r="P36" s="408" t="s">
        <v>231</v>
      </c>
      <c r="Q36" s="784">
        <f>Q14-Q35</f>
        <v>0</v>
      </c>
      <c r="R36" s="785"/>
      <c r="S36" s="408" t="s">
        <v>231</v>
      </c>
      <c r="T36" s="784">
        <f>T14-T35</f>
        <v>0</v>
      </c>
      <c r="U36" s="785"/>
      <c r="V36" s="408" t="s">
        <v>231</v>
      </c>
      <c r="W36" s="784">
        <f>W14-W35</f>
        <v>0</v>
      </c>
      <c r="X36" s="785"/>
      <c r="Y36" s="408" t="s">
        <v>231</v>
      </c>
      <c r="Z36" s="784">
        <f>Z14-Z35</f>
        <v>0</v>
      </c>
      <c r="AA36" s="785"/>
      <c r="AB36" s="408" t="s">
        <v>231</v>
      </c>
      <c r="AC36" s="784">
        <f>AC14-AC35</f>
        <v>0</v>
      </c>
      <c r="AD36" s="785"/>
      <c r="AE36" s="408" t="s">
        <v>231</v>
      </c>
      <c r="AI36" s="786" t="s">
        <v>260</v>
      </c>
      <c r="AJ36" s="787"/>
      <c r="AK36" s="787"/>
      <c r="AL36" s="788"/>
      <c r="AM36" s="406">
        <f>AM14-AM35</f>
        <v>0</v>
      </c>
      <c r="AN36" s="787" t="s">
        <v>219</v>
      </c>
      <c r="AO36" s="789" t="s">
        <v>219</v>
      </c>
      <c r="AP36" s="407">
        <f>AP14-AP35</f>
        <v>0</v>
      </c>
      <c r="AQ36" s="790" t="s">
        <v>219</v>
      </c>
      <c r="AR36" s="791" t="s">
        <v>219</v>
      </c>
      <c r="AS36" s="407">
        <f>AS14-AS35</f>
        <v>0</v>
      </c>
      <c r="AT36" s="790" t="s">
        <v>219</v>
      </c>
      <c r="AU36" s="791" t="s">
        <v>219</v>
      </c>
      <c r="AV36" s="407">
        <f>AV14-AV35</f>
        <v>0</v>
      </c>
      <c r="AW36" s="795" t="s">
        <v>219</v>
      </c>
      <c r="AX36" s="796" t="s">
        <v>219</v>
      </c>
      <c r="AY36" s="389">
        <f>AY14-AY35</f>
        <v>0</v>
      </c>
      <c r="AZ36" s="795" t="s">
        <v>219</v>
      </c>
      <c r="BA36" s="796" t="s">
        <v>219</v>
      </c>
      <c r="BB36" s="389">
        <f>BB14-BB35</f>
        <v>0</v>
      </c>
      <c r="BC36" s="795" t="s">
        <v>219</v>
      </c>
      <c r="BD36" s="797" t="s">
        <v>219</v>
      </c>
    </row>
    <row r="37" spans="1:63" ht="15" customHeight="1" x14ac:dyDescent="0.2">
      <c r="A37" s="783"/>
      <c r="B37" s="783"/>
      <c r="C37" s="783"/>
      <c r="D37" s="783"/>
      <c r="E37" s="783"/>
      <c r="F37" s="783"/>
      <c r="G37" s="783"/>
      <c r="H37" s="409"/>
    </row>
    <row r="39" spans="1:63" ht="15" customHeight="1" x14ac:dyDescent="0.2">
      <c r="J39" s="773" t="s">
        <v>296</v>
      </c>
      <c r="K39" s="773"/>
      <c r="L39" s="773"/>
      <c r="M39" s="773"/>
      <c r="AC39" s="250" t="s">
        <v>262</v>
      </c>
    </row>
    <row r="40" spans="1:63" ht="15" customHeight="1" x14ac:dyDescent="0.2">
      <c r="J40" s="774" t="s">
        <v>263</v>
      </c>
      <c r="K40" s="398"/>
      <c r="L40" s="399"/>
      <c r="M40" s="399"/>
      <c r="N40" s="271"/>
      <c r="O40" s="396"/>
      <c r="P40" s="294"/>
      <c r="Q40" s="399"/>
      <c r="R40" s="399"/>
      <c r="S40" s="295" t="s">
        <v>264</v>
      </c>
      <c r="T40" s="271"/>
      <c r="U40" s="396"/>
      <c r="V40" s="396"/>
      <c r="W40" s="398"/>
      <c r="X40" s="399"/>
      <c r="Y40" s="295" t="s">
        <v>265</v>
      </c>
      <c r="Z40" s="777" t="s">
        <v>266</v>
      </c>
      <c r="AA40" s="778"/>
      <c r="AB40" s="779"/>
      <c r="AC40" s="398"/>
      <c r="AD40" s="399"/>
      <c r="AE40" s="295" t="s">
        <v>264</v>
      </c>
    </row>
    <row r="41" spans="1:63" ht="15" customHeight="1" x14ac:dyDescent="0.2">
      <c r="J41" s="775"/>
      <c r="K41" s="410"/>
      <c r="L41" s="405"/>
      <c r="M41" s="405" t="s">
        <v>264</v>
      </c>
      <c r="N41" s="768" t="s">
        <v>268</v>
      </c>
      <c r="O41" s="769"/>
      <c r="P41" s="770"/>
      <c r="Q41" s="762">
        <f>AE57</f>
        <v>0</v>
      </c>
      <c r="R41" s="771"/>
      <c r="S41" s="772"/>
      <c r="T41" s="768" t="s">
        <v>269</v>
      </c>
      <c r="U41" s="769"/>
      <c r="V41" s="770"/>
      <c r="W41" s="780">
        <f>COUNTA(B62:D65)</f>
        <v>0</v>
      </c>
      <c r="X41" s="781"/>
      <c r="Y41" s="782"/>
      <c r="Z41" s="298"/>
      <c r="AA41" s="298"/>
      <c r="AB41" s="298"/>
      <c r="AC41" s="792" t="e">
        <f>Q41/W41</f>
        <v>#DIV/0!</v>
      </c>
      <c r="AD41" s="793"/>
      <c r="AE41" s="794"/>
    </row>
    <row r="42" spans="1:63" ht="15" customHeight="1" x14ac:dyDescent="0.15">
      <c r="J42" s="775"/>
      <c r="K42" s="762">
        <f>AE56</f>
        <v>0</v>
      </c>
      <c r="L42" s="763"/>
      <c r="M42" s="764"/>
      <c r="N42" s="275"/>
      <c r="O42" s="400"/>
      <c r="P42" s="300"/>
      <c r="Q42" s="301"/>
      <c r="R42" s="301"/>
      <c r="S42" s="302"/>
      <c r="T42" s="275"/>
      <c r="U42" s="400"/>
      <c r="V42" s="400"/>
      <c r="W42" s="303"/>
      <c r="X42" s="301"/>
      <c r="Y42" s="302"/>
      <c r="Z42" s="765" t="s">
        <v>270</v>
      </c>
      <c r="AA42" s="766"/>
      <c r="AB42" s="767"/>
      <c r="AC42" s="303"/>
      <c r="AD42" s="301"/>
      <c r="AE42" s="302"/>
    </row>
    <row r="43" spans="1:63" ht="15" customHeight="1" x14ac:dyDescent="0.2">
      <c r="J43" s="775"/>
      <c r="K43" s="762"/>
      <c r="L43" s="763"/>
      <c r="M43" s="764"/>
      <c r="N43" s="304"/>
      <c r="O43" s="298"/>
      <c r="P43" s="305"/>
      <c r="Q43" s="405"/>
      <c r="R43" s="405"/>
      <c r="S43" s="411" t="s">
        <v>264</v>
      </c>
    </row>
    <row r="44" spans="1:63" ht="15" customHeight="1" x14ac:dyDescent="0.2">
      <c r="J44" s="775"/>
      <c r="K44" s="410"/>
      <c r="L44" s="405"/>
      <c r="M44" s="405"/>
      <c r="N44" s="768" t="s">
        <v>271</v>
      </c>
      <c r="O44" s="769"/>
      <c r="P44" s="770"/>
      <c r="Q44" s="762">
        <f>AE58</f>
        <v>0</v>
      </c>
      <c r="R44" s="771"/>
      <c r="S44" s="772"/>
    </row>
    <row r="45" spans="1:63" ht="15" customHeight="1" x14ac:dyDescent="0.2">
      <c r="J45" s="776"/>
      <c r="K45" s="303"/>
      <c r="L45" s="301"/>
      <c r="M45" s="301"/>
      <c r="N45" s="275"/>
      <c r="O45" s="400"/>
      <c r="P45" s="300"/>
      <c r="Q45" s="301"/>
      <c r="R45" s="301"/>
      <c r="S45" s="302"/>
    </row>
    <row r="47" spans="1:63" ht="34.5" customHeight="1" x14ac:dyDescent="0.2"/>
    <row r="48" spans="1:63" ht="15" customHeight="1" thickBot="1" x14ac:dyDescent="0.25">
      <c r="A48" s="307">
        <v>1</v>
      </c>
      <c r="B48" s="713" t="s">
        <v>272</v>
      </c>
      <c r="C48" s="713"/>
      <c r="D48" s="713"/>
      <c r="E48" s="713"/>
      <c r="F48" s="308"/>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9"/>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row>
    <row r="49" spans="1:63" ht="15" customHeight="1" thickTop="1" x14ac:dyDescent="0.2">
      <c r="A49" s="238"/>
      <c r="B49" s="715" t="s">
        <v>273</v>
      </c>
      <c r="C49" s="716"/>
      <c r="D49" s="717"/>
      <c r="E49" s="715" t="s">
        <v>274</v>
      </c>
      <c r="F49" s="761"/>
      <c r="G49" s="721" t="s">
        <v>115</v>
      </c>
      <c r="H49" s="702"/>
      <c r="I49" s="702" t="s">
        <v>116</v>
      </c>
      <c r="J49" s="702"/>
      <c r="K49" s="702" t="s">
        <v>117</v>
      </c>
      <c r="L49" s="702"/>
      <c r="M49" s="702" t="s">
        <v>118</v>
      </c>
      <c r="N49" s="702"/>
      <c r="O49" s="702" t="s">
        <v>119</v>
      </c>
      <c r="P49" s="702"/>
      <c r="Q49" s="702" t="s">
        <v>120</v>
      </c>
      <c r="R49" s="702"/>
      <c r="S49" s="702" t="s">
        <v>121</v>
      </c>
      <c r="T49" s="702"/>
      <c r="U49" s="702" t="s">
        <v>122</v>
      </c>
      <c r="V49" s="702"/>
      <c r="W49" s="702" t="s">
        <v>123</v>
      </c>
      <c r="X49" s="702"/>
      <c r="Y49" s="702" t="s">
        <v>124</v>
      </c>
      <c r="Z49" s="702"/>
      <c r="AA49" s="702" t="s">
        <v>125</v>
      </c>
      <c r="AB49" s="702"/>
      <c r="AC49" s="702" t="s">
        <v>126</v>
      </c>
      <c r="AD49" s="702"/>
      <c r="AE49" s="758" t="s">
        <v>127</v>
      </c>
      <c r="AF49" s="759"/>
      <c r="AG49" s="239"/>
      <c r="AH49" s="239"/>
      <c r="AI49" s="760"/>
      <c r="AJ49" s="760"/>
      <c r="AK49" s="760"/>
      <c r="AL49" s="744"/>
      <c r="AM49" s="744"/>
      <c r="AN49" s="744"/>
      <c r="AO49" s="744"/>
      <c r="AP49" s="744"/>
      <c r="AQ49" s="744"/>
      <c r="AR49" s="744"/>
      <c r="AS49" s="744"/>
      <c r="AT49" s="744"/>
      <c r="AU49" s="744"/>
      <c r="AV49" s="744"/>
      <c r="AW49" s="744"/>
      <c r="AX49" s="744"/>
      <c r="AY49" s="744"/>
      <c r="AZ49" s="744"/>
      <c r="BA49" s="744"/>
      <c r="BB49" s="744"/>
      <c r="BC49" s="744"/>
      <c r="BD49" s="744"/>
      <c r="BE49" s="744"/>
      <c r="BF49" s="744"/>
      <c r="BG49" s="744"/>
      <c r="BH49" s="744"/>
      <c r="BI49" s="744"/>
      <c r="BJ49" s="239"/>
      <c r="BK49" s="239"/>
    </row>
    <row r="50" spans="1:63" ht="17.25" customHeight="1" x14ac:dyDescent="0.2">
      <c r="A50" s="706" t="s">
        <v>26</v>
      </c>
      <c r="B50" s="678">
        <f>AM6</f>
        <v>0</v>
      </c>
      <c r="C50" s="747"/>
      <c r="D50" s="748"/>
      <c r="E50" s="240">
        <f>N8</f>
        <v>0</v>
      </c>
      <c r="F50" s="241" t="s">
        <v>221</v>
      </c>
      <c r="G50" s="753">
        <f>$E$50/10*G71</f>
        <v>0</v>
      </c>
      <c r="H50" s="750"/>
      <c r="I50" s="750">
        <f>$E$50/10*I71</f>
        <v>0</v>
      </c>
      <c r="J50" s="750"/>
      <c r="K50" s="750">
        <f>$E$50/10*K71</f>
        <v>0</v>
      </c>
      <c r="L50" s="750"/>
      <c r="M50" s="750">
        <f>$E$50/10*M71</f>
        <v>0</v>
      </c>
      <c r="N50" s="750"/>
      <c r="O50" s="750">
        <f t="shared" ref="O50" si="7">$E$50/10*O71</f>
        <v>0</v>
      </c>
      <c r="P50" s="750"/>
      <c r="Q50" s="750">
        <f t="shared" ref="Q50" si="8">$E$50/10*Q71</f>
        <v>0</v>
      </c>
      <c r="R50" s="750"/>
      <c r="S50" s="750">
        <f t="shared" ref="S50" si="9">$E$50/10*S71</f>
        <v>0</v>
      </c>
      <c r="T50" s="750"/>
      <c r="U50" s="750">
        <f t="shared" ref="U50" si="10">$E$50/10*U71</f>
        <v>0</v>
      </c>
      <c r="V50" s="750"/>
      <c r="W50" s="750">
        <f t="shared" ref="W50" si="11">$E$50/10*W71</f>
        <v>0</v>
      </c>
      <c r="X50" s="750"/>
      <c r="Y50" s="750">
        <f t="shared" ref="Y50" si="12">$E$50/10*Y71</f>
        <v>0</v>
      </c>
      <c r="Z50" s="750"/>
      <c r="AA50" s="750">
        <f t="shared" ref="AA50" si="13">$E$50/10*AA71</f>
        <v>0</v>
      </c>
      <c r="AB50" s="750"/>
      <c r="AC50" s="750">
        <f t="shared" ref="AC50" si="14">$E$50/10*AC71</f>
        <v>0</v>
      </c>
      <c r="AD50" s="750"/>
      <c r="AE50" s="754">
        <f>SUM(G50:AD50)</f>
        <v>0</v>
      </c>
      <c r="AF50" s="755"/>
      <c r="AG50" s="239"/>
      <c r="AH50" s="239"/>
      <c r="AI50" s="743"/>
      <c r="AJ50" s="744"/>
      <c r="AK50" s="744"/>
      <c r="AL50" s="739"/>
      <c r="AM50" s="739"/>
      <c r="AN50" s="739"/>
      <c r="AO50" s="739"/>
      <c r="AP50" s="739"/>
      <c r="AQ50" s="739"/>
      <c r="AR50" s="739"/>
      <c r="AS50" s="739"/>
      <c r="AT50" s="739"/>
      <c r="AU50" s="739"/>
      <c r="AV50" s="739"/>
      <c r="AW50" s="739"/>
      <c r="AX50" s="739"/>
      <c r="AY50" s="739"/>
      <c r="AZ50" s="739"/>
      <c r="BA50" s="739"/>
      <c r="BB50" s="739"/>
      <c r="BC50" s="739"/>
      <c r="BD50" s="739"/>
      <c r="BE50" s="739"/>
      <c r="BF50" s="739"/>
      <c r="BG50" s="739"/>
      <c r="BH50" s="739"/>
      <c r="BI50" s="739"/>
      <c r="BJ50" s="746"/>
      <c r="BK50" s="746"/>
    </row>
    <row r="51" spans="1:63" ht="17.25" customHeight="1" x14ac:dyDescent="0.2">
      <c r="A51" s="706"/>
      <c r="B51" s="678">
        <f>AP6</f>
        <v>0</v>
      </c>
      <c r="C51" s="747"/>
      <c r="D51" s="748"/>
      <c r="E51" s="240">
        <f>Q8</f>
        <v>0</v>
      </c>
      <c r="F51" s="242" t="s">
        <v>221</v>
      </c>
      <c r="G51" s="753">
        <f>$E$51/10*G72</f>
        <v>0</v>
      </c>
      <c r="H51" s="750"/>
      <c r="I51" s="750">
        <f>$E$51/10*I72</f>
        <v>0</v>
      </c>
      <c r="J51" s="750"/>
      <c r="K51" s="750">
        <f>$E$51/10*K72</f>
        <v>0</v>
      </c>
      <c r="L51" s="750"/>
      <c r="M51" s="750">
        <f t="shared" ref="M51" si="15">$E$51/10*M72</f>
        <v>0</v>
      </c>
      <c r="N51" s="750"/>
      <c r="O51" s="750">
        <f t="shared" ref="O51" si="16">$E$51/10*O72</f>
        <v>0</v>
      </c>
      <c r="P51" s="750"/>
      <c r="Q51" s="750">
        <f t="shared" ref="Q51" si="17">$E$51/10*Q72</f>
        <v>0</v>
      </c>
      <c r="R51" s="750"/>
      <c r="S51" s="750">
        <f t="shared" ref="S51" si="18">$E$51/10*S72</f>
        <v>0</v>
      </c>
      <c r="T51" s="750"/>
      <c r="U51" s="750">
        <f t="shared" ref="U51" si="19">$E$51/10*U72</f>
        <v>0</v>
      </c>
      <c r="V51" s="750"/>
      <c r="W51" s="750">
        <f t="shared" ref="W51" si="20">$E$51/10*W72</f>
        <v>0</v>
      </c>
      <c r="X51" s="750"/>
      <c r="Y51" s="750">
        <f t="shared" ref="Y51" si="21">$E$51/10*Y72</f>
        <v>0</v>
      </c>
      <c r="Z51" s="750"/>
      <c r="AA51" s="750">
        <f t="shared" ref="AA51" si="22">$E$51/10*AA72</f>
        <v>0</v>
      </c>
      <c r="AB51" s="750"/>
      <c r="AC51" s="750">
        <f t="shared" ref="AC51" si="23">$E$51/10*AC72</f>
        <v>0</v>
      </c>
      <c r="AD51" s="750"/>
      <c r="AE51" s="751">
        <f>SUM(G51:AD51)</f>
        <v>0</v>
      </c>
      <c r="AF51" s="752"/>
      <c r="AG51" s="239"/>
      <c r="AH51" s="239"/>
      <c r="AI51" s="743"/>
      <c r="AJ51" s="744"/>
      <c r="AK51" s="744"/>
      <c r="AL51" s="739"/>
      <c r="AM51" s="739"/>
      <c r="AN51" s="739"/>
      <c r="AO51" s="739"/>
      <c r="AP51" s="739"/>
      <c r="AQ51" s="739"/>
      <c r="AR51" s="739"/>
      <c r="AS51" s="739"/>
      <c r="AT51" s="739"/>
      <c r="AU51" s="739"/>
      <c r="AV51" s="739"/>
      <c r="AW51" s="739"/>
      <c r="AX51" s="739"/>
      <c r="AY51" s="739"/>
      <c r="AZ51" s="739"/>
      <c r="BA51" s="739"/>
      <c r="BB51" s="739"/>
      <c r="BC51" s="739"/>
      <c r="BD51" s="739"/>
      <c r="BE51" s="739"/>
      <c r="BF51" s="739"/>
      <c r="BG51" s="739"/>
      <c r="BH51" s="739"/>
      <c r="BI51" s="739"/>
      <c r="BJ51" s="746"/>
      <c r="BK51" s="746"/>
    </row>
    <row r="52" spans="1:63" ht="17.25" customHeight="1" x14ac:dyDescent="0.2">
      <c r="A52" s="706"/>
      <c r="B52" s="678">
        <f>AS6</f>
        <v>0</v>
      </c>
      <c r="C52" s="747"/>
      <c r="D52" s="748"/>
      <c r="E52" s="240">
        <f>T8</f>
        <v>0</v>
      </c>
      <c r="F52" s="242" t="s">
        <v>221</v>
      </c>
      <c r="G52" s="753">
        <f>$E$52/10*G73</f>
        <v>0</v>
      </c>
      <c r="H52" s="750"/>
      <c r="I52" s="750">
        <f>$E$52/10*I73</f>
        <v>0</v>
      </c>
      <c r="J52" s="750"/>
      <c r="K52" s="750">
        <f>$E$52/10*K73</f>
        <v>0</v>
      </c>
      <c r="L52" s="750"/>
      <c r="M52" s="750">
        <f t="shared" ref="M52" si="24">$E$52/10*M73</f>
        <v>0</v>
      </c>
      <c r="N52" s="750"/>
      <c r="O52" s="750">
        <f t="shared" ref="O52" si="25">$E$52/10*O73</f>
        <v>0</v>
      </c>
      <c r="P52" s="750"/>
      <c r="Q52" s="750">
        <f t="shared" ref="Q52" si="26">$E$52/10*Q73</f>
        <v>0</v>
      </c>
      <c r="R52" s="750"/>
      <c r="S52" s="750">
        <f t="shared" ref="S52" si="27">$E$52/10*S73</f>
        <v>0</v>
      </c>
      <c r="T52" s="750"/>
      <c r="U52" s="750">
        <f t="shared" ref="U52" si="28">$E$52/10*U73</f>
        <v>0</v>
      </c>
      <c r="V52" s="750"/>
      <c r="W52" s="750">
        <f t="shared" ref="W52" si="29">$E$52/10*W73</f>
        <v>0</v>
      </c>
      <c r="X52" s="750"/>
      <c r="Y52" s="750">
        <f t="shared" ref="Y52" si="30">$E$52/10*Y73</f>
        <v>0</v>
      </c>
      <c r="Z52" s="750"/>
      <c r="AA52" s="750">
        <f t="shared" ref="AA52" si="31">$E$52/10*AA73</f>
        <v>0</v>
      </c>
      <c r="AB52" s="750"/>
      <c r="AC52" s="750">
        <f t="shared" ref="AC52" si="32">$E$52/10*AC73</f>
        <v>0</v>
      </c>
      <c r="AD52" s="750"/>
      <c r="AE52" s="751">
        <f t="shared" ref="AE52:AE55" si="33">SUM(G52:AD52)</f>
        <v>0</v>
      </c>
      <c r="AF52" s="752"/>
      <c r="AG52" s="239"/>
      <c r="AH52" s="239"/>
      <c r="AI52" s="743"/>
      <c r="AJ52" s="744"/>
      <c r="AK52" s="744"/>
      <c r="AL52" s="739"/>
      <c r="AM52" s="739"/>
      <c r="AN52" s="739"/>
      <c r="AO52" s="739"/>
      <c r="AP52" s="739"/>
      <c r="AQ52" s="739"/>
      <c r="AR52" s="739"/>
      <c r="AS52" s="739"/>
      <c r="AT52" s="739"/>
      <c r="AU52" s="739"/>
      <c r="AV52" s="739"/>
      <c r="AW52" s="739"/>
      <c r="AX52" s="739"/>
      <c r="AY52" s="739"/>
      <c r="AZ52" s="739"/>
      <c r="BA52" s="739"/>
      <c r="BB52" s="739"/>
      <c r="BC52" s="739"/>
      <c r="BD52" s="739"/>
      <c r="BE52" s="739"/>
      <c r="BF52" s="739"/>
      <c r="BG52" s="739"/>
      <c r="BH52" s="739"/>
      <c r="BI52" s="739"/>
      <c r="BJ52" s="746"/>
      <c r="BK52" s="746"/>
    </row>
    <row r="53" spans="1:63" ht="17.25" customHeight="1" x14ac:dyDescent="0.2">
      <c r="A53" s="756"/>
      <c r="B53" s="678">
        <f>AV6</f>
        <v>0</v>
      </c>
      <c r="C53" s="747"/>
      <c r="D53" s="748"/>
      <c r="E53" s="240">
        <f>W8</f>
        <v>0</v>
      </c>
      <c r="F53" s="242" t="s">
        <v>221</v>
      </c>
      <c r="G53" s="753">
        <f>$E$53/10*G74</f>
        <v>0</v>
      </c>
      <c r="H53" s="750"/>
      <c r="I53" s="750">
        <f>$E$53/10*I74</f>
        <v>0</v>
      </c>
      <c r="J53" s="750"/>
      <c r="K53" s="750">
        <f>$E$53/10*K74</f>
        <v>0</v>
      </c>
      <c r="L53" s="750"/>
      <c r="M53" s="750">
        <f t="shared" ref="M53" si="34">$E$53/10*M74</f>
        <v>0</v>
      </c>
      <c r="N53" s="750"/>
      <c r="O53" s="750">
        <f t="shared" ref="O53" si="35">$E$53/10*O74</f>
        <v>0</v>
      </c>
      <c r="P53" s="750"/>
      <c r="Q53" s="750">
        <f t="shared" ref="Q53" si="36">$E$53/10*Q74</f>
        <v>0</v>
      </c>
      <c r="R53" s="750"/>
      <c r="S53" s="750">
        <f t="shared" ref="S53" si="37">$E$53/10*S74</f>
        <v>0</v>
      </c>
      <c r="T53" s="750"/>
      <c r="U53" s="750">
        <f t="shared" ref="U53" si="38">$E$53/10*U74</f>
        <v>0</v>
      </c>
      <c r="V53" s="750"/>
      <c r="W53" s="750">
        <f t="shared" ref="W53" si="39">$E$53/10*W74</f>
        <v>0</v>
      </c>
      <c r="X53" s="750"/>
      <c r="Y53" s="750">
        <f t="shared" ref="Y53" si="40">$E$53/10*Y74</f>
        <v>0</v>
      </c>
      <c r="Z53" s="750"/>
      <c r="AA53" s="750">
        <f t="shared" ref="AA53" si="41">$E$53/10*AA74</f>
        <v>0</v>
      </c>
      <c r="AB53" s="750"/>
      <c r="AC53" s="750">
        <f t="shared" ref="AC53" si="42">$E$53/10*AC74</f>
        <v>0</v>
      </c>
      <c r="AD53" s="750"/>
      <c r="AE53" s="751">
        <f t="shared" si="33"/>
        <v>0</v>
      </c>
      <c r="AF53" s="752"/>
      <c r="AG53" s="239"/>
      <c r="AH53" s="239"/>
      <c r="AI53" s="743"/>
      <c r="AJ53" s="744"/>
      <c r="AK53" s="744"/>
      <c r="AL53" s="739"/>
      <c r="AM53" s="739"/>
      <c r="AN53" s="739"/>
      <c r="AO53" s="739"/>
      <c r="AP53" s="739"/>
      <c r="AQ53" s="739"/>
      <c r="AR53" s="739"/>
      <c r="AS53" s="739"/>
      <c r="AT53" s="739"/>
      <c r="AU53" s="739"/>
      <c r="AV53" s="739"/>
      <c r="AW53" s="739"/>
      <c r="AX53" s="739"/>
      <c r="AY53" s="739"/>
      <c r="AZ53" s="739"/>
      <c r="BA53" s="739"/>
      <c r="BB53" s="739"/>
      <c r="BC53" s="739"/>
      <c r="BD53" s="739"/>
      <c r="BE53" s="739"/>
      <c r="BF53" s="739"/>
      <c r="BG53" s="739"/>
      <c r="BH53" s="739"/>
      <c r="BI53" s="739"/>
      <c r="BJ53" s="746"/>
      <c r="BK53" s="746"/>
    </row>
    <row r="54" spans="1:63" ht="17.25" customHeight="1" x14ac:dyDescent="0.2">
      <c r="A54" s="756"/>
      <c r="B54" s="678">
        <f>AY6</f>
        <v>0</v>
      </c>
      <c r="C54" s="747"/>
      <c r="D54" s="748"/>
      <c r="E54" s="240">
        <f>Z8</f>
        <v>0</v>
      </c>
      <c r="F54" s="242" t="s">
        <v>221</v>
      </c>
      <c r="G54" s="753">
        <f>$E$54/10*G75</f>
        <v>0</v>
      </c>
      <c r="H54" s="750"/>
      <c r="I54" s="750">
        <f>$E$54/10*I75</f>
        <v>0</v>
      </c>
      <c r="J54" s="750"/>
      <c r="K54" s="750">
        <f>$E$54/10*K75</f>
        <v>0</v>
      </c>
      <c r="L54" s="750"/>
      <c r="M54" s="750">
        <f t="shared" ref="M54" si="43">$E$54/10*M75</f>
        <v>0</v>
      </c>
      <c r="N54" s="750"/>
      <c r="O54" s="750">
        <f t="shared" ref="O54" si="44">$E$54/10*O75</f>
        <v>0</v>
      </c>
      <c r="P54" s="750"/>
      <c r="Q54" s="750">
        <f t="shared" ref="Q54" si="45">$E$54/10*Q75</f>
        <v>0</v>
      </c>
      <c r="R54" s="750"/>
      <c r="S54" s="750">
        <f t="shared" ref="S54" si="46">$E$54/10*S75</f>
        <v>0</v>
      </c>
      <c r="T54" s="750"/>
      <c r="U54" s="750">
        <f t="shared" ref="U54" si="47">$E$54/10*U75</f>
        <v>0</v>
      </c>
      <c r="V54" s="750"/>
      <c r="W54" s="750">
        <f t="shared" ref="W54" si="48">$E$54/10*W75</f>
        <v>0</v>
      </c>
      <c r="X54" s="750"/>
      <c r="Y54" s="750">
        <f t="shared" ref="Y54" si="49">$E$54/10*Y75</f>
        <v>0</v>
      </c>
      <c r="Z54" s="750"/>
      <c r="AA54" s="750">
        <f t="shared" ref="AA54" si="50">$E$54/10*AA75</f>
        <v>0</v>
      </c>
      <c r="AB54" s="750"/>
      <c r="AC54" s="750">
        <f t="shared" ref="AC54" si="51">$E$54/10*AC75</f>
        <v>0</v>
      </c>
      <c r="AD54" s="750"/>
      <c r="AE54" s="751">
        <f t="shared" si="33"/>
        <v>0</v>
      </c>
      <c r="AF54" s="752"/>
      <c r="AG54" s="239"/>
      <c r="AH54" s="239"/>
      <c r="AI54" s="743"/>
      <c r="AJ54" s="744"/>
      <c r="AK54" s="744"/>
      <c r="AL54" s="739"/>
      <c r="AM54" s="739"/>
      <c r="AN54" s="739"/>
      <c r="AO54" s="739"/>
      <c r="AP54" s="739"/>
      <c r="AQ54" s="739"/>
      <c r="AR54" s="739"/>
      <c r="AS54" s="739"/>
      <c r="AT54" s="739"/>
      <c r="AU54" s="739"/>
      <c r="AV54" s="739"/>
      <c r="AW54" s="739"/>
      <c r="AX54" s="739"/>
      <c r="AY54" s="739"/>
      <c r="AZ54" s="739"/>
      <c r="BA54" s="739"/>
      <c r="BB54" s="739"/>
      <c r="BC54" s="739"/>
      <c r="BD54" s="739"/>
      <c r="BE54" s="739"/>
      <c r="BF54" s="739"/>
      <c r="BG54" s="739"/>
      <c r="BH54" s="739"/>
      <c r="BI54" s="739"/>
      <c r="BJ54" s="746"/>
      <c r="BK54" s="746"/>
    </row>
    <row r="55" spans="1:63" ht="17.25" customHeight="1" thickBot="1" x14ac:dyDescent="0.25">
      <c r="A55" s="756"/>
      <c r="B55" s="678">
        <f>BB6</f>
        <v>0</v>
      </c>
      <c r="C55" s="747"/>
      <c r="D55" s="748"/>
      <c r="E55" s="240">
        <f>AC8</f>
        <v>0</v>
      </c>
      <c r="F55" s="243" t="s">
        <v>221</v>
      </c>
      <c r="G55" s="749">
        <f>$E$55/10*AL55</f>
        <v>0</v>
      </c>
      <c r="H55" s="740"/>
      <c r="I55" s="740">
        <f>$E$55/10*I76</f>
        <v>0</v>
      </c>
      <c r="J55" s="740"/>
      <c r="K55" s="740">
        <f>$E$55/10*K76</f>
        <v>0</v>
      </c>
      <c r="L55" s="740"/>
      <c r="M55" s="740">
        <f t="shared" ref="M55" si="52">$E$55/10*M76</f>
        <v>0</v>
      </c>
      <c r="N55" s="740"/>
      <c r="O55" s="740">
        <f t="shared" ref="O55" si="53">$E$55/10*O76</f>
        <v>0</v>
      </c>
      <c r="P55" s="740"/>
      <c r="Q55" s="740">
        <f t="shared" ref="Q55" si="54">$E$55/10*Q76</f>
        <v>0</v>
      </c>
      <c r="R55" s="740"/>
      <c r="S55" s="740">
        <f t="shared" ref="S55" si="55">$E$55/10*S76</f>
        <v>0</v>
      </c>
      <c r="T55" s="740"/>
      <c r="U55" s="740">
        <f t="shared" ref="U55" si="56">$E$55/10*U76</f>
        <v>0</v>
      </c>
      <c r="V55" s="740"/>
      <c r="W55" s="740">
        <f t="shared" ref="W55" si="57">$E$55/10*W76</f>
        <v>0</v>
      </c>
      <c r="X55" s="740"/>
      <c r="Y55" s="740">
        <f t="shared" ref="Y55" si="58">$E$55/10*Y76</f>
        <v>0</v>
      </c>
      <c r="Z55" s="740"/>
      <c r="AA55" s="740">
        <f t="shared" ref="AA55" si="59">$E$55/10*AA76</f>
        <v>0</v>
      </c>
      <c r="AB55" s="740"/>
      <c r="AC55" s="740">
        <f t="shared" ref="AC55" si="60">$E$55/10*AC76</f>
        <v>0</v>
      </c>
      <c r="AD55" s="740"/>
      <c r="AE55" s="741">
        <f t="shared" si="33"/>
        <v>0</v>
      </c>
      <c r="AF55" s="742"/>
      <c r="AG55" s="239"/>
      <c r="AH55" s="239"/>
      <c r="AI55" s="743"/>
      <c r="AJ55" s="744"/>
      <c r="AK55" s="744"/>
      <c r="AL55" s="739"/>
      <c r="AM55" s="739"/>
      <c r="AN55" s="739"/>
      <c r="AO55" s="739"/>
      <c r="AP55" s="739"/>
      <c r="AQ55" s="739"/>
      <c r="AR55" s="739"/>
      <c r="AS55" s="739"/>
      <c r="AT55" s="739"/>
      <c r="AU55" s="739"/>
      <c r="AV55" s="739"/>
      <c r="AW55" s="739"/>
      <c r="AX55" s="739"/>
      <c r="AY55" s="739"/>
      <c r="AZ55" s="739"/>
      <c r="BA55" s="739"/>
      <c r="BB55" s="739"/>
      <c r="BC55" s="739"/>
      <c r="BD55" s="739"/>
      <c r="BE55" s="739"/>
      <c r="BF55" s="739"/>
      <c r="BG55" s="739"/>
      <c r="BH55" s="739"/>
      <c r="BI55" s="739"/>
      <c r="BJ55" s="746"/>
      <c r="BK55" s="746"/>
    </row>
    <row r="56" spans="1:63" ht="17.25" customHeight="1" thickTop="1" thickBot="1" x14ac:dyDescent="0.25">
      <c r="A56" s="756"/>
      <c r="B56" s="735" t="s">
        <v>127</v>
      </c>
      <c r="C56" s="736"/>
      <c r="D56" s="737"/>
      <c r="E56" s="244">
        <f>E50+E51+E52+E53+E54+E55</f>
        <v>0</v>
      </c>
      <c r="F56" s="245" t="s">
        <v>221</v>
      </c>
      <c r="G56" s="738">
        <f>G50+G51+G52+G53+G54+G55</f>
        <v>0</v>
      </c>
      <c r="H56" s="733"/>
      <c r="I56" s="733">
        <f>I50+I51+I52+I53+I54+I55</f>
        <v>0</v>
      </c>
      <c r="J56" s="733"/>
      <c r="K56" s="733">
        <f>K50+K51+K52+K53+K54+K55</f>
        <v>0</v>
      </c>
      <c r="L56" s="733"/>
      <c r="M56" s="733">
        <f>M50+M51+M52+M53+M54+M55</f>
        <v>0</v>
      </c>
      <c r="N56" s="733"/>
      <c r="O56" s="733">
        <f>O50+O51+O52+O53+O54+O55</f>
        <v>0</v>
      </c>
      <c r="P56" s="733"/>
      <c r="Q56" s="734">
        <f>Q50+Q51+Q52+Q53+Q54+Q55</f>
        <v>0</v>
      </c>
      <c r="R56" s="733"/>
      <c r="S56" s="733">
        <f>S50+S51+S52+S53+S54+S55</f>
        <v>0</v>
      </c>
      <c r="T56" s="733"/>
      <c r="U56" s="733">
        <f>U50+U51+U52+U53+U54+U55</f>
        <v>0</v>
      </c>
      <c r="V56" s="733"/>
      <c r="W56" s="733">
        <f>W50+W51+W52+W53+W54+W55</f>
        <v>0</v>
      </c>
      <c r="X56" s="733"/>
      <c r="Y56" s="733">
        <f>Y50+Y51+Y52+Y53+Y54+Y55</f>
        <v>0</v>
      </c>
      <c r="Z56" s="733"/>
      <c r="AA56" s="733">
        <f>AA50+AA51+AA52+AA53+AA54+AA55</f>
        <v>0</v>
      </c>
      <c r="AB56" s="733"/>
      <c r="AC56" s="733">
        <f>AC50+AC51+AC52+AC53+AC54+AC55</f>
        <v>0</v>
      </c>
      <c r="AD56" s="733"/>
      <c r="AE56" s="733">
        <f>AE50+AE51+AE52+AE53+AE54+AE55</f>
        <v>0</v>
      </c>
      <c r="AF56" s="745"/>
      <c r="AG56" s="239"/>
      <c r="AH56" s="239"/>
      <c r="AI56" s="239"/>
      <c r="AJ56" s="239"/>
      <c r="AK56" s="239"/>
      <c r="AL56" s="239"/>
      <c r="AM56" s="239"/>
      <c r="AN56" s="239"/>
      <c r="AO56" s="239"/>
      <c r="AP56" s="239"/>
      <c r="AQ56" s="239"/>
      <c r="AR56" s="239"/>
      <c r="AS56" s="239"/>
      <c r="AT56" s="239"/>
      <c r="AU56" s="239"/>
      <c r="AV56" s="239"/>
      <c r="AW56" s="239"/>
      <c r="AX56" s="239"/>
      <c r="AY56" s="239"/>
      <c r="AZ56" s="239"/>
      <c r="BA56" s="239"/>
      <c r="BB56" s="239"/>
      <c r="BC56" s="239"/>
      <c r="BD56" s="239"/>
      <c r="BE56" s="239"/>
      <c r="BF56" s="239"/>
      <c r="BG56" s="239"/>
      <c r="BH56" s="239"/>
      <c r="BI56" s="239"/>
      <c r="BJ56" s="239"/>
      <c r="BK56" s="239"/>
    </row>
    <row r="57" spans="1:63" ht="17.25" customHeight="1" thickTop="1" x14ac:dyDescent="0.2">
      <c r="A57" s="756"/>
      <c r="B57" s="715" t="s">
        <v>128</v>
      </c>
      <c r="C57" s="716"/>
      <c r="D57" s="717"/>
      <c r="E57" s="246"/>
      <c r="F57" s="241"/>
      <c r="G57" s="732">
        <f>G66</f>
        <v>0</v>
      </c>
      <c r="H57" s="726"/>
      <c r="I57" s="726">
        <f>I66</f>
        <v>0</v>
      </c>
      <c r="J57" s="726"/>
      <c r="K57" s="726">
        <f>K66</f>
        <v>0</v>
      </c>
      <c r="L57" s="726"/>
      <c r="M57" s="726">
        <f>M66</f>
        <v>0</v>
      </c>
      <c r="N57" s="726"/>
      <c r="O57" s="726">
        <f>O66</f>
        <v>0</v>
      </c>
      <c r="P57" s="726"/>
      <c r="Q57" s="726">
        <f>Q66</f>
        <v>0</v>
      </c>
      <c r="R57" s="726"/>
      <c r="S57" s="726">
        <f>S66</f>
        <v>0</v>
      </c>
      <c r="T57" s="726"/>
      <c r="U57" s="726">
        <f>U66</f>
        <v>0</v>
      </c>
      <c r="V57" s="726"/>
      <c r="W57" s="726">
        <f>W66</f>
        <v>0</v>
      </c>
      <c r="X57" s="726"/>
      <c r="Y57" s="726">
        <f>Y66</f>
        <v>0</v>
      </c>
      <c r="Z57" s="726"/>
      <c r="AA57" s="726">
        <f>AA66</f>
        <v>0</v>
      </c>
      <c r="AB57" s="726"/>
      <c r="AC57" s="726">
        <f>AC66</f>
        <v>0</v>
      </c>
      <c r="AD57" s="726"/>
      <c r="AE57" s="726">
        <f>SUM(G57:AD57)</f>
        <v>0</v>
      </c>
      <c r="AF57" s="727"/>
      <c r="AG57" s="239"/>
      <c r="AH57" s="239"/>
      <c r="AI57" s="239"/>
      <c r="AJ57" s="239"/>
      <c r="AK57" s="239"/>
      <c r="AL57" s="239"/>
      <c r="AM57" s="239"/>
      <c r="AN57" s="239"/>
      <c r="AO57" s="239"/>
      <c r="AP57" s="239"/>
      <c r="AQ57" s="239"/>
      <c r="AR57" s="239"/>
      <c r="AS57" s="239"/>
      <c r="AT57" s="239"/>
      <c r="AU57" s="239"/>
      <c r="AV57" s="239"/>
      <c r="AW57" s="239"/>
      <c r="AX57" s="239"/>
      <c r="AY57" s="239"/>
      <c r="AZ57" s="239"/>
      <c r="BA57" s="239"/>
      <c r="BB57" s="239"/>
      <c r="BC57" s="239"/>
      <c r="BD57" s="239"/>
      <c r="BE57" s="239"/>
      <c r="BF57" s="239"/>
      <c r="BG57" s="239"/>
      <c r="BH57" s="239"/>
      <c r="BI57" s="239"/>
      <c r="BJ57" s="239"/>
      <c r="BK57" s="239"/>
    </row>
    <row r="58" spans="1:63" ht="17.25" customHeight="1" thickBot="1" x14ac:dyDescent="0.25">
      <c r="A58" s="757"/>
      <c r="B58" s="728" t="s">
        <v>130</v>
      </c>
      <c r="C58" s="729"/>
      <c r="D58" s="730"/>
      <c r="E58" s="247"/>
      <c r="F58" s="248"/>
      <c r="G58" s="731">
        <f>G56-G57</f>
        <v>0</v>
      </c>
      <c r="H58" s="722"/>
      <c r="I58" s="722">
        <f>I56-I57</f>
        <v>0</v>
      </c>
      <c r="J58" s="722"/>
      <c r="K58" s="722">
        <f>K56-K57</f>
        <v>0</v>
      </c>
      <c r="L58" s="722"/>
      <c r="M58" s="722">
        <f>M56-M57</f>
        <v>0</v>
      </c>
      <c r="N58" s="722"/>
      <c r="O58" s="722">
        <f>O56-O57</f>
        <v>0</v>
      </c>
      <c r="P58" s="722"/>
      <c r="Q58" s="722">
        <f>Q56-Q57</f>
        <v>0</v>
      </c>
      <c r="R58" s="722"/>
      <c r="S58" s="722">
        <f>S56-S57</f>
        <v>0</v>
      </c>
      <c r="T58" s="722"/>
      <c r="U58" s="722">
        <f>U56-U57</f>
        <v>0</v>
      </c>
      <c r="V58" s="722"/>
      <c r="W58" s="722">
        <f>W56-W57</f>
        <v>0</v>
      </c>
      <c r="X58" s="722"/>
      <c r="Y58" s="722">
        <f>Y56-Y57</f>
        <v>0</v>
      </c>
      <c r="Z58" s="722"/>
      <c r="AA58" s="722">
        <f>AA56-AA57</f>
        <v>0</v>
      </c>
      <c r="AB58" s="722"/>
      <c r="AC58" s="722">
        <f>AC56-AC57</f>
        <v>0</v>
      </c>
      <c r="AD58" s="722"/>
      <c r="AE58" s="722">
        <f>AE56-AE57</f>
        <v>0</v>
      </c>
      <c r="AF58" s="723"/>
      <c r="AG58" s="239"/>
      <c r="AH58" s="239"/>
      <c r="AI58" s="239"/>
      <c r="AJ58" s="239"/>
      <c r="AK58" s="239"/>
      <c r="AL58" s="239"/>
      <c r="AM58" s="239"/>
      <c r="AN58" s="239"/>
      <c r="AO58" s="239"/>
      <c r="AP58" s="239"/>
      <c r="AQ58" s="239"/>
      <c r="AR58" s="239"/>
      <c r="AS58" s="239"/>
      <c r="AT58" s="239"/>
      <c r="AU58" s="239"/>
      <c r="AV58" s="239"/>
      <c r="AW58" s="239"/>
      <c r="AX58" s="239"/>
      <c r="AY58" s="239"/>
      <c r="AZ58" s="239"/>
      <c r="BA58" s="239"/>
      <c r="BB58" s="239"/>
      <c r="BC58" s="239"/>
      <c r="BD58" s="239"/>
      <c r="BE58" s="239"/>
      <c r="BF58" s="239"/>
      <c r="BG58" s="239"/>
      <c r="BH58" s="239"/>
      <c r="BI58" s="239"/>
      <c r="BJ58" s="239"/>
      <c r="BK58" s="239"/>
    </row>
    <row r="59" spans="1:63" ht="15" customHeight="1" thickTop="1" x14ac:dyDescent="0.2">
      <c r="A59" s="239"/>
      <c r="B59" s="239"/>
      <c r="C59" s="239"/>
      <c r="D59" s="239"/>
      <c r="E59" s="239"/>
      <c r="F59" s="239"/>
      <c r="G59" s="239"/>
      <c r="H59" s="239"/>
      <c r="I59" s="239"/>
      <c r="J59" s="239"/>
      <c r="K59" s="239"/>
      <c r="L59" s="239"/>
      <c r="M59" s="239"/>
      <c r="N59" s="239"/>
      <c r="O59" s="724">
        <f>AE58</f>
        <v>0</v>
      </c>
      <c r="P59" s="724"/>
      <c r="Q59" s="249" t="s">
        <v>276</v>
      </c>
      <c r="R59" s="249"/>
      <c r="S59" s="249" t="s">
        <v>277</v>
      </c>
      <c r="T59" s="239"/>
      <c r="U59" s="725">
        <f>O59*R59</f>
        <v>0</v>
      </c>
      <c r="V59" s="725"/>
      <c r="W59" s="249" t="s">
        <v>219</v>
      </c>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row>
    <row r="60" spans="1:63" ht="15" customHeight="1" thickBot="1" x14ac:dyDescent="0.25">
      <c r="A60" s="310">
        <v>2</v>
      </c>
      <c r="B60" s="713" t="s">
        <v>278</v>
      </c>
      <c r="C60" s="714"/>
      <c r="D60" s="714"/>
      <c r="E60" s="714"/>
      <c r="F60" s="714"/>
      <c r="G60" s="714"/>
      <c r="H60" s="714"/>
      <c r="I60" s="714"/>
      <c r="J60" s="714"/>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c r="AW60" s="239"/>
      <c r="AX60" s="239"/>
      <c r="AY60" s="239"/>
      <c r="AZ60" s="239"/>
      <c r="BA60" s="239"/>
      <c r="BB60" s="239"/>
      <c r="BC60" s="239"/>
      <c r="BD60" s="239"/>
      <c r="BE60" s="239"/>
      <c r="BF60" s="239"/>
      <c r="BG60" s="239"/>
      <c r="BH60" s="239"/>
      <c r="BI60" s="239"/>
      <c r="BJ60" s="239"/>
      <c r="BK60" s="239"/>
    </row>
    <row r="61" spans="1:63" ht="25.5" customHeight="1" thickTop="1" thickBot="1" x14ac:dyDescent="0.25">
      <c r="A61" s="238"/>
      <c r="B61" s="715" t="s">
        <v>132</v>
      </c>
      <c r="C61" s="716"/>
      <c r="D61" s="717"/>
      <c r="E61" s="718" t="s">
        <v>133</v>
      </c>
      <c r="F61" s="719"/>
      <c r="G61" s="720" t="s">
        <v>115</v>
      </c>
      <c r="H61" s="721"/>
      <c r="I61" s="702" t="s">
        <v>116</v>
      </c>
      <c r="J61" s="702"/>
      <c r="K61" s="702" t="s">
        <v>117</v>
      </c>
      <c r="L61" s="702"/>
      <c r="M61" s="702" t="s">
        <v>118</v>
      </c>
      <c r="N61" s="702"/>
      <c r="O61" s="702" t="s">
        <v>119</v>
      </c>
      <c r="P61" s="702"/>
      <c r="Q61" s="702" t="s">
        <v>120</v>
      </c>
      <c r="R61" s="702"/>
      <c r="S61" s="702" t="s">
        <v>121</v>
      </c>
      <c r="T61" s="702"/>
      <c r="U61" s="702" t="s">
        <v>122</v>
      </c>
      <c r="V61" s="702"/>
      <c r="W61" s="702" t="s">
        <v>123</v>
      </c>
      <c r="X61" s="702"/>
      <c r="Y61" s="702" t="s">
        <v>124</v>
      </c>
      <c r="Z61" s="702"/>
      <c r="AA61" s="702" t="s">
        <v>125</v>
      </c>
      <c r="AB61" s="702"/>
      <c r="AC61" s="702" t="s">
        <v>126</v>
      </c>
      <c r="AD61" s="702"/>
      <c r="AE61" s="703" t="s">
        <v>279</v>
      </c>
      <c r="AF61" s="704"/>
      <c r="AG61" s="239"/>
      <c r="AH61" s="239"/>
      <c r="AI61" s="239"/>
      <c r="AJ61" s="239"/>
      <c r="AK61" s="239"/>
      <c r="AL61" s="239"/>
      <c r="AM61" s="239"/>
      <c r="AN61" s="239"/>
      <c r="AO61" s="239"/>
      <c r="AP61" s="239"/>
      <c r="AQ61" s="239"/>
      <c r="AR61" s="239"/>
      <c r="AS61" s="239"/>
      <c r="AT61" s="239"/>
      <c r="AU61" s="239"/>
      <c r="AV61" s="239"/>
      <c r="AW61" s="239"/>
      <c r="AX61" s="239"/>
      <c r="AY61" s="239"/>
      <c r="AZ61" s="239"/>
      <c r="BA61" s="239"/>
      <c r="BB61" s="239"/>
      <c r="BC61" s="239"/>
      <c r="BD61" s="239"/>
      <c r="BE61" s="239"/>
      <c r="BF61" s="239"/>
      <c r="BG61" s="239"/>
      <c r="BH61" s="239"/>
      <c r="BI61" s="239"/>
      <c r="BJ61" s="239"/>
      <c r="BK61" s="239"/>
    </row>
    <row r="62" spans="1:63" ht="17.25" customHeight="1" thickTop="1" x14ac:dyDescent="0.2">
      <c r="A62" s="705" t="s">
        <v>26</v>
      </c>
      <c r="B62" s="708"/>
      <c r="C62" s="709"/>
      <c r="D62" s="710"/>
      <c r="E62" s="711">
        <f>AE62/8</f>
        <v>0</v>
      </c>
      <c r="F62" s="712"/>
      <c r="G62" s="701"/>
      <c r="H62" s="695"/>
      <c r="I62" s="695"/>
      <c r="J62" s="695"/>
      <c r="K62" s="695"/>
      <c r="L62" s="695"/>
      <c r="M62" s="695"/>
      <c r="N62" s="695"/>
      <c r="O62" s="695"/>
      <c r="P62" s="695"/>
      <c r="Q62" s="695"/>
      <c r="R62" s="695"/>
      <c r="S62" s="695"/>
      <c r="T62" s="695"/>
      <c r="U62" s="695"/>
      <c r="V62" s="695"/>
      <c r="W62" s="695"/>
      <c r="X62" s="695"/>
      <c r="Y62" s="695"/>
      <c r="Z62" s="695"/>
      <c r="AA62" s="695"/>
      <c r="AB62" s="695"/>
      <c r="AC62" s="695"/>
      <c r="AD62" s="695"/>
      <c r="AE62" s="687">
        <f>SUM(G62:AD62)</f>
        <v>0</v>
      </c>
      <c r="AF62" s="688"/>
      <c r="AG62" s="239"/>
      <c r="AH62" s="239"/>
      <c r="AI62" s="239"/>
      <c r="AJ62" s="239"/>
      <c r="AK62" s="239"/>
      <c r="AL62" s="239"/>
      <c r="AM62" s="239"/>
      <c r="AN62" s="239"/>
      <c r="AO62" s="239"/>
      <c r="AP62" s="239"/>
      <c r="AQ62" s="239"/>
      <c r="AR62" s="239"/>
      <c r="AS62" s="239"/>
      <c r="AT62" s="239"/>
      <c r="AU62" s="239"/>
      <c r="AV62" s="239"/>
      <c r="AW62" s="239"/>
      <c r="AX62" s="239"/>
      <c r="AY62" s="239"/>
      <c r="AZ62" s="239"/>
      <c r="BA62" s="239"/>
      <c r="BB62" s="239"/>
      <c r="BC62" s="239"/>
      <c r="BD62" s="239"/>
      <c r="BE62" s="239"/>
      <c r="BF62" s="239"/>
      <c r="BG62" s="239"/>
      <c r="BH62" s="239"/>
      <c r="BI62" s="239"/>
      <c r="BJ62" s="239"/>
      <c r="BK62" s="239"/>
    </row>
    <row r="63" spans="1:63" ht="17.25" customHeight="1" x14ac:dyDescent="0.2">
      <c r="A63" s="706"/>
      <c r="B63" s="696"/>
      <c r="C63" s="697"/>
      <c r="D63" s="697"/>
      <c r="E63" s="698">
        <f>AE63/8</f>
        <v>0</v>
      </c>
      <c r="F63" s="699"/>
      <c r="G63" s="701"/>
      <c r="H63" s="695"/>
      <c r="I63" s="695"/>
      <c r="J63" s="695"/>
      <c r="K63" s="695"/>
      <c r="L63" s="695"/>
      <c r="M63" s="695"/>
      <c r="N63" s="695"/>
      <c r="O63" s="695"/>
      <c r="P63" s="695"/>
      <c r="Q63" s="695"/>
      <c r="R63" s="695"/>
      <c r="S63" s="700"/>
      <c r="T63" s="695"/>
      <c r="U63" s="700"/>
      <c r="V63" s="695"/>
      <c r="W63" s="695"/>
      <c r="X63" s="695"/>
      <c r="Y63" s="695"/>
      <c r="Z63" s="695"/>
      <c r="AA63" s="695"/>
      <c r="AB63" s="695"/>
      <c r="AC63" s="695"/>
      <c r="AD63" s="695"/>
      <c r="AE63" s="687">
        <f>SUM(G63:AD63)</f>
        <v>0</v>
      </c>
      <c r="AF63" s="688"/>
      <c r="AG63" s="239"/>
      <c r="AH63" s="239"/>
      <c r="AI63" s="239"/>
      <c r="AJ63" s="239"/>
      <c r="AK63" s="239"/>
      <c r="AL63" s="239"/>
      <c r="AM63" s="239"/>
      <c r="AN63" s="239"/>
      <c r="AO63" s="239"/>
      <c r="AP63" s="239"/>
      <c r="AQ63" s="239"/>
      <c r="AR63" s="239"/>
      <c r="AS63" s="239"/>
      <c r="AT63" s="239"/>
      <c r="AU63" s="239"/>
      <c r="AV63" s="239"/>
      <c r="AW63" s="239"/>
      <c r="AX63" s="239"/>
      <c r="AY63" s="239"/>
      <c r="AZ63" s="239"/>
      <c r="BA63" s="239"/>
      <c r="BB63" s="239"/>
      <c r="BC63" s="239"/>
      <c r="BD63" s="239"/>
      <c r="BE63" s="239"/>
      <c r="BF63" s="239"/>
      <c r="BG63" s="239"/>
      <c r="BH63" s="239"/>
      <c r="BI63" s="239"/>
      <c r="BJ63" s="239"/>
      <c r="BK63" s="239"/>
    </row>
    <row r="64" spans="1:63" ht="17.25" customHeight="1" x14ac:dyDescent="0.2">
      <c r="A64" s="706"/>
      <c r="B64" s="696"/>
      <c r="C64" s="697"/>
      <c r="D64" s="697"/>
      <c r="E64" s="698">
        <f>AE64/8</f>
        <v>0</v>
      </c>
      <c r="F64" s="699"/>
      <c r="G64" s="701"/>
      <c r="H64" s="695"/>
      <c r="I64" s="695"/>
      <c r="J64" s="695"/>
      <c r="K64" s="695"/>
      <c r="L64" s="695"/>
      <c r="M64" s="695"/>
      <c r="N64" s="695"/>
      <c r="O64" s="695"/>
      <c r="P64" s="695"/>
      <c r="Q64" s="695"/>
      <c r="R64" s="695"/>
      <c r="S64" s="695"/>
      <c r="T64" s="695"/>
      <c r="U64" s="695"/>
      <c r="V64" s="695"/>
      <c r="W64" s="695"/>
      <c r="X64" s="695"/>
      <c r="Y64" s="695"/>
      <c r="Z64" s="695"/>
      <c r="AA64" s="695"/>
      <c r="AB64" s="695"/>
      <c r="AC64" s="695"/>
      <c r="AD64" s="695"/>
      <c r="AE64" s="687">
        <f>SUM(G64:AD64)</f>
        <v>0</v>
      </c>
      <c r="AF64" s="688"/>
      <c r="AG64" s="239"/>
      <c r="AH64" s="239"/>
      <c r="AI64" s="239"/>
      <c r="AJ64" s="239"/>
      <c r="AK64" s="239"/>
      <c r="AL64" s="239"/>
      <c r="AM64" s="239"/>
      <c r="AN64" s="239"/>
      <c r="AO64" s="239"/>
      <c r="AP64" s="239"/>
      <c r="AQ64" s="239"/>
      <c r="AR64" s="239"/>
      <c r="AS64" s="239"/>
      <c r="AT64" s="239"/>
      <c r="AU64" s="239"/>
      <c r="AV64" s="239"/>
      <c r="AW64" s="239"/>
      <c r="AX64" s="239"/>
      <c r="AY64" s="239"/>
      <c r="AZ64" s="239"/>
      <c r="BA64" s="239"/>
      <c r="BB64" s="239"/>
      <c r="BC64" s="239"/>
      <c r="BD64" s="239"/>
      <c r="BE64" s="239"/>
      <c r="BF64" s="239"/>
      <c r="BG64" s="239"/>
      <c r="BH64" s="239"/>
      <c r="BI64" s="239"/>
      <c r="BJ64" s="239"/>
      <c r="BK64" s="239"/>
    </row>
    <row r="65" spans="1:63" ht="17.25" customHeight="1" x14ac:dyDescent="0.2">
      <c r="A65" s="706"/>
      <c r="B65" s="696"/>
      <c r="C65" s="697"/>
      <c r="D65" s="697"/>
      <c r="E65" s="698">
        <f>AE65/8</f>
        <v>0</v>
      </c>
      <c r="F65" s="699"/>
      <c r="G65" s="700"/>
      <c r="H65" s="695"/>
      <c r="I65" s="695"/>
      <c r="J65" s="695"/>
      <c r="K65" s="695"/>
      <c r="L65" s="695"/>
      <c r="M65" s="695"/>
      <c r="N65" s="695"/>
      <c r="O65" s="695"/>
      <c r="P65" s="695"/>
      <c r="Q65" s="695"/>
      <c r="R65" s="695"/>
      <c r="S65" s="695"/>
      <c r="T65" s="695"/>
      <c r="U65" s="695"/>
      <c r="V65" s="695"/>
      <c r="W65" s="695"/>
      <c r="X65" s="695"/>
      <c r="Y65" s="695"/>
      <c r="Z65" s="695"/>
      <c r="AA65" s="695"/>
      <c r="AB65" s="695"/>
      <c r="AC65" s="695"/>
      <c r="AD65" s="695"/>
      <c r="AE65" s="687">
        <f>SUM(G65:AD65)</f>
        <v>0</v>
      </c>
      <c r="AF65" s="688"/>
      <c r="AG65" s="239"/>
      <c r="AH65" s="239"/>
      <c r="AI65" s="239"/>
      <c r="AJ65" s="239"/>
      <c r="AK65" s="239"/>
      <c r="AL65" s="239"/>
      <c r="AM65" s="239"/>
      <c r="AN65" s="239"/>
      <c r="AO65" s="239"/>
      <c r="AP65" s="239"/>
      <c r="AQ65" s="239"/>
      <c r="AR65" s="239"/>
      <c r="AS65" s="239"/>
      <c r="AT65" s="239"/>
      <c r="AU65" s="239"/>
      <c r="AV65" s="239"/>
      <c r="AW65" s="239"/>
      <c r="AX65" s="239"/>
      <c r="AY65" s="239"/>
      <c r="AZ65" s="239"/>
      <c r="BA65" s="239"/>
      <c r="BB65" s="239"/>
      <c r="BC65" s="239"/>
      <c r="BD65" s="239"/>
      <c r="BE65" s="239"/>
      <c r="BF65" s="239"/>
      <c r="BG65" s="239"/>
      <c r="BH65" s="239"/>
      <c r="BI65" s="239"/>
      <c r="BJ65" s="239"/>
      <c r="BK65" s="239"/>
    </row>
    <row r="66" spans="1:63" ht="17.25" customHeight="1" thickBot="1" x14ac:dyDescent="0.25">
      <c r="A66" s="707"/>
      <c r="B66" s="689" t="s">
        <v>127</v>
      </c>
      <c r="C66" s="690"/>
      <c r="D66" s="691"/>
      <c r="E66" s="692">
        <f>SUM(E62:F65)</f>
        <v>0</v>
      </c>
      <c r="F66" s="693"/>
      <c r="G66" s="694">
        <f>SUM(G62:H65)</f>
        <v>0</v>
      </c>
      <c r="H66" s="685"/>
      <c r="I66" s="685">
        <f>SUM(I62:J65)</f>
        <v>0</v>
      </c>
      <c r="J66" s="685"/>
      <c r="K66" s="685">
        <f>SUM(K62:L65)</f>
        <v>0</v>
      </c>
      <c r="L66" s="685"/>
      <c r="M66" s="685">
        <f>SUM(M62:N65)</f>
        <v>0</v>
      </c>
      <c r="N66" s="685"/>
      <c r="O66" s="685">
        <f>SUM(O62:P65)</f>
        <v>0</v>
      </c>
      <c r="P66" s="685"/>
      <c r="Q66" s="685">
        <f>SUM(Q62:R65)</f>
        <v>0</v>
      </c>
      <c r="R66" s="685"/>
      <c r="S66" s="685">
        <f>SUM(S62:T65)</f>
        <v>0</v>
      </c>
      <c r="T66" s="685"/>
      <c r="U66" s="685">
        <f>SUM(U62:V65)</f>
        <v>0</v>
      </c>
      <c r="V66" s="685"/>
      <c r="W66" s="685">
        <f>SUM(W62:X65)</f>
        <v>0</v>
      </c>
      <c r="X66" s="685"/>
      <c r="Y66" s="685">
        <f>SUM(Y62:Z65)</f>
        <v>0</v>
      </c>
      <c r="Z66" s="685"/>
      <c r="AA66" s="685">
        <f>SUM(AA62:AB65)</f>
        <v>0</v>
      </c>
      <c r="AB66" s="685"/>
      <c r="AC66" s="685">
        <f>SUM(AC62:AD65)</f>
        <v>0</v>
      </c>
      <c r="AD66" s="685"/>
      <c r="AE66" s="685">
        <f>SUM(AE62:AF65)</f>
        <v>0</v>
      </c>
      <c r="AF66" s="686"/>
      <c r="AG66" s="239"/>
      <c r="AH66" s="239"/>
      <c r="AI66" s="239"/>
      <c r="AJ66" s="239"/>
      <c r="AK66" s="239"/>
      <c r="AL66" s="239"/>
      <c r="AM66" s="239"/>
      <c r="AN66" s="239"/>
      <c r="AO66" s="239"/>
      <c r="AP66" s="239"/>
      <c r="AQ66" s="239"/>
      <c r="AR66" s="239"/>
      <c r="AS66" s="239"/>
      <c r="AT66" s="239"/>
      <c r="AU66" s="239"/>
      <c r="AV66" s="239"/>
      <c r="AW66" s="239"/>
      <c r="AX66" s="239"/>
      <c r="AY66" s="239"/>
      <c r="AZ66" s="239"/>
      <c r="BA66" s="239"/>
      <c r="BB66" s="239"/>
      <c r="BC66" s="239"/>
      <c r="BD66" s="239"/>
      <c r="BE66" s="239"/>
      <c r="BF66" s="239"/>
      <c r="BG66" s="239"/>
      <c r="BH66" s="239"/>
      <c r="BI66" s="239"/>
      <c r="BJ66" s="239"/>
      <c r="BK66" s="239"/>
    </row>
    <row r="67" spans="1:63" ht="15" customHeight="1" thickTop="1" x14ac:dyDescent="0.2"/>
    <row r="69" spans="1:63" ht="15" customHeight="1" x14ac:dyDescent="0.2">
      <c r="A69" s="311" t="s">
        <v>280</v>
      </c>
      <c r="B69" s="307"/>
      <c r="C69" s="307"/>
      <c r="D69" s="307"/>
      <c r="E69" s="307"/>
      <c r="F69" s="307"/>
      <c r="G69" s="307"/>
      <c r="H69" s="307"/>
      <c r="I69" s="307"/>
      <c r="J69" s="307"/>
      <c r="K69" s="307"/>
      <c r="L69" s="307"/>
      <c r="M69" s="307"/>
      <c r="N69" s="307"/>
      <c r="O69" s="307"/>
      <c r="P69" s="307"/>
      <c r="Q69" s="307"/>
      <c r="R69" s="307"/>
      <c r="S69" s="307"/>
      <c r="T69" s="307"/>
      <c r="U69" s="307"/>
      <c r="V69" s="307"/>
      <c r="W69" s="307"/>
      <c r="X69" s="307"/>
      <c r="Y69" s="307"/>
      <c r="Z69" s="307"/>
      <c r="AA69" s="307"/>
    </row>
    <row r="70" spans="1:63" ht="17.25" customHeight="1" x14ac:dyDescent="0.2">
      <c r="D70" s="683" t="s">
        <v>273</v>
      </c>
      <c r="E70" s="684"/>
      <c r="F70" s="684"/>
      <c r="G70" s="681" t="s">
        <v>115</v>
      </c>
      <c r="H70" s="682"/>
      <c r="I70" s="681" t="s">
        <v>116</v>
      </c>
      <c r="J70" s="682"/>
      <c r="K70" s="681" t="s">
        <v>117</v>
      </c>
      <c r="L70" s="682"/>
      <c r="M70" s="681" t="s">
        <v>118</v>
      </c>
      <c r="N70" s="682"/>
      <c r="O70" s="681" t="s">
        <v>119</v>
      </c>
      <c r="P70" s="682"/>
      <c r="Q70" s="681" t="s">
        <v>120</v>
      </c>
      <c r="R70" s="682"/>
      <c r="S70" s="681" t="s">
        <v>121</v>
      </c>
      <c r="T70" s="682"/>
      <c r="U70" s="681" t="s">
        <v>122</v>
      </c>
      <c r="V70" s="682"/>
      <c r="W70" s="681" t="s">
        <v>123</v>
      </c>
      <c r="X70" s="682"/>
      <c r="Y70" s="681" t="s">
        <v>124</v>
      </c>
      <c r="Z70" s="682"/>
      <c r="AA70" s="681" t="s">
        <v>125</v>
      </c>
      <c r="AB70" s="682"/>
      <c r="AC70" s="681" t="s">
        <v>126</v>
      </c>
      <c r="AD70" s="682"/>
    </row>
    <row r="71" spans="1:63" ht="17.25" customHeight="1" x14ac:dyDescent="0.2">
      <c r="D71" s="678">
        <f t="shared" ref="D71:D76" si="61">B50</f>
        <v>0</v>
      </c>
      <c r="E71" s="679"/>
      <c r="F71" s="680"/>
      <c r="G71" s="676"/>
      <c r="H71" s="677"/>
      <c r="I71" s="676"/>
      <c r="J71" s="677"/>
      <c r="K71" s="676"/>
      <c r="L71" s="677"/>
      <c r="M71" s="676"/>
      <c r="N71" s="677"/>
      <c r="O71" s="676"/>
      <c r="P71" s="677"/>
      <c r="Q71" s="676"/>
      <c r="R71" s="677"/>
      <c r="S71" s="676"/>
      <c r="T71" s="677"/>
      <c r="U71" s="676"/>
      <c r="V71" s="677"/>
      <c r="W71" s="676"/>
      <c r="X71" s="677"/>
      <c r="Y71" s="676"/>
      <c r="Z71" s="677"/>
      <c r="AA71" s="676"/>
      <c r="AB71" s="677"/>
      <c r="AC71" s="676"/>
      <c r="AD71" s="677"/>
    </row>
    <row r="72" spans="1:63" ht="17.25" customHeight="1" x14ac:dyDescent="0.2">
      <c r="D72" s="678">
        <f t="shared" si="61"/>
        <v>0</v>
      </c>
      <c r="E72" s="679"/>
      <c r="F72" s="680"/>
      <c r="G72" s="676"/>
      <c r="H72" s="677"/>
      <c r="I72" s="676"/>
      <c r="J72" s="677"/>
      <c r="K72" s="676"/>
      <c r="L72" s="677"/>
      <c r="M72" s="676"/>
      <c r="N72" s="677"/>
      <c r="O72" s="676"/>
      <c r="P72" s="677"/>
      <c r="Q72" s="676"/>
      <c r="R72" s="677"/>
      <c r="S72" s="676"/>
      <c r="T72" s="677"/>
      <c r="U72" s="676"/>
      <c r="V72" s="677"/>
      <c r="W72" s="676"/>
      <c r="X72" s="677"/>
      <c r="Y72" s="676"/>
      <c r="Z72" s="677"/>
      <c r="AA72" s="676"/>
      <c r="AB72" s="677"/>
      <c r="AC72" s="676"/>
      <c r="AD72" s="677"/>
    </row>
    <row r="73" spans="1:63" ht="17.25" customHeight="1" x14ac:dyDescent="0.2">
      <c r="D73" s="678">
        <f t="shared" si="61"/>
        <v>0</v>
      </c>
      <c r="E73" s="679"/>
      <c r="F73" s="680"/>
      <c r="G73" s="676"/>
      <c r="H73" s="677"/>
      <c r="I73" s="676"/>
      <c r="J73" s="677"/>
      <c r="K73" s="676"/>
      <c r="L73" s="677"/>
      <c r="M73" s="676"/>
      <c r="N73" s="677"/>
      <c r="O73" s="676"/>
      <c r="P73" s="677"/>
      <c r="Q73" s="676"/>
      <c r="R73" s="677"/>
      <c r="S73" s="676"/>
      <c r="T73" s="677"/>
      <c r="U73" s="676"/>
      <c r="V73" s="677"/>
      <c r="W73" s="676"/>
      <c r="X73" s="677"/>
      <c r="Y73" s="676"/>
      <c r="Z73" s="677"/>
      <c r="AA73" s="676"/>
      <c r="AB73" s="677"/>
      <c r="AC73" s="676"/>
      <c r="AD73" s="677"/>
    </row>
    <row r="74" spans="1:63" ht="17.25" customHeight="1" x14ac:dyDescent="0.2">
      <c r="D74" s="678">
        <f t="shared" si="61"/>
        <v>0</v>
      </c>
      <c r="E74" s="679"/>
      <c r="F74" s="680"/>
      <c r="G74" s="676"/>
      <c r="H74" s="677"/>
      <c r="I74" s="676"/>
      <c r="J74" s="677"/>
      <c r="K74" s="676"/>
      <c r="L74" s="677"/>
      <c r="M74" s="676"/>
      <c r="N74" s="677"/>
      <c r="O74" s="676"/>
      <c r="P74" s="677"/>
      <c r="Q74" s="676"/>
      <c r="R74" s="677"/>
      <c r="S74" s="676"/>
      <c r="T74" s="677"/>
      <c r="U74" s="676"/>
      <c r="V74" s="677"/>
      <c r="W74" s="676"/>
      <c r="X74" s="677"/>
      <c r="Y74" s="676"/>
      <c r="Z74" s="677"/>
      <c r="AA74" s="676"/>
      <c r="AB74" s="677"/>
      <c r="AC74" s="676"/>
      <c r="AD74" s="677"/>
    </row>
    <row r="75" spans="1:63" ht="17.25" customHeight="1" x14ac:dyDescent="0.2">
      <c r="D75" s="678">
        <f t="shared" si="61"/>
        <v>0</v>
      </c>
      <c r="E75" s="679"/>
      <c r="F75" s="679"/>
      <c r="G75" s="676"/>
      <c r="H75" s="677"/>
      <c r="I75" s="676"/>
      <c r="J75" s="677"/>
      <c r="K75" s="676"/>
      <c r="L75" s="677"/>
      <c r="M75" s="676"/>
      <c r="N75" s="677"/>
      <c r="O75" s="676"/>
      <c r="P75" s="677"/>
      <c r="Q75" s="676"/>
      <c r="R75" s="677"/>
      <c r="S75" s="676"/>
      <c r="T75" s="677"/>
      <c r="U75" s="676"/>
      <c r="V75" s="677"/>
      <c r="W75" s="676"/>
      <c r="X75" s="677"/>
      <c r="Y75" s="676"/>
      <c r="Z75" s="677"/>
      <c r="AA75" s="676"/>
      <c r="AB75" s="677"/>
      <c r="AC75" s="676"/>
      <c r="AD75" s="677"/>
    </row>
    <row r="76" spans="1:63" ht="17.25" customHeight="1" x14ac:dyDescent="0.2">
      <c r="D76" s="678">
        <f t="shared" si="61"/>
        <v>0</v>
      </c>
      <c r="E76" s="679"/>
      <c r="F76" s="679"/>
      <c r="G76" s="676"/>
      <c r="H76" s="677"/>
      <c r="I76" s="676"/>
      <c r="J76" s="677"/>
      <c r="K76" s="676"/>
      <c r="L76" s="677"/>
      <c r="M76" s="676"/>
      <c r="N76" s="677"/>
      <c r="O76" s="676"/>
      <c r="P76" s="677"/>
      <c r="Q76" s="676"/>
      <c r="R76" s="677"/>
      <c r="S76" s="676"/>
      <c r="T76" s="677"/>
      <c r="U76" s="676"/>
      <c r="V76" s="677"/>
      <c r="W76" s="676"/>
      <c r="X76" s="677"/>
      <c r="Y76" s="676"/>
      <c r="Z76" s="677"/>
      <c r="AA76" s="676"/>
      <c r="AB76" s="677"/>
      <c r="AC76" s="676"/>
      <c r="AD76" s="677"/>
    </row>
  </sheetData>
  <protectedRanges>
    <protectedRange sqref="AQ18:AQ34 AY18:AZ34 AN18:AN28 AV18:AW34 AS18:AT34 AP31 AM29:AN34 BB18:BC34" name="範囲10"/>
    <protectedRange sqref="AM6:BD8 AQ9:BD11 AN9:AO11" name="範囲9"/>
    <protectedRange sqref="AM9:AM11" name="範囲9_1"/>
    <protectedRange sqref="AM18:AM28" name="範囲10_1"/>
    <protectedRange sqref="AP18:AP30 AP32:AP34" name="範囲10_1_1"/>
    <protectedRange sqref="AP9:AP11" name="範囲9_2"/>
    <protectedRange sqref="N8:AE8" name="範囲4_1"/>
  </protectedRanges>
  <mergeCells count="925">
    <mergeCell ref="A2:F2"/>
    <mergeCell ref="I2:J2"/>
    <mergeCell ref="AH2:AV2"/>
    <mergeCell ref="A4:H4"/>
    <mergeCell ref="J4:AE4"/>
    <mergeCell ref="AI4:BD4"/>
    <mergeCell ref="AV6:AX6"/>
    <mergeCell ref="AY6:BA6"/>
    <mergeCell ref="BB6:BD6"/>
    <mergeCell ref="AJ6:AL6"/>
    <mergeCell ref="AM6:AO6"/>
    <mergeCell ref="AP6:AR6"/>
    <mergeCell ref="AS6:AU6"/>
    <mergeCell ref="AS8:AT8"/>
    <mergeCell ref="B7:D7"/>
    <mergeCell ref="E7:H7"/>
    <mergeCell ref="K7:M7"/>
    <mergeCell ref="N7:P7"/>
    <mergeCell ref="Q7:S7"/>
    <mergeCell ref="T7:V7"/>
    <mergeCell ref="W7:Y7"/>
    <mergeCell ref="Z6:AB6"/>
    <mergeCell ref="AC6:AE6"/>
    <mergeCell ref="A6:H6"/>
    <mergeCell ref="K6:M6"/>
    <mergeCell ref="N6:P6"/>
    <mergeCell ref="Q6:S6"/>
    <mergeCell ref="T6:V6"/>
    <mergeCell ref="W6:Y6"/>
    <mergeCell ref="Z8:AA8"/>
    <mergeCell ref="AC8:AD8"/>
    <mergeCell ref="AV7:AX7"/>
    <mergeCell ref="AY7:BA7"/>
    <mergeCell ref="BB7:BD7"/>
    <mergeCell ref="B8:D8"/>
    <mergeCell ref="E8:G8"/>
    <mergeCell ref="K8:M8"/>
    <mergeCell ref="N8:O8"/>
    <mergeCell ref="Q8:R8"/>
    <mergeCell ref="T8:U8"/>
    <mergeCell ref="W8:X8"/>
    <mergeCell ref="Z7:AB7"/>
    <mergeCell ref="AC7:AE7"/>
    <mergeCell ref="AJ7:AL7"/>
    <mergeCell ref="AM7:AO7"/>
    <mergeCell ref="AP7:AR7"/>
    <mergeCell ref="AS7:AU7"/>
    <mergeCell ref="AV8:AW8"/>
    <mergeCell ref="AY8:AZ8"/>
    <mergeCell ref="BB8:BC8"/>
    <mergeCell ref="AJ8:AL8"/>
    <mergeCell ref="AM8:AN8"/>
    <mergeCell ref="AP8:AQ8"/>
    <mergeCell ref="AZ9:BA9"/>
    <mergeCell ref="BC9:BD9"/>
    <mergeCell ref="B10:D10"/>
    <mergeCell ref="E10:G10"/>
    <mergeCell ref="K10:M10"/>
    <mergeCell ref="N10:O10"/>
    <mergeCell ref="Q10:R10"/>
    <mergeCell ref="T10:U10"/>
    <mergeCell ref="W10:X10"/>
    <mergeCell ref="Z9:AA9"/>
    <mergeCell ref="AC9:AD9"/>
    <mergeCell ref="AJ9:AL9"/>
    <mergeCell ref="AN9:AO9"/>
    <mergeCell ref="AQ9:AR9"/>
    <mergeCell ref="AT9:AU9"/>
    <mergeCell ref="AW10:AX10"/>
    <mergeCell ref="AZ10:BA10"/>
    <mergeCell ref="BC10:BD10"/>
    <mergeCell ref="AJ10:AL10"/>
    <mergeCell ref="AN10:AO10"/>
    <mergeCell ref="AQ10:AR10"/>
    <mergeCell ref="AT10:AU10"/>
    <mergeCell ref="B9:D9"/>
    <mergeCell ref="E9:G9"/>
    <mergeCell ref="E11:G11"/>
    <mergeCell ref="K11:M11"/>
    <mergeCell ref="N11:O11"/>
    <mergeCell ref="Q11:R11"/>
    <mergeCell ref="T11:U11"/>
    <mergeCell ref="W11:X11"/>
    <mergeCell ref="Z10:AA10"/>
    <mergeCell ref="AC10:AD10"/>
    <mergeCell ref="AW9:AX9"/>
    <mergeCell ref="K9:M9"/>
    <mergeCell ref="N9:O9"/>
    <mergeCell ref="Q9:R9"/>
    <mergeCell ref="T9:U9"/>
    <mergeCell ref="W9:X9"/>
    <mergeCell ref="AW11:AX11"/>
    <mergeCell ref="AZ11:BA11"/>
    <mergeCell ref="BC11:BD11"/>
    <mergeCell ref="B12:D12"/>
    <mergeCell ref="E12:G12"/>
    <mergeCell ref="K12:M12"/>
    <mergeCell ref="N12:O12"/>
    <mergeCell ref="Q12:R12"/>
    <mergeCell ref="T12:U12"/>
    <mergeCell ref="W12:X12"/>
    <mergeCell ref="Z11:AA11"/>
    <mergeCell ref="AC11:AD11"/>
    <mergeCell ref="AJ11:AL11"/>
    <mergeCell ref="AN11:AO11"/>
    <mergeCell ref="AQ11:AR11"/>
    <mergeCell ref="AT11:AU11"/>
    <mergeCell ref="AW12:AX12"/>
    <mergeCell ref="AZ12:BA12"/>
    <mergeCell ref="BC12:BD12"/>
    <mergeCell ref="AJ12:AL12"/>
    <mergeCell ref="AN12:AO12"/>
    <mergeCell ref="AQ12:AR12"/>
    <mergeCell ref="AT12:AU12"/>
    <mergeCell ref="B11:D11"/>
    <mergeCell ref="AZ14:BA14"/>
    <mergeCell ref="B13:D13"/>
    <mergeCell ref="E13:G13"/>
    <mergeCell ref="N13:O13"/>
    <mergeCell ref="Q13:R13"/>
    <mergeCell ref="T13:U13"/>
    <mergeCell ref="W13:X13"/>
    <mergeCell ref="Z13:AA13"/>
    <mergeCell ref="Z12:AA12"/>
    <mergeCell ref="AC12:AD12"/>
    <mergeCell ref="AM16:AO16"/>
    <mergeCell ref="AP16:AR16"/>
    <mergeCell ref="BC13:BD13"/>
    <mergeCell ref="A14:D14"/>
    <mergeCell ref="E14:G14"/>
    <mergeCell ref="J14:M14"/>
    <mergeCell ref="N14:O14"/>
    <mergeCell ref="Q14:R14"/>
    <mergeCell ref="T14:U14"/>
    <mergeCell ref="W14:X14"/>
    <mergeCell ref="Z14:AA14"/>
    <mergeCell ref="AC14:AD14"/>
    <mergeCell ref="AC13:AD13"/>
    <mergeCell ref="AN13:AO13"/>
    <mergeCell ref="AQ13:AR13"/>
    <mergeCell ref="AT13:AU13"/>
    <mergeCell ref="AW13:AX13"/>
    <mergeCell ref="AZ13:BA13"/>
    <mergeCell ref="BC14:BD14"/>
    <mergeCell ref="AI14:AL14"/>
    <mergeCell ref="AN14:AO14"/>
    <mergeCell ref="AQ14:AR14"/>
    <mergeCell ref="AT14:AU14"/>
    <mergeCell ref="AW14:AX14"/>
    <mergeCell ref="AS16:AU16"/>
    <mergeCell ref="AV16:AX16"/>
    <mergeCell ref="AY16:BA16"/>
    <mergeCell ref="BB16:BD16"/>
    <mergeCell ref="B17:D17"/>
    <mergeCell ref="E17:H17"/>
    <mergeCell ref="K17:M17"/>
    <mergeCell ref="N17:P17"/>
    <mergeCell ref="Q17:S17"/>
    <mergeCell ref="T17:V17"/>
    <mergeCell ref="AS17:AU17"/>
    <mergeCell ref="AV17:AX17"/>
    <mergeCell ref="AY17:BA17"/>
    <mergeCell ref="BB17:BD17"/>
    <mergeCell ref="AJ17:AL17"/>
    <mergeCell ref="AM17:AO17"/>
    <mergeCell ref="AP17:AR17"/>
    <mergeCell ref="A16:H16"/>
    <mergeCell ref="N16:P16"/>
    <mergeCell ref="Q16:S16"/>
    <mergeCell ref="T16:V16"/>
    <mergeCell ref="W16:Y16"/>
    <mergeCell ref="Z16:AB16"/>
    <mergeCell ref="AC16:AE16"/>
    <mergeCell ref="AN19:AO19"/>
    <mergeCell ref="AQ19:AR19"/>
    <mergeCell ref="B18:D18"/>
    <mergeCell ref="E18:G18"/>
    <mergeCell ref="K18:M18"/>
    <mergeCell ref="N18:O18"/>
    <mergeCell ref="Q18:R18"/>
    <mergeCell ref="T18:U18"/>
    <mergeCell ref="W17:Y17"/>
    <mergeCell ref="Z17:AB17"/>
    <mergeCell ref="AC17:AE17"/>
    <mergeCell ref="W19:X19"/>
    <mergeCell ref="Z19:AA19"/>
    <mergeCell ref="AC19:AD19"/>
    <mergeCell ref="AT18:AU18"/>
    <mergeCell ref="AW18:AX18"/>
    <mergeCell ref="AZ18:BA18"/>
    <mergeCell ref="BC18:BD18"/>
    <mergeCell ref="B19:D19"/>
    <mergeCell ref="E19:G19"/>
    <mergeCell ref="K19:M19"/>
    <mergeCell ref="N19:O19"/>
    <mergeCell ref="Q19:R19"/>
    <mergeCell ref="T19:U19"/>
    <mergeCell ref="W18:X18"/>
    <mergeCell ref="Z18:AA18"/>
    <mergeCell ref="AC18:AD18"/>
    <mergeCell ref="AJ18:AL18"/>
    <mergeCell ref="AN18:AO18"/>
    <mergeCell ref="AQ18:AR18"/>
    <mergeCell ref="AT19:AU19"/>
    <mergeCell ref="AW19:AX19"/>
    <mergeCell ref="AZ19:BA19"/>
    <mergeCell ref="BC19:BD19"/>
    <mergeCell ref="AJ19:AL19"/>
    <mergeCell ref="AW20:AX20"/>
    <mergeCell ref="AZ20:BA20"/>
    <mergeCell ref="BC20:BD20"/>
    <mergeCell ref="B21:D21"/>
    <mergeCell ref="E21:G21"/>
    <mergeCell ref="K21:M21"/>
    <mergeCell ref="N21:O21"/>
    <mergeCell ref="Q21:R21"/>
    <mergeCell ref="T21:U21"/>
    <mergeCell ref="W20:X20"/>
    <mergeCell ref="Z20:AA20"/>
    <mergeCell ref="AC20:AD20"/>
    <mergeCell ref="AJ20:AL20"/>
    <mergeCell ref="AN20:AO20"/>
    <mergeCell ref="AQ20:AR20"/>
    <mergeCell ref="AT21:AU21"/>
    <mergeCell ref="AW21:AX21"/>
    <mergeCell ref="AZ21:BA21"/>
    <mergeCell ref="BC21:BD21"/>
    <mergeCell ref="AJ21:AL21"/>
    <mergeCell ref="AN21:AO21"/>
    <mergeCell ref="AQ21:AR21"/>
    <mergeCell ref="B20:D20"/>
    <mergeCell ref="E20:G20"/>
    <mergeCell ref="E22:G22"/>
    <mergeCell ref="K22:M22"/>
    <mergeCell ref="N22:O22"/>
    <mergeCell ref="Q22:R22"/>
    <mergeCell ref="T22:U22"/>
    <mergeCell ref="W21:X21"/>
    <mergeCell ref="Z21:AA21"/>
    <mergeCell ref="AC21:AD21"/>
    <mergeCell ref="AT20:AU20"/>
    <mergeCell ref="K20:M20"/>
    <mergeCell ref="N20:O20"/>
    <mergeCell ref="Q20:R20"/>
    <mergeCell ref="T20:U20"/>
    <mergeCell ref="AT22:AU22"/>
    <mergeCell ref="AW22:AX22"/>
    <mergeCell ref="AZ22:BA22"/>
    <mergeCell ref="BC22:BD22"/>
    <mergeCell ref="B23:D23"/>
    <mergeCell ref="E23:G23"/>
    <mergeCell ref="K23:M23"/>
    <mergeCell ref="N23:O23"/>
    <mergeCell ref="Q23:R23"/>
    <mergeCell ref="T23:U23"/>
    <mergeCell ref="W22:X22"/>
    <mergeCell ref="Z22:AA22"/>
    <mergeCell ref="AC22:AD22"/>
    <mergeCell ref="AJ22:AL22"/>
    <mergeCell ref="AN22:AO22"/>
    <mergeCell ref="AQ22:AR22"/>
    <mergeCell ref="AT23:AU23"/>
    <mergeCell ref="AW23:AX23"/>
    <mergeCell ref="AZ23:BA23"/>
    <mergeCell ref="BC23:BD23"/>
    <mergeCell ref="AJ23:AL23"/>
    <mergeCell ref="AN23:AO23"/>
    <mergeCell ref="AQ23:AR23"/>
    <mergeCell ref="B22:D22"/>
    <mergeCell ref="B24:D24"/>
    <mergeCell ref="E24:G24"/>
    <mergeCell ref="K24:M24"/>
    <mergeCell ref="N24:O24"/>
    <mergeCell ref="Q24:R24"/>
    <mergeCell ref="T24:U24"/>
    <mergeCell ref="W23:X23"/>
    <mergeCell ref="Z23:AA23"/>
    <mergeCell ref="AC23:AD23"/>
    <mergeCell ref="AT24:AU24"/>
    <mergeCell ref="AW24:AX24"/>
    <mergeCell ref="AZ24:BA24"/>
    <mergeCell ref="BC24:BD24"/>
    <mergeCell ref="A25:A27"/>
    <mergeCell ref="B25:D25"/>
    <mergeCell ref="E25:G25"/>
    <mergeCell ref="J25:J27"/>
    <mergeCell ref="K25:M25"/>
    <mergeCell ref="N25:O25"/>
    <mergeCell ref="W24:X24"/>
    <mergeCell ref="Z24:AA24"/>
    <mergeCell ref="AC24:AD24"/>
    <mergeCell ref="AJ24:AL24"/>
    <mergeCell ref="AN24:AO24"/>
    <mergeCell ref="AQ24:AR24"/>
    <mergeCell ref="BC25:BD25"/>
    <mergeCell ref="B26:D26"/>
    <mergeCell ref="E26:G26"/>
    <mergeCell ref="K26:M26"/>
    <mergeCell ref="N26:O26"/>
    <mergeCell ref="Q26:R26"/>
    <mergeCell ref="T26:U26"/>
    <mergeCell ref="W26:X26"/>
    <mergeCell ref="AC26:AD26"/>
    <mergeCell ref="AJ25:AL25"/>
    <mergeCell ref="AN25:AO25"/>
    <mergeCell ref="AQ25:AR25"/>
    <mergeCell ref="AT25:AU25"/>
    <mergeCell ref="AW25:AX25"/>
    <mergeCell ref="AZ25:BA25"/>
    <mergeCell ref="Q25:R25"/>
    <mergeCell ref="T25:U25"/>
    <mergeCell ref="W25:X25"/>
    <mergeCell ref="Z25:AA25"/>
    <mergeCell ref="AC25:AD25"/>
    <mergeCell ref="AI25:AI27"/>
    <mergeCell ref="BC26:BD26"/>
    <mergeCell ref="B27:D27"/>
    <mergeCell ref="E27:G27"/>
    <mergeCell ref="K27:M27"/>
    <mergeCell ref="N27:O27"/>
    <mergeCell ref="Q27:R27"/>
    <mergeCell ref="T27:U27"/>
    <mergeCell ref="W27:X27"/>
    <mergeCell ref="Z27:AA27"/>
    <mergeCell ref="AC27:AD27"/>
    <mergeCell ref="AJ26:AL26"/>
    <mergeCell ref="AN26:AO26"/>
    <mergeCell ref="AQ26:AR26"/>
    <mergeCell ref="AT26:AU26"/>
    <mergeCell ref="AW26:AX26"/>
    <mergeCell ref="AZ26:BA26"/>
    <mergeCell ref="BC27:BD27"/>
    <mergeCell ref="AJ27:AL27"/>
    <mergeCell ref="AN27:AO27"/>
    <mergeCell ref="AQ27:AR27"/>
    <mergeCell ref="AT27:AU27"/>
    <mergeCell ref="AW27:AX27"/>
    <mergeCell ref="AZ27:BA27"/>
    <mergeCell ref="Z26:AA26"/>
    <mergeCell ref="B28:D28"/>
    <mergeCell ref="E28:G28"/>
    <mergeCell ref="K28:M28"/>
    <mergeCell ref="N28:O28"/>
    <mergeCell ref="Q28:R28"/>
    <mergeCell ref="T28:U28"/>
    <mergeCell ref="W28:X28"/>
    <mergeCell ref="Z28:AA28"/>
    <mergeCell ref="AC28:AD28"/>
    <mergeCell ref="B29:D29"/>
    <mergeCell ref="E29:G29"/>
    <mergeCell ref="K29:M29"/>
    <mergeCell ref="N29:O29"/>
    <mergeCell ref="Q29:R29"/>
    <mergeCell ref="T29:U29"/>
    <mergeCell ref="W29:X29"/>
    <mergeCell ref="Z29:AA29"/>
    <mergeCell ref="AC29:AD29"/>
    <mergeCell ref="E30:G30"/>
    <mergeCell ref="K30:M30"/>
    <mergeCell ref="N30:O30"/>
    <mergeCell ref="Q30:R30"/>
    <mergeCell ref="T30:U30"/>
    <mergeCell ref="W30:X30"/>
    <mergeCell ref="Z30:AA30"/>
    <mergeCell ref="AC30:AD30"/>
    <mergeCell ref="BC28:BD28"/>
    <mergeCell ref="AJ28:AL28"/>
    <mergeCell ref="AN28:AO28"/>
    <mergeCell ref="AQ28:AR28"/>
    <mergeCell ref="AT28:AU28"/>
    <mergeCell ref="AW28:AX28"/>
    <mergeCell ref="AZ28:BA28"/>
    <mergeCell ref="BC29:BD29"/>
    <mergeCell ref="AJ29:AL29"/>
    <mergeCell ref="AN29:AO29"/>
    <mergeCell ref="AQ29:AR29"/>
    <mergeCell ref="AT29:AU29"/>
    <mergeCell ref="AW29:AX29"/>
    <mergeCell ref="AZ29:BA29"/>
    <mergeCell ref="BC30:BD30"/>
    <mergeCell ref="B31:D31"/>
    <mergeCell ref="E31:G31"/>
    <mergeCell ref="K31:M31"/>
    <mergeCell ref="N31:O31"/>
    <mergeCell ref="Q31:R31"/>
    <mergeCell ref="T31:U31"/>
    <mergeCell ref="W31:X31"/>
    <mergeCell ref="Z31:AA31"/>
    <mergeCell ref="AC31:AD31"/>
    <mergeCell ref="AJ30:AL30"/>
    <mergeCell ref="AN30:AO30"/>
    <mergeCell ref="AQ30:AR30"/>
    <mergeCell ref="AT30:AU30"/>
    <mergeCell ref="AW30:AX30"/>
    <mergeCell ref="AZ30:BA30"/>
    <mergeCell ref="BC31:BD31"/>
    <mergeCell ref="AJ31:AL31"/>
    <mergeCell ref="AN31:AO31"/>
    <mergeCell ref="AQ31:AR31"/>
    <mergeCell ref="AT31:AU31"/>
    <mergeCell ref="AW31:AX31"/>
    <mergeCell ref="AZ31:BA31"/>
    <mergeCell ref="B30:D30"/>
    <mergeCell ref="A32:A34"/>
    <mergeCell ref="B32:D32"/>
    <mergeCell ref="E32:G32"/>
    <mergeCell ref="J32:J34"/>
    <mergeCell ref="K32:M32"/>
    <mergeCell ref="N32:O32"/>
    <mergeCell ref="Q32:R32"/>
    <mergeCell ref="T32:U32"/>
    <mergeCell ref="W32:X32"/>
    <mergeCell ref="Q34:R34"/>
    <mergeCell ref="T34:U34"/>
    <mergeCell ref="W33:X33"/>
    <mergeCell ref="B33:D33"/>
    <mergeCell ref="E33:G33"/>
    <mergeCell ref="K33:M33"/>
    <mergeCell ref="N33:O33"/>
    <mergeCell ref="Q33:R33"/>
    <mergeCell ref="T33:U33"/>
    <mergeCell ref="Z32:AA32"/>
    <mergeCell ref="AC32:AD32"/>
    <mergeCell ref="AI32:AI34"/>
    <mergeCell ref="B34:D34"/>
    <mergeCell ref="E34:G34"/>
    <mergeCell ref="K34:M34"/>
    <mergeCell ref="N34:O34"/>
    <mergeCell ref="AQ33:AR33"/>
    <mergeCell ref="AT34:AU34"/>
    <mergeCell ref="AW34:AX34"/>
    <mergeCell ref="AZ34:BA34"/>
    <mergeCell ref="BC34:BD34"/>
    <mergeCell ref="AJ34:AL34"/>
    <mergeCell ref="AN34:AO34"/>
    <mergeCell ref="AQ34:AR34"/>
    <mergeCell ref="AT32:AU32"/>
    <mergeCell ref="AW32:AX32"/>
    <mergeCell ref="AZ32:BA32"/>
    <mergeCell ref="BC32:BD32"/>
    <mergeCell ref="AJ32:AL32"/>
    <mergeCell ref="AN32:AO32"/>
    <mergeCell ref="AQ32:AR32"/>
    <mergeCell ref="AT33:AU33"/>
    <mergeCell ref="AW33:AX33"/>
    <mergeCell ref="AZ33:BA33"/>
    <mergeCell ref="BC33:BD33"/>
    <mergeCell ref="Q35:R35"/>
    <mergeCell ref="T35:U35"/>
    <mergeCell ref="W34:X34"/>
    <mergeCell ref="Z34:AA34"/>
    <mergeCell ref="AC34:AD34"/>
    <mergeCell ref="Z33:AA33"/>
    <mergeCell ref="AC33:AD33"/>
    <mergeCell ref="AJ33:AL33"/>
    <mergeCell ref="AN33:AO33"/>
    <mergeCell ref="AT35:AU35"/>
    <mergeCell ref="AW35:AX35"/>
    <mergeCell ref="AZ35:BA35"/>
    <mergeCell ref="BC35:BD35"/>
    <mergeCell ref="A36:D36"/>
    <mergeCell ref="E36:G36"/>
    <mergeCell ref="J36:M36"/>
    <mergeCell ref="N36:O36"/>
    <mergeCell ref="Q36:R36"/>
    <mergeCell ref="T36:U36"/>
    <mergeCell ref="W35:X35"/>
    <mergeCell ref="Z35:AA35"/>
    <mergeCell ref="AC35:AD35"/>
    <mergeCell ref="AI35:AL35"/>
    <mergeCell ref="AN35:AO35"/>
    <mergeCell ref="AQ35:AR35"/>
    <mergeCell ref="AT36:AU36"/>
    <mergeCell ref="AW36:AX36"/>
    <mergeCell ref="AZ36:BA36"/>
    <mergeCell ref="BC36:BD36"/>
    <mergeCell ref="A35:D35"/>
    <mergeCell ref="E35:G35"/>
    <mergeCell ref="J35:M35"/>
    <mergeCell ref="N35:O35"/>
    <mergeCell ref="A37:D37"/>
    <mergeCell ref="E37:G37"/>
    <mergeCell ref="W36:X36"/>
    <mergeCell ref="Z36:AA36"/>
    <mergeCell ref="AC36:AD36"/>
    <mergeCell ref="AI36:AL36"/>
    <mergeCell ref="AN36:AO36"/>
    <mergeCell ref="AQ36:AR36"/>
    <mergeCell ref="AC41:AE41"/>
    <mergeCell ref="K42:M43"/>
    <mergeCell ref="Z42:AB42"/>
    <mergeCell ref="N44:P44"/>
    <mergeCell ref="Q44:S44"/>
    <mergeCell ref="B48:E48"/>
    <mergeCell ref="J39:M39"/>
    <mergeCell ref="J40:J45"/>
    <mergeCell ref="Z40:AB40"/>
    <mergeCell ref="N41:P41"/>
    <mergeCell ref="Q41:S41"/>
    <mergeCell ref="T41:V41"/>
    <mergeCell ref="W41:Y41"/>
    <mergeCell ref="S49:T49"/>
    <mergeCell ref="U49:V49"/>
    <mergeCell ref="W49:X49"/>
    <mergeCell ref="Y49:Z49"/>
    <mergeCell ref="B49:D49"/>
    <mergeCell ref="E49:F49"/>
    <mergeCell ref="G49:H49"/>
    <mergeCell ref="I49:J49"/>
    <mergeCell ref="K49:L49"/>
    <mergeCell ref="M49:N49"/>
    <mergeCell ref="BB49:BC49"/>
    <mergeCell ref="BD49:BE49"/>
    <mergeCell ref="BF49:BG49"/>
    <mergeCell ref="BH49:BI49"/>
    <mergeCell ref="A50:A58"/>
    <mergeCell ref="B50:D50"/>
    <mergeCell ref="G50:H50"/>
    <mergeCell ref="I50:J50"/>
    <mergeCell ref="K50:L50"/>
    <mergeCell ref="M50:N50"/>
    <mergeCell ref="AP49:AQ49"/>
    <mergeCell ref="AR49:AS49"/>
    <mergeCell ref="AT49:AU49"/>
    <mergeCell ref="AV49:AW49"/>
    <mergeCell ref="AX49:AY49"/>
    <mergeCell ref="AZ49:BA49"/>
    <mergeCell ref="AA49:AB49"/>
    <mergeCell ref="AC49:AD49"/>
    <mergeCell ref="AE49:AF49"/>
    <mergeCell ref="AI49:AK49"/>
    <mergeCell ref="AL49:AM49"/>
    <mergeCell ref="AN49:AO49"/>
    <mergeCell ref="O49:P49"/>
    <mergeCell ref="Q49:R49"/>
    <mergeCell ref="O50:P50"/>
    <mergeCell ref="Q50:R50"/>
    <mergeCell ref="S50:T50"/>
    <mergeCell ref="U50:V50"/>
    <mergeCell ref="W50:X50"/>
    <mergeCell ref="Y50:Z50"/>
    <mergeCell ref="S51:T51"/>
    <mergeCell ref="U51:V51"/>
    <mergeCell ref="W51:X51"/>
    <mergeCell ref="AP50:AQ50"/>
    <mergeCell ref="AR50:AS50"/>
    <mergeCell ref="AT50:AU50"/>
    <mergeCell ref="AV50:AW50"/>
    <mergeCell ref="AA50:AB50"/>
    <mergeCell ref="AC50:AD50"/>
    <mergeCell ref="AE50:AF50"/>
    <mergeCell ref="AI50:AK50"/>
    <mergeCell ref="AL50:AM50"/>
    <mergeCell ref="AN50:AO50"/>
    <mergeCell ref="BB50:BC50"/>
    <mergeCell ref="BD50:BE50"/>
    <mergeCell ref="BF50:BG50"/>
    <mergeCell ref="BH50:BI50"/>
    <mergeCell ref="BJ50:BK50"/>
    <mergeCell ref="AX50:AY50"/>
    <mergeCell ref="AZ50:BA50"/>
    <mergeCell ref="BB51:BC51"/>
    <mergeCell ref="BD51:BE51"/>
    <mergeCell ref="BF51:BG51"/>
    <mergeCell ref="BH51:BI51"/>
    <mergeCell ref="BJ51:BK51"/>
    <mergeCell ref="AX51:AY51"/>
    <mergeCell ref="AZ51:BA51"/>
    <mergeCell ref="B52:D52"/>
    <mergeCell ref="G52:H52"/>
    <mergeCell ref="I52:J52"/>
    <mergeCell ref="K52:L52"/>
    <mergeCell ref="M52:N52"/>
    <mergeCell ref="AP51:AQ51"/>
    <mergeCell ref="AR51:AS51"/>
    <mergeCell ref="AT51:AU51"/>
    <mergeCell ref="AV51:AW51"/>
    <mergeCell ref="AA51:AB51"/>
    <mergeCell ref="AC51:AD51"/>
    <mergeCell ref="AE51:AF51"/>
    <mergeCell ref="AI51:AK51"/>
    <mergeCell ref="AL51:AM51"/>
    <mergeCell ref="AN51:AO51"/>
    <mergeCell ref="O51:P51"/>
    <mergeCell ref="Q51:R51"/>
    <mergeCell ref="Y51:Z51"/>
    <mergeCell ref="B51:D51"/>
    <mergeCell ref="G51:H51"/>
    <mergeCell ref="I51:J51"/>
    <mergeCell ref="K51:L51"/>
    <mergeCell ref="M51:N51"/>
    <mergeCell ref="O52:P52"/>
    <mergeCell ref="Q52:R52"/>
    <mergeCell ref="S52:T52"/>
    <mergeCell ref="U52:V52"/>
    <mergeCell ref="W52:X52"/>
    <mergeCell ref="Y52:Z52"/>
    <mergeCell ref="S53:T53"/>
    <mergeCell ref="U53:V53"/>
    <mergeCell ref="W53:X53"/>
    <mergeCell ref="AP52:AQ52"/>
    <mergeCell ref="AR52:AS52"/>
    <mergeCell ref="AT52:AU52"/>
    <mergeCell ref="AV52:AW52"/>
    <mergeCell ref="AA52:AB52"/>
    <mergeCell ref="AC52:AD52"/>
    <mergeCell ref="AE52:AF52"/>
    <mergeCell ref="AI52:AK52"/>
    <mergeCell ref="AL52:AM52"/>
    <mergeCell ref="AN52:AO52"/>
    <mergeCell ref="BB52:BC52"/>
    <mergeCell ref="BD52:BE52"/>
    <mergeCell ref="BF52:BG52"/>
    <mergeCell ref="BH52:BI52"/>
    <mergeCell ref="BJ52:BK52"/>
    <mergeCell ref="AX52:AY52"/>
    <mergeCell ref="AZ52:BA52"/>
    <mergeCell ref="BB53:BC53"/>
    <mergeCell ref="BD53:BE53"/>
    <mergeCell ref="BF53:BG53"/>
    <mergeCell ref="BH53:BI53"/>
    <mergeCell ref="BJ53:BK53"/>
    <mergeCell ref="AX53:AY53"/>
    <mergeCell ref="AZ53:BA53"/>
    <mergeCell ref="B54:D54"/>
    <mergeCell ref="G54:H54"/>
    <mergeCell ref="I54:J54"/>
    <mergeCell ref="K54:L54"/>
    <mergeCell ref="M54:N54"/>
    <mergeCell ref="AP53:AQ53"/>
    <mergeCell ref="AR53:AS53"/>
    <mergeCell ref="AT53:AU53"/>
    <mergeCell ref="AV53:AW53"/>
    <mergeCell ref="AA53:AB53"/>
    <mergeCell ref="AC53:AD53"/>
    <mergeCell ref="AE53:AF53"/>
    <mergeCell ref="AI53:AK53"/>
    <mergeCell ref="AL53:AM53"/>
    <mergeCell ref="AN53:AO53"/>
    <mergeCell ref="O53:P53"/>
    <mergeCell ref="Q53:R53"/>
    <mergeCell ref="Y53:Z53"/>
    <mergeCell ref="B53:D53"/>
    <mergeCell ref="G53:H53"/>
    <mergeCell ref="I53:J53"/>
    <mergeCell ref="K53:L53"/>
    <mergeCell ref="M53:N53"/>
    <mergeCell ref="O54:P54"/>
    <mergeCell ref="Q54:R54"/>
    <mergeCell ref="S54:T54"/>
    <mergeCell ref="U54:V54"/>
    <mergeCell ref="W54:X54"/>
    <mergeCell ref="Y54:Z54"/>
    <mergeCell ref="S55:T55"/>
    <mergeCell ref="U55:V55"/>
    <mergeCell ref="W55:X55"/>
    <mergeCell ref="AP54:AQ54"/>
    <mergeCell ref="AR54:AS54"/>
    <mergeCell ref="AT54:AU54"/>
    <mergeCell ref="AV54:AW54"/>
    <mergeCell ref="AA54:AB54"/>
    <mergeCell ref="AC54:AD54"/>
    <mergeCell ref="AE54:AF54"/>
    <mergeCell ref="AI54:AK54"/>
    <mergeCell ref="AL54:AM54"/>
    <mergeCell ref="AN54:AO54"/>
    <mergeCell ref="BB54:BC54"/>
    <mergeCell ref="BD54:BE54"/>
    <mergeCell ref="BF54:BG54"/>
    <mergeCell ref="BH54:BI54"/>
    <mergeCell ref="BJ54:BK54"/>
    <mergeCell ref="AX54:AY54"/>
    <mergeCell ref="AZ54:BA54"/>
    <mergeCell ref="BB55:BC55"/>
    <mergeCell ref="BD55:BE55"/>
    <mergeCell ref="BF55:BG55"/>
    <mergeCell ref="BH55:BI55"/>
    <mergeCell ref="BJ55:BK55"/>
    <mergeCell ref="AX55:AY55"/>
    <mergeCell ref="AZ55:BA55"/>
    <mergeCell ref="AT55:AU55"/>
    <mergeCell ref="AV55:AW55"/>
    <mergeCell ref="AA55:AB55"/>
    <mergeCell ref="AC55:AD55"/>
    <mergeCell ref="AE55:AF55"/>
    <mergeCell ref="AI55:AK55"/>
    <mergeCell ref="AL55:AM55"/>
    <mergeCell ref="AN55:AO55"/>
    <mergeCell ref="O55:P55"/>
    <mergeCell ref="Q55:R55"/>
    <mergeCell ref="Y55:Z55"/>
    <mergeCell ref="O56:P56"/>
    <mergeCell ref="Q56:R56"/>
    <mergeCell ref="B56:D56"/>
    <mergeCell ref="G56:H56"/>
    <mergeCell ref="I56:J56"/>
    <mergeCell ref="K56:L56"/>
    <mergeCell ref="M56:N56"/>
    <mergeCell ref="AP55:AQ55"/>
    <mergeCell ref="AR55:AS55"/>
    <mergeCell ref="AA56:AB56"/>
    <mergeCell ref="AC56:AD56"/>
    <mergeCell ref="AE56:AF56"/>
    <mergeCell ref="S56:T56"/>
    <mergeCell ref="U56:V56"/>
    <mergeCell ref="W56:X56"/>
    <mergeCell ref="Y56:Z56"/>
    <mergeCell ref="B55:D55"/>
    <mergeCell ref="G55:H55"/>
    <mergeCell ref="I55:J55"/>
    <mergeCell ref="K55:L55"/>
    <mergeCell ref="M55:N55"/>
    <mergeCell ref="AE57:AF57"/>
    <mergeCell ref="B58:D58"/>
    <mergeCell ref="G58:H58"/>
    <mergeCell ref="I58:J58"/>
    <mergeCell ref="K58:L58"/>
    <mergeCell ref="M58:N58"/>
    <mergeCell ref="O58:P58"/>
    <mergeCell ref="Q58:R58"/>
    <mergeCell ref="S58:T58"/>
    <mergeCell ref="U58:V58"/>
    <mergeCell ref="S57:T57"/>
    <mergeCell ref="U57:V57"/>
    <mergeCell ref="W57:X57"/>
    <mergeCell ref="Y57:Z57"/>
    <mergeCell ref="AA57:AB57"/>
    <mergeCell ref="AC57:AD57"/>
    <mergeCell ref="B57:D57"/>
    <mergeCell ref="G57:H57"/>
    <mergeCell ref="I57:J57"/>
    <mergeCell ref="K57:L57"/>
    <mergeCell ref="M57:N57"/>
    <mergeCell ref="O57:P57"/>
    <mergeCell ref="Q57:R57"/>
    <mergeCell ref="W58:X58"/>
    <mergeCell ref="Y58:Z58"/>
    <mergeCell ref="AA58:AB58"/>
    <mergeCell ref="Y61:Z61"/>
    <mergeCell ref="AA61:AB61"/>
    <mergeCell ref="AC58:AD58"/>
    <mergeCell ref="AE58:AF58"/>
    <mergeCell ref="O59:P59"/>
    <mergeCell ref="U59:V59"/>
    <mergeCell ref="B63:D63"/>
    <mergeCell ref="E63:F63"/>
    <mergeCell ref="G63:H63"/>
    <mergeCell ref="I63:J63"/>
    <mergeCell ref="K63:L63"/>
    <mergeCell ref="M63:N63"/>
    <mergeCell ref="B60:J60"/>
    <mergeCell ref="B61:D61"/>
    <mergeCell ref="E61:F61"/>
    <mergeCell ref="G61:H61"/>
    <mergeCell ref="I61:J61"/>
    <mergeCell ref="K61:L61"/>
    <mergeCell ref="AC63:AD63"/>
    <mergeCell ref="AE63:AF63"/>
    <mergeCell ref="S63:T63"/>
    <mergeCell ref="U63:V63"/>
    <mergeCell ref="W63:X63"/>
    <mergeCell ref="Y63:Z63"/>
    <mergeCell ref="AC61:AD61"/>
    <mergeCell ref="AE61:AF61"/>
    <mergeCell ref="A62:A66"/>
    <mergeCell ref="B62:D62"/>
    <mergeCell ref="E62:F62"/>
    <mergeCell ref="G62:H62"/>
    <mergeCell ref="I62:J62"/>
    <mergeCell ref="K62:L62"/>
    <mergeCell ref="M61:N61"/>
    <mergeCell ref="O61:P61"/>
    <mergeCell ref="Q61:R61"/>
    <mergeCell ref="S61:T61"/>
    <mergeCell ref="U61:V61"/>
    <mergeCell ref="W61:X61"/>
    <mergeCell ref="Y62:Z62"/>
    <mergeCell ref="AA62:AB62"/>
    <mergeCell ref="AC62:AD62"/>
    <mergeCell ref="AE62:AF62"/>
    <mergeCell ref="O63:P63"/>
    <mergeCell ref="Q63:R63"/>
    <mergeCell ref="M62:N62"/>
    <mergeCell ref="O62:P62"/>
    <mergeCell ref="Q62:R62"/>
    <mergeCell ref="S62:T62"/>
    <mergeCell ref="U62:V62"/>
    <mergeCell ref="W62:X62"/>
    <mergeCell ref="AA63:AB63"/>
    <mergeCell ref="AC64:AD64"/>
    <mergeCell ref="AE64:AF64"/>
    <mergeCell ref="B65:D65"/>
    <mergeCell ref="E65:F65"/>
    <mergeCell ref="G65:H65"/>
    <mergeCell ref="I65:J65"/>
    <mergeCell ref="K65:L65"/>
    <mergeCell ref="M65:N65"/>
    <mergeCell ref="O65:P65"/>
    <mergeCell ref="Q65:R65"/>
    <mergeCell ref="Q64:R64"/>
    <mergeCell ref="S64:T64"/>
    <mergeCell ref="U64:V64"/>
    <mergeCell ref="W64:X64"/>
    <mergeCell ref="Y64:Z64"/>
    <mergeCell ref="AA64:AB64"/>
    <mergeCell ref="B64:D64"/>
    <mergeCell ref="E64:F64"/>
    <mergeCell ref="G64:H64"/>
    <mergeCell ref="I64:J64"/>
    <mergeCell ref="K64:L64"/>
    <mergeCell ref="M64:N64"/>
    <mergeCell ref="O64:P64"/>
    <mergeCell ref="U66:V66"/>
    <mergeCell ref="W66:X66"/>
    <mergeCell ref="Y66:Z66"/>
    <mergeCell ref="AA66:AB66"/>
    <mergeCell ref="AC66:AD66"/>
    <mergeCell ref="AE66:AF66"/>
    <mergeCell ref="AE65:AF65"/>
    <mergeCell ref="B66:D66"/>
    <mergeCell ref="E66:F66"/>
    <mergeCell ref="G66:H66"/>
    <mergeCell ref="I66:J66"/>
    <mergeCell ref="K66:L66"/>
    <mergeCell ref="M66:N66"/>
    <mergeCell ref="O66:P66"/>
    <mergeCell ref="Q66:R66"/>
    <mergeCell ref="S66:T66"/>
    <mergeCell ref="S65:T65"/>
    <mergeCell ref="U65:V65"/>
    <mergeCell ref="W65:X65"/>
    <mergeCell ref="Y65:Z65"/>
    <mergeCell ref="AA65:AB65"/>
    <mergeCell ref="AC65:AD65"/>
    <mergeCell ref="AC70:AD70"/>
    <mergeCell ref="D71:F71"/>
    <mergeCell ref="G71:H71"/>
    <mergeCell ref="I71:J71"/>
    <mergeCell ref="K71:L71"/>
    <mergeCell ref="M71:N71"/>
    <mergeCell ref="O71:P71"/>
    <mergeCell ref="Q71:R71"/>
    <mergeCell ref="S71:T71"/>
    <mergeCell ref="U71:V71"/>
    <mergeCell ref="Q70:R70"/>
    <mergeCell ref="S70:T70"/>
    <mergeCell ref="U70:V70"/>
    <mergeCell ref="W70:X70"/>
    <mergeCell ref="Y70:Z70"/>
    <mergeCell ref="AA70:AB70"/>
    <mergeCell ref="D70:F70"/>
    <mergeCell ref="G70:H70"/>
    <mergeCell ref="I70:J70"/>
    <mergeCell ref="K70:L70"/>
    <mergeCell ref="M70:N70"/>
    <mergeCell ref="O70:P70"/>
    <mergeCell ref="W71:X71"/>
    <mergeCell ref="Y71:Z71"/>
    <mergeCell ref="AA71:AB71"/>
    <mergeCell ref="AC71:AD71"/>
    <mergeCell ref="D72:F72"/>
    <mergeCell ref="G72:H72"/>
    <mergeCell ref="I72:J72"/>
    <mergeCell ref="K72:L72"/>
    <mergeCell ref="M72:N72"/>
    <mergeCell ref="O72:P72"/>
    <mergeCell ref="AC72:AD72"/>
    <mergeCell ref="Q72:R72"/>
    <mergeCell ref="S72:T72"/>
    <mergeCell ref="U72:V72"/>
    <mergeCell ref="W72:X72"/>
    <mergeCell ref="Y72:Z72"/>
    <mergeCell ref="AA72:AB72"/>
    <mergeCell ref="W73:X73"/>
    <mergeCell ref="Y73:Z73"/>
    <mergeCell ref="AA73:AB73"/>
    <mergeCell ref="AC73:AD73"/>
    <mergeCell ref="D74:F74"/>
    <mergeCell ref="G74:H74"/>
    <mergeCell ref="I74:J74"/>
    <mergeCell ref="K74:L74"/>
    <mergeCell ref="M74:N74"/>
    <mergeCell ref="O74:P74"/>
    <mergeCell ref="D73:F73"/>
    <mergeCell ref="G73:H73"/>
    <mergeCell ref="I73:J73"/>
    <mergeCell ref="K73:L73"/>
    <mergeCell ref="M73:N73"/>
    <mergeCell ref="O73:P73"/>
    <mergeCell ref="Q73:R73"/>
    <mergeCell ref="S73:T73"/>
    <mergeCell ref="U73:V73"/>
    <mergeCell ref="D76:F76"/>
    <mergeCell ref="G76:H76"/>
    <mergeCell ref="I76:J76"/>
    <mergeCell ref="K76:L76"/>
    <mergeCell ref="M76:N76"/>
    <mergeCell ref="O76:P76"/>
    <mergeCell ref="AC74:AD74"/>
    <mergeCell ref="D75:F75"/>
    <mergeCell ref="G75:H75"/>
    <mergeCell ref="I75:J75"/>
    <mergeCell ref="K75:L75"/>
    <mergeCell ref="M75:N75"/>
    <mergeCell ref="O75:P75"/>
    <mergeCell ref="Q75:R75"/>
    <mergeCell ref="S75:T75"/>
    <mergeCell ref="U75:V75"/>
    <mergeCell ref="Q74:R74"/>
    <mergeCell ref="S74:T74"/>
    <mergeCell ref="U74:V74"/>
    <mergeCell ref="W74:X74"/>
    <mergeCell ref="Y74:Z74"/>
    <mergeCell ref="AA74:AB74"/>
    <mergeCell ref="AC76:AD76"/>
    <mergeCell ref="Q76:R76"/>
    <mergeCell ref="S76:T76"/>
    <mergeCell ref="U76:V76"/>
    <mergeCell ref="W76:X76"/>
    <mergeCell ref="Y76:Z76"/>
    <mergeCell ref="AA76:AB76"/>
    <mergeCell ref="W75:X75"/>
    <mergeCell ref="Y75:Z75"/>
    <mergeCell ref="AA75:AB75"/>
    <mergeCell ref="AC75:AD75"/>
  </mergeCells>
  <phoneticPr fontId="2"/>
  <pageMargins left="0.78740157480314965" right="0.39370078740157483" top="0.59055118110236227" bottom="0.39370078740157483" header="0.51181102362204722" footer="0.51181102362204722"/>
  <pageSetup paperSize="9" scale="67" orientation="landscape" r:id="rId1"/>
  <headerFooter alignWithMargins="0"/>
  <rowBreaks count="1" manualBreakCount="1">
    <brk id="46" max="61" man="1"/>
  </rowBreaks>
  <colBreaks count="1" manualBreakCount="1">
    <brk id="32" min="1" max="9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6"/>
  <sheetViews>
    <sheetView showGridLines="0" view="pageBreakPreview" zoomScale="70" zoomScaleNormal="100" zoomScaleSheetLayoutView="70" workbookViewId="0">
      <selection activeCell="I2" sqref="I2:R2"/>
    </sheetView>
  </sheetViews>
  <sheetFormatPr defaultColWidth="5.6640625" defaultRowHeight="15" customHeight="1" x14ac:dyDescent="0.2"/>
  <cols>
    <col min="1" max="4" width="5.6640625" style="250" customWidth="1"/>
    <col min="5" max="5" width="8.33203125" style="250" customWidth="1"/>
    <col min="6" max="6" width="5.6640625" style="250" customWidth="1"/>
    <col min="7" max="8" width="6.83203125" style="250" customWidth="1"/>
    <col min="9" max="10" width="6.6640625" style="250" customWidth="1"/>
    <col min="11" max="12" width="7.33203125" style="250" customWidth="1"/>
    <col min="13" max="13" width="5.6640625" style="250" customWidth="1"/>
    <col min="14" max="14" width="7" style="250" customWidth="1"/>
    <col min="15" max="15" width="10.5" style="250" customWidth="1"/>
    <col min="16" max="16" width="4.1640625" style="250" customWidth="1"/>
    <col min="17" max="17" width="7" style="250" customWidth="1"/>
    <col min="18" max="18" width="9.5" style="250" customWidth="1"/>
    <col min="19" max="20" width="6.5" style="250" customWidth="1"/>
    <col min="21" max="21" width="9" style="250" customWidth="1"/>
    <col min="22" max="22" width="4.1640625" style="250" customWidth="1"/>
    <col min="23" max="23" width="7" style="250" customWidth="1"/>
    <col min="24" max="24" width="10.83203125" style="250" customWidth="1"/>
    <col min="25" max="26" width="6.5" style="250" customWidth="1"/>
    <col min="27" max="27" width="11" style="250" customWidth="1"/>
    <col min="28" max="28" width="4.1640625" style="250" customWidth="1"/>
    <col min="29" max="29" width="7" style="250" customWidth="1"/>
    <col min="30" max="30" width="9.6640625" style="250" customWidth="1"/>
    <col min="31" max="31" width="4.1640625" style="250" customWidth="1"/>
    <col min="32" max="38" width="5.6640625" style="250" customWidth="1"/>
    <col min="39" max="39" width="18.6640625" style="250" customWidth="1"/>
    <col min="40" max="40" width="1.6640625" style="250" customWidth="1"/>
    <col min="41" max="41" width="3.6640625" style="250" customWidth="1"/>
    <col min="42" max="42" width="19.6640625" style="250" customWidth="1"/>
    <col min="43" max="43" width="1.6640625" style="250" customWidth="1"/>
    <col min="44" max="44" width="4.1640625" style="250" customWidth="1"/>
    <col min="45" max="45" width="19.5" style="250" customWidth="1"/>
    <col min="46" max="46" width="2" style="250" customWidth="1"/>
    <col min="47" max="47" width="3.5" style="250" customWidth="1"/>
    <col min="48" max="48" width="19.83203125" style="250" customWidth="1"/>
    <col min="49" max="49" width="1.6640625" style="250" customWidth="1"/>
    <col min="50" max="50" width="3.5" style="250" customWidth="1"/>
    <col min="51" max="51" width="20.83203125" style="250" customWidth="1"/>
    <col min="52" max="52" width="1.33203125" style="250" customWidth="1"/>
    <col min="53" max="53" width="3.6640625" style="250" customWidth="1"/>
    <col min="54" max="54" width="18.1640625" style="250" customWidth="1"/>
    <col min="55" max="55" width="1.5" style="250" customWidth="1"/>
    <col min="56" max="56" width="3.5" style="250" customWidth="1"/>
    <col min="57" max="256" width="5.6640625" style="250"/>
    <col min="257" max="264" width="5.6640625" style="250" customWidth="1"/>
    <col min="265" max="265" width="4.83203125" style="250" customWidth="1"/>
    <col min="266" max="269" width="5.6640625" style="250" customWidth="1"/>
    <col min="270" max="270" width="7" style="250" customWidth="1"/>
    <col min="271" max="271" width="10.5" style="250" customWidth="1"/>
    <col min="272" max="272" width="4.1640625" style="250" customWidth="1"/>
    <col min="273" max="273" width="7" style="250" customWidth="1"/>
    <col min="274" max="274" width="9.5" style="250" customWidth="1"/>
    <col min="275" max="275" width="4.1640625" style="250" customWidth="1"/>
    <col min="276" max="276" width="7" style="250" customWidth="1"/>
    <col min="277" max="277" width="9" style="250" customWidth="1"/>
    <col min="278" max="278" width="4.1640625" style="250" customWidth="1"/>
    <col min="279" max="279" width="7" style="250" customWidth="1"/>
    <col min="280" max="280" width="10.83203125" style="250" customWidth="1"/>
    <col min="281" max="281" width="4.1640625" style="250" customWidth="1"/>
    <col min="282" max="282" width="7" style="250" customWidth="1"/>
    <col min="283" max="283" width="11" style="250" customWidth="1"/>
    <col min="284" max="284" width="4.1640625" style="250" customWidth="1"/>
    <col min="285" max="285" width="7" style="250" customWidth="1"/>
    <col min="286" max="286" width="9.6640625" style="250" customWidth="1"/>
    <col min="287" max="287" width="4.1640625" style="250" customWidth="1"/>
    <col min="288" max="294" width="5.6640625" style="250" customWidth="1"/>
    <col min="295" max="295" width="18.6640625" style="250" customWidth="1"/>
    <col min="296" max="296" width="1.6640625" style="250" customWidth="1"/>
    <col min="297" max="297" width="3.6640625" style="250" customWidth="1"/>
    <col min="298" max="298" width="19.6640625" style="250" customWidth="1"/>
    <col min="299" max="299" width="1.6640625" style="250" customWidth="1"/>
    <col min="300" max="300" width="4.1640625" style="250" customWidth="1"/>
    <col min="301" max="301" width="19.5" style="250" customWidth="1"/>
    <col min="302" max="302" width="2" style="250" customWidth="1"/>
    <col min="303" max="303" width="3.5" style="250" customWidth="1"/>
    <col min="304" max="304" width="19.83203125" style="250" customWidth="1"/>
    <col min="305" max="305" width="1.6640625" style="250" customWidth="1"/>
    <col min="306" max="306" width="3.5" style="250" customWidth="1"/>
    <col min="307" max="307" width="20.83203125" style="250" customWidth="1"/>
    <col min="308" max="308" width="1.33203125" style="250" customWidth="1"/>
    <col min="309" max="309" width="3.6640625" style="250" customWidth="1"/>
    <col min="310" max="310" width="18.1640625" style="250" customWidth="1"/>
    <col min="311" max="311" width="1.5" style="250" customWidth="1"/>
    <col min="312" max="312" width="3.5" style="250" customWidth="1"/>
    <col min="313" max="512" width="5.6640625" style="250"/>
    <col min="513" max="520" width="5.6640625" style="250" customWidth="1"/>
    <col min="521" max="521" width="4.83203125" style="250" customWidth="1"/>
    <col min="522" max="525" width="5.6640625" style="250" customWidth="1"/>
    <col min="526" max="526" width="7" style="250" customWidth="1"/>
    <col min="527" max="527" width="10.5" style="250" customWidth="1"/>
    <col min="528" max="528" width="4.1640625" style="250" customWidth="1"/>
    <col min="529" max="529" width="7" style="250" customWidth="1"/>
    <col min="530" max="530" width="9.5" style="250" customWidth="1"/>
    <col min="531" max="531" width="4.1640625" style="250" customWidth="1"/>
    <col min="532" max="532" width="7" style="250" customWidth="1"/>
    <col min="533" max="533" width="9" style="250" customWidth="1"/>
    <col min="534" max="534" width="4.1640625" style="250" customWidth="1"/>
    <col min="535" max="535" width="7" style="250" customWidth="1"/>
    <col min="536" max="536" width="10.83203125" style="250" customWidth="1"/>
    <col min="537" max="537" width="4.1640625" style="250" customWidth="1"/>
    <col min="538" max="538" width="7" style="250" customWidth="1"/>
    <col min="539" max="539" width="11" style="250" customWidth="1"/>
    <col min="540" max="540" width="4.1640625" style="250" customWidth="1"/>
    <col min="541" max="541" width="7" style="250" customWidth="1"/>
    <col min="542" max="542" width="9.6640625" style="250" customWidth="1"/>
    <col min="543" max="543" width="4.1640625" style="250" customWidth="1"/>
    <col min="544" max="550" width="5.6640625" style="250" customWidth="1"/>
    <col min="551" max="551" width="18.6640625" style="250" customWidth="1"/>
    <col min="552" max="552" width="1.6640625" style="250" customWidth="1"/>
    <col min="553" max="553" width="3.6640625" style="250" customWidth="1"/>
    <col min="554" max="554" width="19.6640625" style="250" customWidth="1"/>
    <col min="555" max="555" width="1.6640625" style="250" customWidth="1"/>
    <col min="556" max="556" width="4.1640625" style="250" customWidth="1"/>
    <col min="557" max="557" width="19.5" style="250" customWidth="1"/>
    <col min="558" max="558" width="2" style="250" customWidth="1"/>
    <col min="559" max="559" width="3.5" style="250" customWidth="1"/>
    <col min="560" max="560" width="19.83203125" style="250" customWidth="1"/>
    <col min="561" max="561" width="1.6640625" style="250" customWidth="1"/>
    <col min="562" max="562" width="3.5" style="250" customWidth="1"/>
    <col min="563" max="563" width="20.83203125" style="250" customWidth="1"/>
    <col min="564" max="564" width="1.33203125" style="250" customWidth="1"/>
    <col min="565" max="565" width="3.6640625" style="250" customWidth="1"/>
    <col min="566" max="566" width="18.1640625" style="250" customWidth="1"/>
    <col min="567" max="567" width="1.5" style="250" customWidth="1"/>
    <col min="568" max="568" width="3.5" style="250" customWidth="1"/>
    <col min="569" max="768" width="5.6640625" style="250"/>
    <col min="769" max="776" width="5.6640625" style="250" customWidth="1"/>
    <col min="777" max="777" width="4.83203125" style="250" customWidth="1"/>
    <col min="778" max="781" width="5.6640625" style="250" customWidth="1"/>
    <col min="782" max="782" width="7" style="250" customWidth="1"/>
    <col min="783" max="783" width="10.5" style="250" customWidth="1"/>
    <col min="784" max="784" width="4.1640625" style="250" customWidth="1"/>
    <col min="785" max="785" width="7" style="250" customWidth="1"/>
    <col min="786" max="786" width="9.5" style="250" customWidth="1"/>
    <col min="787" max="787" width="4.1640625" style="250" customWidth="1"/>
    <col min="788" max="788" width="7" style="250" customWidth="1"/>
    <col min="789" max="789" width="9" style="250" customWidth="1"/>
    <col min="790" max="790" width="4.1640625" style="250" customWidth="1"/>
    <col min="791" max="791" width="7" style="250" customWidth="1"/>
    <col min="792" max="792" width="10.83203125" style="250" customWidth="1"/>
    <col min="793" max="793" width="4.1640625" style="250" customWidth="1"/>
    <col min="794" max="794" width="7" style="250" customWidth="1"/>
    <col min="795" max="795" width="11" style="250" customWidth="1"/>
    <col min="796" max="796" width="4.1640625" style="250" customWidth="1"/>
    <col min="797" max="797" width="7" style="250" customWidth="1"/>
    <col min="798" max="798" width="9.6640625" style="250" customWidth="1"/>
    <col min="799" max="799" width="4.1640625" style="250" customWidth="1"/>
    <col min="800" max="806" width="5.6640625" style="250" customWidth="1"/>
    <col min="807" max="807" width="18.6640625" style="250" customWidth="1"/>
    <col min="808" max="808" width="1.6640625" style="250" customWidth="1"/>
    <col min="809" max="809" width="3.6640625" style="250" customWidth="1"/>
    <col min="810" max="810" width="19.6640625" style="250" customWidth="1"/>
    <col min="811" max="811" width="1.6640625" style="250" customWidth="1"/>
    <col min="812" max="812" width="4.1640625" style="250" customWidth="1"/>
    <col min="813" max="813" width="19.5" style="250" customWidth="1"/>
    <col min="814" max="814" width="2" style="250" customWidth="1"/>
    <col min="815" max="815" width="3.5" style="250" customWidth="1"/>
    <col min="816" max="816" width="19.83203125" style="250" customWidth="1"/>
    <col min="817" max="817" width="1.6640625" style="250" customWidth="1"/>
    <col min="818" max="818" width="3.5" style="250" customWidth="1"/>
    <col min="819" max="819" width="20.83203125" style="250" customWidth="1"/>
    <col min="820" max="820" width="1.33203125" style="250" customWidth="1"/>
    <col min="821" max="821" width="3.6640625" style="250" customWidth="1"/>
    <col min="822" max="822" width="18.1640625" style="250" customWidth="1"/>
    <col min="823" max="823" width="1.5" style="250" customWidth="1"/>
    <col min="824" max="824" width="3.5" style="250" customWidth="1"/>
    <col min="825" max="1024" width="5.6640625" style="250"/>
    <col min="1025" max="1032" width="5.6640625" style="250" customWidth="1"/>
    <col min="1033" max="1033" width="4.83203125" style="250" customWidth="1"/>
    <col min="1034" max="1037" width="5.6640625" style="250" customWidth="1"/>
    <col min="1038" max="1038" width="7" style="250" customWidth="1"/>
    <col min="1039" max="1039" width="10.5" style="250" customWidth="1"/>
    <col min="1040" max="1040" width="4.1640625" style="250" customWidth="1"/>
    <col min="1041" max="1041" width="7" style="250" customWidth="1"/>
    <col min="1042" max="1042" width="9.5" style="250" customWidth="1"/>
    <col min="1043" max="1043" width="4.1640625" style="250" customWidth="1"/>
    <col min="1044" max="1044" width="7" style="250" customWidth="1"/>
    <col min="1045" max="1045" width="9" style="250" customWidth="1"/>
    <col min="1046" max="1046" width="4.1640625" style="250" customWidth="1"/>
    <col min="1047" max="1047" width="7" style="250" customWidth="1"/>
    <col min="1048" max="1048" width="10.83203125" style="250" customWidth="1"/>
    <col min="1049" max="1049" width="4.1640625" style="250" customWidth="1"/>
    <col min="1050" max="1050" width="7" style="250" customWidth="1"/>
    <col min="1051" max="1051" width="11" style="250" customWidth="1"/>
    <col min="1052" max="1052" width="4.1640625" style="250" customWidth="1"/>
    <col min="1053" max="1053" width="7" style="250" customWidth="1"/>
    <col min="1054" max="1054" width="9.6640625" style="250" customWidth="1"/>
    <col min="1055" max="1055" width="4.1640625" style="250" customWidth="1"/>
    <col min="1056" max="1062" width="5.6640625" style="250" customWidth="1"/>
    <col min="1063" max="1063" width="18.6640625" style="250" customWidth="1"/>
    <col min="1064" max="1064" width="1.6640625" style="250" customWidth="1"/>
    <col min="1065" max="1065" width="3.6640625" style="250" customWidth="1"/>
    <col min="1066" max="1066" width="19.6640625" style="250" customWidth="1"/>
    <col min="1067" max="1067" width="1.6640625" style="250" customWidth="1"/>
    <col min="1068" max="1068" width="4.1640625" style="250" customWidth="1"/>
    <col min="1069" max="1069" width="19.5" style="250" customWidth="1"/>
    <col min="1070" max="1070" width="2" style="250" customWidth="1"/>
    <col min="1071" max="1071" width="3.5" style="250" customWidth="1"/>
    <col min="1072" max="1072" width="19.83203125" style="250" customWidth="1"/>
    <col min="1073" max="1073" width="1.6640625" style="250" customWidth="1"/>
    <col min="1074" max="1074" width="3.5" style="250" customWidth="1"/>
    <col min="1075" max="1075" width="20.83203125" style="250" customWidth="1"/>
    <col min="1076" max="1076" width="1.33203125" style="250" customWidth="1"/>
    <col min="1077" max="1077" width="3.6640625" style="250" customWidth="1"/>
    <col min="1078" max="1078" width="18.1640625" style="250" customWidth="1"/>
    <col min="1079" max="1079" width="1.5" style="250" customWidth="1"/>
    <col min="1080" max="1080" width="3.5" style="250" customWidth="1"/>
    <col min="1081" max="1280" width="5.6640625" style="250"/>
    <col min="1281" max="1288" width="5.6640625" style="250" customWidth="1"/>
    <col min="1289" max="1289" width="4.83203125" style="250" customWidth="1"/>
    <col min="1290" max="1293" width="5.6640625" style="250" customWidth="1"/>
    <col min="1294" max="1294" width="7" style="250" customWidth="1"/>
    <col min="1295" max="1295" width="10.5" style="250" customWidth="1"/>
    <col min="1296" max="1296" width="4.1640625" style="250" customWidth="1"/>
    <col min="1297" max="1297" width="7" style="250" customWidth="1"/>
    <col min="1298" max="1298" width="9.5" style="250" customWidth="1"/>
    <col min="1299" max="1299" width="4.1640625" style="250" customWidth="1"/>
    <col min="1300" max="1300" width="7" style="250" customWidth="1"/>
    <col min="1301" max="1301" width="9" style="250" customWidth="1"/>
    <col min="1302" max="1302" width="4.1640625" style="250" customWidth="1"/>
    <col min="1303" max="1303" width="7" style="250" customWidth="1"/>
    <col min="1304" max="1304" width="10.83203125" style="250" customWidth="1"/>
    <col min="1305" max="1305" width="4.1640625" style="250" customWidth="1"/>
    <col min="1306" max="1306" width="7" style="250" customWidth="1"/>
    <col min="1307" max="1307" width="11" style="250" customWidth="1"/>
    <col min="1308" max="1308" width="4.1640625" style="250" customWidth="1"/>
    <col min="1309" max="1309" width="7" style="250" customWidth="1"/>
    <col min="1310" max="1310" width="9.6640625" style="250" customWidth="1"/>
    <col min="1311" max="1311" width="4.1640625" style="250" customWidth="1"/>
    <col min="1312" max="1318" width="5.6640625" style="250" customWidth="1"/>
    <col min="1319" max="1319" width="18.6640625" style="250" customWidth="1"/>
    <col min="1320" max="1320" width="1.6640625" style="250" customWidth="1"/>
    <col min="1321" max="1321" width="3.6640625" style="250" customWidth="1"/>
    <col min="1322" max="1322" width="19.6640625" style="250" customWidth="1"/>
    <col min="1323" max="1323" width="1.6640625" style="250" customWidth="1"/>
    <col min="1324" max="1324" width="4.1640625" style="250" customWidth="1"/>
    <col min="1325" max="1325" width="19.5" style="250" customWidth="1"/>
    <col min="1326" max="1326" width="2" style="250" customWidth="1"/>
    <col min="1327" max="1327" width="3.5" style="250" customWidth="1"/>
    <col min="1328" max="1328" width="19.83203125" style="250" customWidth="1"/>
    <col min="1329" max="1329" width="1.6640625" style="250" customWidth="1"/>
    <col min="1330" max="1330" width="3.5" style="250" customWidth="1"/>
    <col min="1331" max="1331" width="20.83203125" style="250" customWidth="1"/>
    <col min="1332" max="1332" width="1.33203125" style="250" customWidth="1"/>
    <col min="1333" max="1333" width="3.6640625" style="250" customWidth="1"/>
    <col min="1334" max="1334" width="18.1640625" style="250" customWidth="1"/>
    <col min="1335" max="1335" width="1.5" style="250" customWidth="1"/>
    <col min="1336" max="1336" width="3.5" style="250" customWidth="1"/>
    <col min="1337" max="1536" width="5.6640625" style="250"/>
    <col min="1537" max="1544" width="5.6640625" style="250" customWidth="1"/>
    <col min="1545" max="1545" width="4.83203125" style="250" customWidth="1"/>
    <col min="1546" max="1549" width="5.6640625" style="250" customWidth="1"/>
    <col min="1550" max="1550" width="7" style="250" customWidth="1"/>
    <col min="1551" max="1551" width="10.5" style="250" customWidth="1"/>
    <col min="1552" max="1552" width="4.1640625" style="250" customWidth="1"/>
    <col min="1553" max="1553" width="7" style="250" customWidth="1"/>
    <col min="1554" max="1554" width="9.5" style="250" customWidth="1"/>
    <col min="1555" max="1555" width="4.1640625" style="250" customWidth="1"/>
    <col min="1556" max="1556" width="7" style="250" customWidth="1"/>
    <col min="1557" max="1557" width="9" style="250" customWidth="1"/>
    <col min="1558" max="1558" width="4.1640625" style="250" customWidth="1"/>
    <col min="1559" max="1559" width="7" style="250" customWidth="1"/>
    <col min="1560" max="1560" width="10.83203125" style="250" customWidth="1"/>
    <col min="1561" max="1561" width="4.1640625" style="250" customWidth="1"/>
    <col min="1562" max="1562" width="7" style="250" customWidth="1"/>
    <col min="1563" max="1563" width="11" style="250" customWidth="1"/>
    <col min="1564" max="1564" width="4.1640625" style="250" customWidth="1"/>
    <col min="1565" max="1565" width="7" style="250" customWidth="1"/>
    <col min="1566" max="1566" width="9.6640625" style="250" customWidth="1"/>
    <col min="1567" max="1567" width="4.1640625" style="250" customWidth="1"/>
    <col min="1568" max="1574" width="5.6640625" style="250" customWidth="1"/>
    <col min="1575" max="1575" width="18.6640625" style="250" customWidth="1"/>
    <col min="1576" max="1576" width="1.6640625" style="250" customWidth="1"/>
    <col min="1577" max="1577" width="3.6640625" style="250" customWidth="1"/>
    <col min="1578" max="1578" width="19.6640625" style="250" customWidth="1"/>
    <col min="1579" max="1579" width="1.6640625" style="250" customWidth="1"/>
    <col min="1580" max="1580" width="4.1640625" style="250" customWidth="1"/>
    <col min="1581" max="1581" width="19.5" style="250" customWidth="1"/>
    <col min="1582" max="1582" width="2" style="250" customWidth="1"/>
    <col min="1583" max="1583" width="3.5" style="250" customWidth="1"/>
    <col min="1584" max="1584" width="19.83203125" style="250" customWidth="1"/>
    <col min="1585" max="1585" width="1.6640625" style="250" customWidth="1"/>
    <col min="1586" max="1586" width="3.5" style="250" customWidth="1"/>
    <col min="1587" max="1587" width="20.83203125" style="250" customWidth="1"/>
    <col min="1588" max="1588" width="1.33203125" style="250" customWidth="1"/>
    <col min="1589" max="1589" width="3.6640625" style="250" customWidth="1"/>
    <col min="1590" max="1590" width="18.1640625" style="250" customWidth="1"/>
    <col min="1591" max="1591" width="1.5" style="250" customWidth="1"/>
    <col min="1592" max="1592" width="3.5" style="250" customWidth="1"/>
    <col min="1593" max="1792" width="5.6640625" style="250"/>
    <col min="1793" max="1800" width="5.6640625" style="250" customWidth="1"/>
    <col min="1801" max="1801" width="4.83203125" style="250" customWidth="1"/>
    <col min="1802" max="1805" width="5.6640625" style="250" customWidth="1"/>
    <col min="1806" max="1806" width="7" style="250" customWidth="1"/>
    <col min="1807" max="1807" width="10.5" style="250" customWidth="1"/>
    <col min="1808" max="1808" width="4.1640625" style="250" customWidth="1"/>
    <col min="1809" max="1809" width="7" style="250" customWidth="1"/>
    <col min="1810" max="1810" width="9.5" style="250" customWidth="1"/>
    <col min="1811" max="1811" width="4.1640625" style="250" customWidth="1"/>
    <col min="1812" max="1812" width="7" style="250" customWidth="1"/>
    <col min="1813" max="1813" width="9" style="250" customWidth="1"/>
    <col min="1814" max="1814" width="4.1640625" style="250" customWidth="1"/>
    <col min="1815" max="1815" width="7" style="250" customWidth="1"/>
    <col min="1816" max="1816" width="10.83203125" style="250" customWidth="1"/>
    <col min="1817" max="1817" width="4.1640625" style="250" customWidth="1"/>
    <col min="1818" max="1818" width="7" style="250" customWidth="1"/>
    <col min="1819" max="1819" width="11" style="250" customWidth="1"/>
    <col min="1820" max="1820" width="4.1640625" style="250" customWidth="1"/>
    <col min="1821" max="1821" width="7" style="250" customWidth="1"/>
    <col min="1822" max="1822" width="9.6640625" style="250" customWidth="1"/>
    <col min="1823" max="1823" width="4.1640625" style="250" customWidth="1"/>
    <col min="1824" max="1830" width="5.6640625" style="250" customWidth="1"/>
    <col min="1831" max="1831" width="18.6640625" style="250" customWidth="1"/>
    <col min="1832" max="1832" width="1.6640625" style="250" customWidth="1"/>
    <col min="1833" max="1833" width="3.6640625" style="250" customWidth="1"/>
    <col min="1834" max="1834" width="19.6640625" style="250" customWidth="1"/>
    <col min="1835" max="1835" width="1.6640625" style="250" customWidth="1"/>
    <col min="1836" max="1836" width="4.1640625" style="250" customWidth="1"/>
    <col min="1837" max="1837" width="19.5" style="250" customWidth="1"/>
    <col min="1838" max="1838" width="2" style="250" customWidth="1"/>
    <col min="1839" max="1839" width="3.5" style="250" customWidth="1"/>
    <col min="1840" max="1840" width="19.83203125" style="250" customWidth="1"/>
    <col min="1841" max="1841" width="1.6640625" style="250" customWidth="1"/>
    <col min="1842" max="1842" width="3.5" style="250" customWidth="1"/>
    <col min="1843" max="1843" width="20.83203125" style="250" customWidth="1"/>
    <col min="1844" max="1844" width="1.33203125" style="250" customWidth="1"/>
    <col min="1845" max="1845" width="3.6640625" style="250" customWidth="1"/>
    <col min="1846" max="1846" width="18.1640625" style="250" customWidth="1"/>
    <col min="1847" max="1847" width="1.5" style="250" customWidth="1"/>
    <col min="1848" max="1848" width="3.5" style="250" customWidth="1"/>
    <col min="1849" max="2048" width="5.6640625" style="250"/>
    <col min="2049" max="2056" width="5.6640625" style="250" customWidth="1"/>
    <col min="2057" max="2057" width="4.83203125" style="250" customWidth="1"/>
    <col min="2058" max="2061" width="5.6640625" style="250" customWidth="1"/>
    <col min="2062" max="2062" width="7" style="250" customWidth="1"/>
    <col min="2063" max="2063" width="10.5" style="250" customWidth="1"/>
    <col min="2064" max="2064" width="4.1640625" style="250" customWidth="1"/>
    <col min="2065" max="2065" width="7" style="250" customWidth="1"/>
    <col min="2066" max="2066" width="9.5" style="250" customWidth="1"/>
    <col min="2067" max="2067" width="4.1640625" style="250" customWidth="1"/>
    <col min="2068" max="2068" width="7" style="250" customWidth="1"/>
    <col min="2069" max="2069" width="9" style="250" customWidth="1"/>
    <col min="2070" max="2070" width="4.1640625" style="250" customWidth="1"/>
    <col min="2071" max="2071" width="7" style="250" customWidth="1"/>
    <col min="2072" max="2072" width="10.83203125" style="250" customWidth="1"/>
    <col min="2073" max="2073" width="4.1640625" style="250" customWidth="1"/>
    <col min="2074" max="2074" width="7" style="250" customWidth="1"/>
    <col min="2075" max="2075" width="11" style="250" customWidth="1"/>
    <col min="2076" max="2076" width="4.1640625" style="250" customWidth="1"/>
    <col min="2077" max="2077" width="7" style="250" customWidth="1"/>
    <col min="2078" max="2078" width="9.6640625" style="250" customWidth="1"/>
    <col min="2079" max="2079" width="4.1640625" style="250" customWidth="1"/>
    <col min="2080" max="2086" width="5.6640625" style="250" customWidth="1"/>
    <col min="2087" max="2087" width="18.6640625" style="250" customWidth="1"/>
    <col min="2088" max="2088" width="1.6640625" style="250" customWidth="1"/>
    <col min="2089" max="2089" width="3.6640625" style="250" customWidth="1"/>
    <col min="2090" max="2090" width="19.6640625" style="250" customWidth="1"/>
    <col min="2091" max="2091" width="1.6640625" style="250" customWidth="1"/>
    <col min="2092" max="2092" width="4.1640625" style="250" customWidth="1"/>
    <col min="2093" max="2093" width="19.5" style="250" customWidth="1"/>
    <col min="2094" max="2094" width="2" style="250" customWidth="1"/>
    <col min="2095" max="2095" width="3.5" style="250" customWidth="1"/>
    <col min="2096" max="2096" width="19.83203125" style="250" customWidth="1"/>
    <col min="2097" max="2097" width="1.6640625" style="250" customWidth="1"/>
    <col min="2098" max="2098" width="3.5" style="250" customWidth="1"/>
    <col min="2099" max="2099" width="20.83203125" style="250" customWidth="1"/>
    <col min="2100" max="2100" width="1.33203125" style="250" customWidth="1"/>
    <col min="2101" max="2101" width="3.6640625" style="250" customWidth="1"/>
    <col min="2102" max="2102" width="18.1640625" style="250" customWidth="1"/>
    <col min="2103" max="2103" width="1.5" style="250" customWidth="1"/>
    <col min="2104" max="2104" width="3.5" style="250" customWidth="1"/>
    <col min="2105" max="2304" width="5.6640625" style="250"/>
    <col min="2305" max="2312" width="5.6640625" style="250" customWidth="1"/>
    <col min="2313" max="2313" width="4.83203125" style="250" customWidth="1"/>
    <col min="2314" max="2317" width="5.6640625" style="250" customWidth="1"/>
    <col min="2318" max="2318" width="7" style="250" customWidth="1"/>
    <col min="2319" max="2319" width="10.5" style="250" customWidth="1"/>
    <col min="2320" max="2320" width="4.1640625" style="250" customWidth="1"/>
    <col min="2321" max="2321" width="7" style="250" customWidth="1"/>
    <col min="2322" max="2322" width="9.5" style="250" customWidth="1"/>
    <col min="2323" max="2323" width="4.1640625" style="250" customWidth="1"/>
    <col min="2324" max="2324" width="7" style="250" customWidth="1"/>
    <col min="2325" max="2325" width="9" style="250" customWidth="1"/>
    <col min="2326" max="2326" width="4.1640625" style="250" customWidth="1"/>
    <col min="2327" max="2327" width="7" style="250" customWidth="1"/>
    <col min="2328" max="2328" width="10.83203125" style="250" customWidth="1"/>
    <col min="2329" max="2329" width="4.1640625" style="250" customWidth="1"/>
    <col min="2330" max="2330" width="7" style="250" customWidth="1"/>
    <col min="2331" max="2331" width="11" style="250" customWidth="1"/>
    <col min="2332" max="2332" width="4.1640625" style="250" customWidth="1"/>
    <col min="2333" max="2333" width="7" style="250" customWidth="1"/>
    <col min="2334" max="2334" width="9.6640625" style="250" customWidth="1"/>
    <col min="2335" max="2335" width="4.1640625" style="250" customWidth="1"/>
    <col min="2336" max="2342" width="5.6640625" style="250" customWidth="1"/>
    <col min="2343" max="2343" width="18.6640625" style="250" customWidth="1"/>
    <col min="2344" max="2344" width="1.6640625" style="250" customWidth="1"/>
    <col min="2345" max="2345" width="3.6640625" style="250" customWidth="1"/>
    <col min="2346" max="2346" width="19.6640625" style="250" customWidth="1"/>
    <col min="2347" max="2347" width="1.6640625" style="250" customWidth="1"/>
    <col min="2348" max="2348" width="4.1640625" style="250" customWidth="1"/>
    <col min="2349" max="2349" width="19.5" style="250" customWidth="1"/>
    <col min="2350" max="2350" width="2" style="250" customWidth="1"/>
    <col min="2351" max="2351" width="3.5" style="250" customWidth="1"/>
    <col min="2352" max="2352" width="19.83203125" style="250" customWidth="1"/>
    <col min="2353" max="2353" width="1.6640625" style="250" customWidth="1"/>
    <col min="2354" max="2354" width="3.5" style="250" customWidth="1"/>
    <col min="2355" max="2355" width="20.83203125" style="250" customWidth="1"/>
    <col min="2356" max="2356" width="1.33203125" style="250" customWidth="1"/>
    <col min="2357" max="2357" width="3.6640625" style="250" customWidth="1"/>
    <col min="2358" max="2358" width="18.1640625" style="250" customWidth="1"/>
    <col min="2359" max="2359" width="1.5" style="250" customWidth="1"/>
    <col min="2360" max="2360" width="3.5" style="250" customWidth="1"/>
    <col min="2361" max="2560" width="5.6640625" style="250"/>
    <col min="2561" max="2568" width="5.6640625" style="250" customWidth="1"/>
    <col min="2569" max="2569" width="4.83203125" style="250" customWidth="1"/>
    <col min="2570" max="2573" width="5.6640625" style="250" customWidth="1"/>
    <col min="2574" max="2574" width="7" style="250" customWidth="1"/>
    <col min="2575" max="2575" width="10.5" style="250" customWidth="1"/>
    <col min="2576" max="2576" width="4.1640625" style="250" customWidth="1"/>
    <col min="2577" max="2577" width="7" style="250" customWidth="1"/>
    <col min="2578" max="2578" width="9.5" style="250" customWidth="1"/>
    <col min="2579" max="2579" width="4.1640625" style="250" customWidth="1"/>
    <col min="2580" max="2580" width="7" style="250" customWidth="1"/>
    <col min="2581" max="2581" width="9" style="250" customWidth="1"/>
    <col min="2582" max="2582" width="4.1640625" style="250" customWidth="1"/>
    <col min="2583" max="2583" width="7" style="250" customWidth="1"/>
    <col min="2584" max="2584" width="10.83203125" style="250" customWidth="1"/>
    <col min="2585" max="2585" width="4.1640625" style="250" customWidth="1"/>
    <col min="2586" max="2586" width="7" style="250" customWidth="1"/>
    <col min="2587" max="2587" width="11" style="250" customWidth="1"/>
    <col min="2588" max="2588" width="4.1640625" style="250" customWidth="1"/>
    <col min="2589" max="2589" width="7" style="250" customWidth="1"/>
    <col min="2590" max="2590" width="9.6640625" style="250" customWidth="1"/>
    <col min="2591" max="2591" width="4.1640625" style="250" customWidth="1"/>
    <col min="2592" max="2598" width="5.6640625" style="250" customWidth="1"/>
    <col min="2599" max="2599" width="18.6640625" style="250" customWidth="1"/>
    <col min="2600" max="2600" width="1.6640625" style="250" customWidth="1"/>
    <col min="2601" max="2601" width="3.6640625" style="250" customWidth="1"/>
    <col min="2602" max="2602" width="19.6640625" style="250" customWidth="1"/>
    <col min="2603" max="2603" width="1.6640625" style="250" customWidth="1"/>
    <col min="2604" max="2604" width="4.1640625" style="250" customWidth="1"/>
    <col min="2605" max="2605" width="19.5" style="250" customWidth="1"/>
    <col min="2606" max="2606" width="2" style="250" customWidth="1"/>
    <col min="2607" max="2607" width="3.5" style="250" customWidth="1"/>
    <col min="2608" max="2608" width="19.83203125" style="250" customWidth="1"/>
    <col min="2609" max="2609" width="1.6640625" style="250" customWidth="1"/>
    <col min="2610" max="2610" width="3.5" style="250" customWidth="1"/>
    <col min="2611" max="2611" width="20.83203125" style="250" customWidth="1"/>
    <col min="2612" max="2612" width="1.33203125" style="250" customWidth="1"/>
    <col min="2613" max="2613" width="3.6640625" style="250" customWidth="1"/>
    <col min="2614" max="2614" width="18.1640625" style="250" customWidth="1"/>
    <col min="2615" max="2615" width="1.5" style="250" customWidth="1"/>
    <col min="2616" max="2616" width="3.5" style="250" customWidth="1"/>
    <col min="2617" max="2816" width="5.6640625" style="250"/>
    <col min="2817" max="2824" width="5.6640625" style="250" customWidth="1"/>
    <col min="2825" max="2825" width="4.83203125" style="250" customWidth="1"/>
    <col min="2826" max="2829" width="5.6640625" style="250" customWidth="1"/>
    <col min="2830" max="2830" width="7" style="250" customWidth="1"/>
    <col min="2831" max="2831" width="10.5" style="250" customWidth="1"/>
    <col min="2832" max="2832" width="4.1640625" style="250" customWidth="1"/>
    <col min="2833" max="2833" width="7" style="250" customWidth="1"/>
    <col min="2834" max="2834" width="9.5" style="250" customWidth="1"/>
    <col min="2835" max="2835" width="4.1640625" style="250" customWidth="1"/>
    <col min="2836" max="2836" width="7" style="250" customWidth="1"/>
    <col min="2837" max="2837" width="9" style="250" customWidth="1"/>
    <col min="2838" max="2838" width="4.1640625" style="250" customWidth="1"/>
    <col min="2839" max="2839" width="7" style="250" customWidth="1"/>
    <col min="2840" max="2840" width="10.83203125" style="250" customWidth="1"/>
    <col min="2841" max="2841" width="4.1640625" style="250" customWidth="1"/>
    <col min="2842" max="2842" width="7" style="250" customWidth="1"/>
    <col min="2843" max="2843" width="11" style="250" customWidth="1"/>
    <col min="2844" max="2844" width="4.1640625" style="250" customWidth="1"/>
    <col min="2845" max="2845" width="7" style="250" customWidth="1"/>
    <col min="2846" max="2846" width="9.6640625" style="250" customWidth="1"/>
    <col min="2847" max="2847" width="4.1640625" style="250" customWidth="1"/>
    <col min="2848" max="2854" width="5.6640625" style="250" customWidth="1"/>
    <col min="2855" max="2855" width="18.6640625" style="250" customWidth="1"/>
    <col min="2856" max="2856" width="1.6640625" style="250" customWidth="1"/>
    <col min="2857" max="2857" width="3.6640625" style="250" customWidth="1"/>
    <col min="2858" max="2858" width="19.6640625" style="250" customWidth="1"/>
    <col min="2859" max="2859" width="1.6640625" style="250" customWidth="1"/>
    <col min="2860" max="2860" width="4.1640625" style="250" customWidth="1"/>
    <col min="2861" max="2861" width="19.5" style="250" customWidth="1"/>
    <col min="2862" max="2862" width="2" style="250" customWidth="1"/>
    <col min="2863" max="2863" width="3.5" style="250" customWidth="1"/>
    <col min="2864" max="2864" width="19.83203125" style="250" customWidth="1"/>
    <col min="2865" max="2865" width="1.6640625" style="250" customWidth="1"/>
    <col min="2866" max="2866" width="3.5" style="250" customWidth="1"/>
    <col min="2867" max="2867" width="20.83203125" style="250" customWidth="1"/>
    <col min="2868" max="2868" width="1.33203125" style="250" customWidth="1"/>
    <col min="2869" max="2869" width="3.6640625" style="250" customWidth="1"/>
    <col min="2870" max="2870" width="18.1640625" style="250" customWidth="1"/>
    <col min="2871" max="2871" width="1.5" style="250" customWidth="1"/>
    <col min="2872" max="2872" width="3.5" style="250" customWidth="1"/>
    <col min="2873" max="3072" width="5.6640625" style="250"/>
    <col min="3073" max="3080" width="5.6640625" style="250" customWidth="1"/>
    <col min="3081" max="3081" width="4.83203125" style="250" customWidth="1"/>
    <col min="3082" max="3085" width="5.6640625" style="250" customWidth="1"/>
    <col min="3086" max="3086" width="7" style="250" customWidth="1"/>
    <col min="3087" max="3087" width="10.5" style="250" customWidth="1"/>
    <col min="3088" max="3088" width="4.1640625" style="250" customWidth="1"/>
    <col min="3089" max="3089" width="7" style="250" customWidth="1"/>
    <col min="3090" max="3090" width="9.5" style="250" customWidth="1"/>
    <col min="3091" max="3091" width="4.1640625" style="250" customWidth="1"/>
    <col min="3092" max="3092" width="7" style="250" customWidth="1"/>
    <col min="3093" max="3093" width="9" style="250" customWidth="1"/>
    <col min="3094" max="3094" width="4.1640625" style="250" customWidth="1"/>
    <col min="3095" max="3095" width="7" style="250" customWidth="1"/>
    <col min="3096" max="3096" width="10.83203125" style="250" customWidth="1"/>
    <col min="3097" max="3097" width="4.1640625" style="250" customWidth="1"/>
    <col min="3098" max="3098" width="7" style="250" customWidth="1"/>
    <col min="3099" max="3099" width="11" style="250" customWidth="1"/>
    <col min="3100" max="3100" width="4.1640625" style="250" customWidth="1"/>
    <col min="3101" max="3101" width="7" style="250" customWidth="1"/>
    <col min="3102" max="3102" width="9.6640625" style="250" customWidth="1"/>
    <col min="3103" max="3103" width="4.1640625" style="250" customWidth="1"/>
    <col min="3104" max="3110" width="5.6640625" style="250" customWidth="1"/>
    <col min="3111" max="3111" width="18.6640625" style="250" customWidth="1"/>
    <col min="3112" max="3112" width="1.6640625" style="250" customWidth="1"/>
    <col min="3113" max="3113" width="3.6640625" style="250" customWidth="1"/>
    <col min="3114" max="3114" width="19.6640625" style="250" customWidth="1"/>
    <col min="3115" max="3115" width="1.6640625" style="250" customWidth="1"/>
    <col min="3116" max="3116" width="4.1640625" style="250" customWidth="1"/>
    <col min="3117" max="3117" width="19.5" style="250" customWidth="1"/>
    <col min="3118" max="3118" width="2" style="250" customWidth="1"/>
    <col min="3119" max="3119" width="3.5" style="250" customWidth="1"/>
    <col min="3120" max="3120" width="19.83203125" style="250" customWidth="1"/>
    <col min="3121" max="3121" width="1.6640625" style="250" customWidth="1"/>
    <col min="3122" max="3122" width="3.5" style="250" customWidth="1"/>
    <col min="3123" max="3123" width="20.83203125" style="250" customWidth="1"/>
    <col min="3124" max="3124" width="1.33203125" style="250" customWidth="1"/>
    <col min="3125" max="3125" width="3.6640625" style="250" customWidth="1"/>
    <col min="3126" max="3126" width="18.1640625" style="250" customWidth="1"/>
    <col min="3127" max="3127" width="1.5" style="250" customWidth="1"/>
    <col min="3128" max="3128" width="3.5" style="250" customWidth="1"/>
    <col min="3129" max="3328" width="5.6640625" style="250"/>
    <col min="3329" max="3336" width="5.6640625" style="250" customWidth="1"/>
    <col min="3337" max="3337" width="4.83203125" style="250" customWidth="1"/>
    <col min="3338" max="3341" width="5.6640625" style="250" customWidth="1"/>
    <col min="3342" max="3342" width="7" style="250" customWidth="1"/>
    <col min="3343" max="3343" width="10.5" style="250" customWidth="1"/>
    <col min="3344" max="3344" width="4.1640625" style="250" customWidth="1"/>
    <col min="3345" max="3345" width="7" style="250" customWidth="1"/>
    <col min="3346" max="3346" width="9.5" style="250" customWidth="1"/>
    <col min="3347" max="3347" width="4.1640625" style="250" customWidth="1"/>
    <col min="3348" max="3348" width="7" style="250" customWidth="1"/>
    <col min="3349" max="3349" width="9" style="250" customWidth="1"/>
    <col min="3350" max="3350" width="4.1640625" style="250" customWidth="1"/>
    <col min="3351" max="3351" width="7" style="250" customWidth="1"/>
    <col min="3352" max="3352" width="10.83203125" style="250" customWidth="1"/>
    <col min="3353" max="3353" width="4.1640625" style="250" customWidth="1"/>
    <col min="3354" max="3354" width="7" style="250" customWidth="1"/>
    <col min="3355" max="3355" width="11" style="250" customWidth="1"/>
    <col min="3356" max="3356" width="4.1640625" style="250" customWidth="1"/>
    <col min="3357" max="3357" width="7" style="250" customWidth="1"/>
    <col min="3358" max="3358" width="9.6640625" style="250" customWidth="1"/>
    <col min="3359" max="3359" width="4.1640625" style="250" customWidth="1"/>
    <col min="3360" max="3366" width="5.6640625" style="250" customWidth="1"/>
    <col min="3367" max="3367" width="18.6640625" style="250" customWidth="1"/>
    <col min="3368" max="3368" width="1.6640625" style="250" customWidth="1"/>
    <col min="3369" max="3369" width="3.6640625" style="250" customWidth="1"/>
    <col min="3370" max="3370" width="19.6640625" style="250" customWidth="1"/>
    <col min="3371" max="3371" width="1.6640625" style="250" customWidth="1"/>
    <col min="3372" max="3372" width="4.1640625" style="250" customWidth="1"/>
    <col min="3373" max="3373" width="19.5" style="250" customWidth="1"/>
    <col min="3374" max="3374" width="2" style="250" customWidth="1"/>
    <col min="3375" max="3375" width="3.5" style="250" customWidth="1"/>
    <col min="3376" max="3376" width="19.83203125" style="250" customWidth="1"/>
    <col min="3377" max="3377" width="1.6640625" style="250" customWidth="1"/>
    <col min="3378" max="3378" width="3.5" style="250" customWidth="1"/>
    <col min="3379" max="3379" width="20.83203125" style="250" customWidth="1"/>
    <col min="3380" max="3380" width="1.33203125" style="250" customWidth="1"/>
    <col min="3381" max="3381" width="3.6640625" style="250" customWidth="1"/>
    <col min="3382" max="3382" width="18.1640625" style="250" customWidth="1"/>
    <col min="3383" max="3383" width="1.5" style="250" customWidth="1"/>
    <col min="3384" max="3384" width="3.5" style="250" customWidth="1"/>
    <col min="3385" max="3584" width="5.6640625" style="250"/>
    <col min="3585" max="3592" width="5.6640625" style="250" customWidth="1"/>
    <col min="3593" max="3593" width="4.83203125" style="250" customWidth="1"/>
    <col min="3594" max="3597" width="5.6640625" style="250" customWidth="1"/>
    <col min="3598" max="3598" width="7" style="250" customWidth="1"/>
    <col min="3599" max="3599" width="10.5" style="250" customWidth="1"/>
    <col min="3600" max="3600" width="4.1640625" style="250" customWidth="1"/>
    <col min="3601" max="3601" width="7" style="250" customWidth="1"/>
    <col min="3602" max="3602" width="9.5" style="250" customWidth="1"/>
    <col min="3603" max="3603" width="4.1640625" style="250" customWidth="1"/>
    <col min="3604" max="3604" width="7" style="250" customWidth="1"/>
    <col min="3605" max="3605" width="9" style="250" customWidth="1"/>
    <col min="3606" max="3606" width="4.1640625" style="250" customWidth="1"/>
    <col min="3607" max="3607" width="7" style="250" customWidth="1"/>
    <col min="3608" max="3608" width="10.83203125" style="250" customWidth="1"/>
    <col min="3609" max="3609" width="4.1640625" style="250" customWidth="1"/>
    <col min="3610" max="3610" width="7" style="250" customWidth="1"/>
    <col min="3611" max="3611" width="11" style="250" customWidth="1"/>
    <col min="3612" max="3612" width="4.1640625" style="250" customWidth="1"/>
    <col min="3613" max="3613" width="7" style="250" customWidth="1"/>
    <col min="3614" max="3614" width="9.6640625" style="250" customWidth="1"/>
    <col min="3615" max="3615" width="4.1640625" style="250" customWidth="1"/>
    <col min="3616" max="3622" width="5.6640625" style="250" customWidth="1"/>
    <col min="3623" max="3623" width="18.6640625" style="250" customWidth="1"/>
    <col min="3624" max="3624" width="1.6640625" style="250" customWidth="1"/>
    <col min="3625" max="3625" width="3.6640625" style="250" customWidth="1"/>
    <col min="3626" max="3626" width="19.6640625" style="250" customWidth="1"/>
    <col min="3627" max="3627" width="1.6640625" style="250" customWidth="1"/>
    <col min="3628" max="3628" width="4.1640625" style="250" customWidth="1"/>
    <col min="3629" max="3629" width="19.5" style="250" customWidth="1"/>
    <col min="3630" max="3630" width="2" style="250" customWidth="1"/>
    <col min="3631" max="3631" width="3.5" style="250" customWidth="1"/>
    <col min="3632" max="3632" width="19.83203125" style="250" customWidth="1"/>
    <col min="3633" max="3633" width="1.6640625" style="250" customWidth="1"/>
    <col min="3634" max="3634" width="3.5" style="250" customWidth="1"/>
    <col min="3635" max="3635" width="20.83203125" style="250" customWidth="1"/>
    <col min="3636" max="3636" width="1.33203125" style="250" customWidth="1"/>
    <col min="3637" max="3637" width="3.6640625" style="250" customWidth="1"/>
    <col min="3638" max="3638" width="18.1640625" style="250" customWidth="1"/>
    <col min="3639" max="3639" width="1.5" style="250" customWidth="1"/>
    <col min="3640" max="3640" width="3.5" style="250" customWidth="1"/>
    <col min="3641" max="3840" width="5.6640625" style="250"/>
    <col min="3841" max="3848" width="5.6640625" style="250" customWidth="1"/>
    <col min="3849" max="3849" width="4.83203125" style="250" customWidth="1"/>
    <col min="3850" max="3853" width="5.6640625" style="250" customWidth="1"/>
    <col min="3854" max="3854" width="7" style="250" customWidth="1"/>
    <col min="3855" max="3855" width="10.5" style="250" customWidth="1"/>
    <col min="3856" max="3856" width="4.1640625" style="250" customWidth="1"/>
    <col min="3857" max="3857" width="7" style="250" customWidth="1"/>
    <col min="3858" max="3858" width="9.5" style="250" customWidth="1"/>
    <col min="3859" max="3859" width="4.1640625" style="250" customWidth="1"/>
    <col min="3860" max="3860" width="7" style="250" customWidth="1"/>
    <col min="3861" max="3861" width="9" style="250" customWidth="1"/>
    <col min="3862" max="3862" width="4.1640625" style="250" customWidth="1"/>
    <col min="3863" max="3863" width="7" style="250" customWidth="1"/>
    <col min="3864" max="3864" width="10.83203125" style="250" customWidth="1"/>
    <col min="3865" max="3865" width="4.1640625" style="250" customWidth="1"/>
    <col min="3866" max="3866" width="7" style="250" customWidth="1"/>
    <col min="3867" max="3867" width="11" style="250" customWidth="1"/>
    <col min="3868" max="3868" width="4.1640625" style="250" customWidth="1"/>
    <col min="3869" max="3869" width="7" style="250" customWidth="1"/>
    <col min="3870" max="3870" width="9.6640625" style="250" customWidth="1"/>
    <col min="3871" max="3871" width="4.1640625" style="250" customWidth="1"/>
    <col min="3872" max="3878" width="5.6640625" style="250" customWidth="1"/>
    <col min="3879" max="3879" width="18.6640625" style="250" customWidth="1"/>
    <col min="3880" max="3880" width="1.6640625" style="250" customWidth="1"/>
    <col min="3881" max="3881" width="3.6640625" style="250" customWidth="1"/>
    <col min="3882" max="3882" width="19.6640625" style="250" customWidth="1"/>
    <col min="3883" max="3883" width="1.6640625" style="250" customWidth="1"/>
    <col min="3884" max="3884" width="4.1640625" style="250" customWidth="1"/>
    <col min="3885" max="3885" width="19.5" style="250" customWidth="1"/>
    <col min="3886" max="3886" width="2" style="250" customWidth="1"/>
    <col min="3887" max="3887" width="3.5" style="250" customWidth="1"/>
    <col min="3888" max="3888" width="19.83203125" style="250" customWidth="1"/>
    <col min="3889" max="3889" width="1.6640625" style="250" customWidth="1"/>
    <col min="3890" max="3890" width="3.5" style="250" customWidth="1"/>
    <col min="3891" max="3891" width="20.83203125" style="250" customWidth="1"/>
    <col min="3892" max="3892" width="1.33203125" style="250" customWidth="1"/>
    <col min="3893" max="3893" width="3.6640625" style="250" customWidth="1"/>
    <col min="3894" max="3894" width="18.1640625" style="250" customWidth="1"/>
    <col min="3895" max="3895" width="1.5" style="250" customWidth="1"/>
    <col min="3896" max="3896" width="3.5" style="250" customWidth="1"/>
    <col min="3897" max="4096" width="5.6640625" style="250"/>
    <col min="4097" max="4104" width="5.6640625" style="250" customWidth="1"/>
    <col min="4105" max="4105" width="4.83203125" style="250" customWidth="1"/>
    <col min="4106" max="4109" width="5.6640625" style="250" customWidth="1"/>
    <col min="4110" max="4110" width="7" style="250" customWidth="1"/>
    <col min="4111" max="4111" width="10.5" style="250" customWidth="1"/>
    <col min="4112" max="4112" width="4.1640625" style="250" customWidth="1"/>
    <col min="4113" max="4113" width="7" style="250" customWidth="1"/>
    <col min="4114" max="4114" width="9.5" style="250" customWidth="1"/>
    <col min="4115" max="4115" width="4.1640625" style="250" customWidth="1"/>
    <col min="4116" max="4116" width="7" style="250" customWidth="1"/>
    <col min="4117" max="4117" width="9" style="250" customWidth="1"/>
    <col min="4118" max="4118" width="4.1640625" style="250" customWidth="1"/>
    <col min="4119" max="4119" width="7" style="250" customWidth="1"/>
    <col min="4120" max="4120" width="10.83203125" style="250" customWidth="1"/>
    <col min="4121" max="4121" width="4.1640625" style="250" customWidth="1"/>
    <col min="4122" max="4122" width="7" style="250" customWidth="1"/>
    <col min="4123" max="4123" width="11" style="250" customWidth="1"/>
    <col min="4124" max="4124" width="4.1640625" style="250" customWidth="1"/>
    <col min="4125" max="4125" width="7" style="250" customWidth="1"/>
    <col min="4126" max="4126" width="9.6640625" style="250" customWidth="1"/>
    <col min="4127" max="4127" width="4.1640625" style="250" customWidth="1"/>
    <col min="4128" max="4134" width="5.6640625" style="250" customWidth="1"/>
    <col min="4135" max="4135" width="18.6640625" style="250" customWidth="1"/>
    <col min="4136" max="4136" width="1.6640625" style="250" customWidth="1"/>
    <col min="4137" max="4137" width="3.6640625" style="250" customWidth="1"/>
    <col min="4138" max="4138" width="19.6640625" style="250" customWidth="1"/>
    <col min="4139" max="4139" width="1.6640625" style="250" customWidth="1"/>
    <col min="4140" max="4140" width="4.1640625" style="250" customWidth="1"/>
    <col min="4141" max="4141" width="19.5" style="250" customWidth="1"/>
    <col min="4142" max="4142" width="2" style="250" customWidth="1"/>
    <col min="4143" max="4143" width="3.5" style="250" customWidth="1"/>
    <col min="4144" max="4144" width="19.83203125" style="250" customWidth="1"/>
    <col min="4145" max="4145" width="1.6640625" style="250" customWidth="1"/>
    <col min="4146" max="4146" width="3.5" style="250" customWidth="1"/>
    <col min="4147" max="4147" width="20.83203125" style="250" customWidth="1"/>
    <col min="4148" max="4148" width="1.33203125" style="250" customWidth="1"/>
    <col min="4149" max="4149" width="3.6640625" style="250" customWidth="1"/>
    <col min="4150" max="4150" width="18.1640625" style="250" customWidth="1"/>
    <col min="4151" max="4151" width="1.5" style="250" customWidth="1"/>
    <col min="4152" max="4152" width="3.5" style="250" customWidth="1"/>
    <col min="4153" max="4352" width="5.6640625" style="250"/>
    <col min="4353" max="4360" width="5.6640625" style="250" customWidth="1"/>
    <col min="4361" max="4361" width="4.83203125" style="250" customWidth="1"/>
    <col min="4362" max="4365" width="5.6640625" style="250" customWidth="1"/>
    <col min="4366" max="4366" width="7" style="250" customWidth="1"/>
    <col min="4367" max="4367" width="10.5" style="250" customWidth="1"/>
    <col min="4368" max="4368" width="4.1640625" style="250" customWidth="1"/>
    <col min="4369" max="4369" width="7" style="250" customWidth="1"/>
    <col min="4370" max="4370" width="9.5" style="250" customWidth="1"/>
    <col min="4371" max="4371" width="4.1640625" style="250" customWidth="1"/>
    <col min="4372" max="4372" width="7" style="250" customWidth="1"/>
    <col min="4373" max="4373" width="9" style="250" customWidth="1"/>
    <col min="4374" max="4374" width="4.1640625" style="250" customWidth="1"/>
    <col min="4375" max="4375" width="7" style="250" customWidth="1"/>
    <col min="4376" max="4376" width="10.83203125" style="250" customWidth="1"/>
    <col min="4377" max="4377" width="4.1640625" style="250" customWidth="1"/>
    <col min="4378" max="4378" width="7" style="250" customWidth="1"/>
    <col min="4379" max="4379" width="11" style="250" customWidth="1"/>
    <col min="4380" max="4380" width="4.1640625" style="250" customWidth="1"/>
    <col min="4381" max="4381" width="7" style="250" customWidth="1"/>
    <col min="4382" max="4382" width="9.6640625" style="250" customWidth="1"/>
    <col min="4383" max="4383" width="4.1640625" style="250" customWidth="1"/>
    <col min="4384" max="4390" width="5.6640625" style="250" customWidth="1"/>
    <col min="4391" max="4391" width="18.6640625" style="250" customWidth="1"/>
    <col min="4392" max="4392" width="1.6640625" style="250" customWidth="1"/>
    <col min="4393" max="4393" width="3.6640625" style="250" customWidth="1"/>
    <col min="4394" max="4394" width="19.6640625" style="250" customWidth="1"/>
    <col min="4395" max="4395" width="1.6640625" style="250" customWidth="1"/>
    <col min="4396" max="4396" width="4.1640625" style="250" customWidth="1"/>
    <col min="4397" max="4397" width="19.5" style="250" customWidth="1"/>
    <col min="4398" max="4398" width="2" style="250" customWidth="1"/>
    <col min="4399" max="4399" width="3.5" style="250" customWidth="1"/>
    <col min="4400" max="4400" width="19.83203125" style="250" customWidth="1"/>
    <col min="4401" max="4401" width="1.6640625" style="250" customWidth="1"/>
    <col min="4402" max="4402" width="3.5" style="250" customWidth="1"/>
    <col min="4403" max="4403" width="20.83203125" style="250" customWidth="1"/>
    <col min="4404" max="4404" width="1.33203125" style="250" customWidth="1"/>
    <col min="4405" max="4405" width="3.6640625" style="250" customWidth="1"/>
    <col min="4406" max="4406" width="18.1640625" style="250" customWidth="1"/>
    <col min="4407" max="4407" width="1.5" style="250" customWidth="1"/>
    <col min="4408" max="4408" width="3.5" style="250" customWidth="1"/>
    <col min="4409" max="4608" width="5.6640625" style="250"/>
    <col min="4609" max="4616" width="5.6640625" style="250" customWidth="1"/>
    <col min="4617" max="4617" width="4.83203125" style="250" customWidth="1"/>
    <col min="4618" max="4621" width="5.6640625" style="250" customWidth="1"/>
    <col min="4622" max="4622" width="7" style="250" customWidth="1"/>
    <col min="4623" max="4623" width="10.5" style="250" customWidth="1"/>
    <col min="4624" max="4624" width="4.1640625" style="250" customWidth="1"/>
    <col min="4625" max="4625" width="7" style="250" customWidth="1"/>
    <col min="4626" max="4626" width="9.5" style="250" customWidth="1"/>
    <col min="4627" max="4627" width="4.1640625" style="250" customWidth="1"/>
    <col min="4628" max="4628" width="7" style="250" customWidth="1"/>
    <col min="4629" max="4629" width="9" style="250" customWidth="1"/>
    <col min="4630" max="4630" width="4.1640625" style="250" customWidth="1"/>
    <col min="4631" max="4631" width="7" style="250" customWidth="1"/>
    <col min="4632" max="4632" width="10.83203125" style="250" customWidth="1"/>
    <col min="4633" max="4633" width="4.1640625" style="250" customWidth="1"/>
    <col min="4634" max="4634" width="7" style="250" customWidth="1"/>
    <col min="4635" max="4635" width="11" style="250" customWidth="1"/>
    <col min="4636" max="4636" width="4.1640625" style="250" customWidth="1"/>
    <col min="4637" max="4637" width="7" style="250" customWidth="1"/>
    <col min="4638" max="4638" width="9.6640625" style="250" customWidth="1"/>
    <col min="4639" max="4639" width="4.1640625" style="250" customWidth="1"/>
    <col min="4640" max="4646" width="5.6640625" style="250" customWidth="1"/>
    <col min="4647" max="4647" width="18.6640625" style="250" customWidth="1"/>
    <col min="4648" max="4648" width="1.6640625" style="250" customWidth="1"/>
    <col min="4649" max="4649" width="3.6640625" style="250" customWidth="1"/>
    <col min="4650" max="4650" width="19.6640625" style="250" customWidth="1"/>
    <col min="4651" max="4651" width="1.6640625" style="250" customWidth="1"/>
    <col min="4652" max="4652" width="4.1640625" style="250" customWidth="1"/>
    <col min="4653" max="4653" width="19.5" style="250" customWidth="1"/>
    <col min="4654" max="4654" width="2" style="250" customWidth="1"/>
    <col min="4655" max="4655" width="3.5" style="250" customWidth="1"/>
    <col min="4656" max="4656" width="19.83203125" style="250" customWidth="1"/>
    <col min="4657" max="4657" width="1.6640625" style="250" customWidth="1"/>
    <col min="4658" max="4658" width="3.5" style="250" customWidth="1"/>
    <col min="4659" max="4659" width="20.83203125" style="250" customWidth="1"/>
    <col min="4660" max="4660" width="1.33203125" style="250" customWidth="1"/>
    <col min="4661" max="4661" width="3.6640625" style="250" customWidth="1"/>
    <col min="4662" max="4662" width="18.1640625" style="250" customWidth="1"/>
    <col min="4663" max="4663" width="1.5" style="250" customWidth="1"/>
    <col min="4664" max="4664" width="3.5" style="250" customWidth="1"/>
    <col min="4665" max="4864" width="5.6640625" style="250"/>
    <col min="4865" max="4872" width="5.6640625" style="250" customWidth="1"/>
    <col min="4873" max="4873" width="4.83203125" style="250" customWidth="1"/>
    <col min="4874" max="4877" width="5.6640625" style="250" customWidth="1"/>
    <col min="4878" max="4878" width="7" style="250" customWidth="1"/>
    <col min="4879" max="4879" width="10.5" style="250" customWidth="1"/>
    <col min="4880" max="4880" width="4.1640625" style="250" customWidth="1"/>
    <col min="4881" max="4881" width="7" style="250" customWidth="1"/>
    <col min="4882" max="4882" width="9.5" style="250" customWidth="1"/>
    <col min="4883" max="4883" width="4.1640625" style="250" customWidth="1"/>
    <col min="4884" max="4884" width="7" style="250" customWidth="1"/>
    <col min="4885" max="4885" width="9" style="250" customWidth="1"/>
    <col min="4886" max="4886" width="4.1640625" style="250" customWidth="1"/>
    <col min="4887" max="4887" width="7" style="250" customWidth="1"/>
    <col min="4888" max="4888" width="10.83203125" style="250" customWidth="1"/>
    <col min="4889" max="4889" width="4.1640625" style="250" customWidth="1"/>
    <col min="4890" max="4890" width="7" style="250" customWidth="1"/>
    <col min="4891" max="4891" width="11" style="250" customWidth="1"/>
    <col min="4892" max="4892" width="4.1640625" style="250" customWidth="1"/>
    <col min="4893" max="4893" width="7" style="250" customWidth="1"/>
    <col min="4894" max="4894" width="9.6640625" style="250" customWidth="1"/>
    <col min="4895" max="4895" width="4.1640625" style="250" customWidth="1"/>
    <col min="4896" max="4902" width="5.6640625" style="250" customWidth="1"/>
    <col min="4903" max="4903" width="18.6640625" style="250" customWidth="1"/>
    <col min="4904" max="4904" width="1.6640625" style="250" customWidth="1"/>
    <col min="4905" max="4905" width="3.6640625" style="250" customWidth="1"/>
    <col min="4906" max="4906" width="19.6640625" style="250" customWidth="1"/>
    <col min="4907" max="4907" width="1.6640625" style="250" customWidth="1"/>
    <col min="4908" max="4908" width="4.1640625" style="250" customWidth="1"/>
    <col min="4909" max="4909" width="19.5" style="250" customWidth="1"/>
    <col min="4910" max="4910" width="2" style="250" customWidth="1"/>
    <col min="4911" max="4911" width="3.5" style="250" customWidth="1"/>
    <col min="4912" max="4912" width="19.83203125" style="250" customWidth="1"/>
    <col min="4913" max="4913" width="1.6640625" style="250" customWidth="1"/>
    <col min="4914" max="4914" width="3.5" style="250" customWidth="1"/>
    <col min="4915" max="4915" width="20.83203125" style="250" customWidth="1"/>
    <col min="4916" max="4916" width="1.33203125" style="250" customWidth="1"/>
    <col min="4917" max="4917" width="3.6640625" style="250" customWidth="1"/>
    <col min="4918" max="4918" width="18.1640625" style="250" customWidth="1"/>
    <col min="4919" max="4919" width="1.5" style="250" customWidth="1"/>
    <col min="4920" max="4920" width="3.5" style="250" customWidth="1"/>
    <col min="4921" max="5120" width="5.6640625" style="250"/>
    <col min="5121" max="5128" width="5.6640625" style="250" customWidth="1"/>
    <col min="5129" max="5129" width="4.83203125" style="250" customWidth="1"/>
    <col min="5130" max="5133" width="5.6640625" style="250" customWidth="1"/>
    <col min="5134" max="5134" width="7" style="250" customWidth="1"/>
    <col min="5135" max="5135" width="10.5" style="250" customWidth="1"/>
    <col min="5136" max="5136" width="4.1640625" style="250" customWidth="1"/>
    <col min="5137" max="5137" width="7" style="250" customWidth="1"/>
    <col min="5138" max="5138" width="9.5" style="250" customWidth="1"/>
    <col min="5139" max="5139" width="4.1640625" style="250" customWidth="1"/>
    <col min="5140" max="5140" width="7" style="250" customWidth="1"/>
    <col min="5141" max="5141" width="9" style="250" customWidth="1"/>
    <col min="5142" max="5142" width="4.1640625" style="250" customWidth="1"/>
    <col min="5143" max="5143" width="7" style="250" customWidth="1"/>
    <col min="5144" max="5144" width="10.83203125" style="250" customWidth="1"/>
    <col min="5145" max="5145" width="4.1640625" style="250" customWidth="1"/>
    <col min="5146" max="5146" width="7" style="250" customWidth="1"/>
    <col min="5147" max="5147" width="11" style="250" customWidth="1"/>
    <col min="5148" max="5148" width="4.1640625" style="250" customWidth="1"/>
    <col min="5149" max="5149" width="7" style="250" customWidth="1"/>
    <col min="5150" max="5150" width="9.6640625" style="250" customWidth="1"/>
    <col min="5151" max="5151" width="4.1640625" style="250" customWidth="1"/>
    <col min="5152" max="5158" width="5.6640625" style="250" customWidth="1"/>
    <col min="5159" max="5159" width="18.6640625" style="250" customWidth="1"/>
    <col min="5160" max="5160" width="1.6640625" style="250" customWidth="1"/>
    <col min="5161" max="5161" width="3.6640625" style="250" customWidth="1"/>
    <col min="5162" max="5162" width="19.6640625" style="250" customWidth="1"/>
    <col min="5163" max="5163" width="1.6640625" style="250" customWidth="1"/>
    <col min="5164" max="5164" width="4.1640625" style="250" customWidth="1"/>
    <col min="5165" max="5165" width="19.5" style="250" customWidth="1"/>
    <col min="5166" max="5166" width="2" style="250" customWidth="1"/>
    <col min="5167" max="5167" width="3.5" style="250" customWidth="1"/>
    <col min="5168" max="5168" width="19.83203125" style="250" customWidth="1"/>
    <col min="5169" max="5169" width="1.6640625" style="250" customWidth="1"/>
    <col min="5170" max="5170" width="3.5" style="250" customWidth="1"/>
    <col min="5171" max="5171" width="20.83203125" style="250" customWidth="1"/>
    <col min="5172" max="5172" width="1.33203125" style="250" customWidth="1"/>
    <col min="5173" max="5173" width="3.6640625" style="250" customWidth="1"/>
    <col min="5174" max="5174" width="18.1640625" style="250" customWidth="1"/>
    <col min="5175" max="5175" width="1.5" style="250" customWidth="1"/>
    <col min="5176" max="5176" width="3.5" style="250" customWidth="1"/>
    <col min="5177" max="5376" width="5.6640625" style="250"/>
    <col min="5377" max="5384" width="5.6640625" style="250" customWidth="1"/>
    <col min="5385" max="5385" width="4.83203125" style="250" customWidth="1"/>
    <col min="5386" max="5389" width="5.6640625" style="250" customWidth="1"/>
    <col min="5390" max="5390" width="7" style="250" customWidth="1"/>
    <col min="5391" max="5391" width="10.5" style="250" customWidth="1"/>
    <col min="5392" max="5392" width="4.1640625" style="250" customWidth="1"/>
    <col min="5393" max="5393" width="7" style="250" customWidth="1"/>
    <col min="5394" max="5394" width="9.5" style="250" customWidth="1"/>
    <col min="5395" max="5395" width="4.1640625" style="250" customWidth="1"/>
    <col min="5396" max="5396" width="7" style="250" customWidth="1"/>
    <col min="5397" max="5397" width="9" style="250" customWidth="1"/>
    <col min="5398" max="5398" width="4.1640625" style="250" customWidth="1"/>
    <col min="5399" max="5399" width="7" style="250" customWidth="1"/>
    <col min="5400" max="5400" width="10.83203125" style="250" customWidth="1"/>
    <col min="5401" max="5401" width="4.1640625" style="250" customWidth="1"/>
    <col min="5402" max="5402" width="7" style="250" customWidth="1"/>
    <col min="5403" max="5403" width="11" style="250" customWidth="1"/>
    <col min="5404" max="5404" width="4.1640625" style="250" customWidth="1"/>
    <col min="5405" max="5405" width="7" style="250" customWidth="1"/>
    <col min="5406" max="5406" width="9.6640625" style="250" customWidth="1"/>
    <col min="5407" max="5407" width="4.1640625" style="250" customWidth="1"/>
    <col min="5408" max="5414" width="5.6640625" style="250" customWidth="1"/>
    <col min="5415" max="5415" width="18.6640625" style="250" customWidth="1"/>
    <col min="5416" max="5416" width="1.6640625" style="250" customWidth="1"/>
    <col min="5417" max="5417" width="3.6640625" style="250" customWidth="1"/>
    <col min="5418" max="5418" width="19.6640625" style="250" customWidth="1"/>
    <col min="5419" max="5419" width="1.6640625" style="250" customWidth="1"/>
    <col min="5420" max="5420" width="4.1640625" style="250" customWidth="1"/>
    <col min="5421" max="5421" width="19.5" style="250" customWidth="1"/>
    <col min="5422" max="5422" width="2" style="250" customWidth="1"/>
    <col min="5423" max="5423" width="3.5" style="250" customWidth="1"/>
    <col min="5424" max="5424" width="19.83203125" style="250" customWidth="1"/>
    <col min="5425" max="5425" width="1.6640625" style="250" customWidth="1"/>
    <col min="5426" max="5426" width="3.5" style="250" customWidth="1"/>
    <col min="5427" max="5427" width="20.83203125" style="250" customWidth="1"/>
    <col min="5428" max="5428" width="1.33203125" style="250" customWidth="1"/>
    <col min="5429" max="5429" width="3.6640625" style="250" customWidth="1"/>
    <col min="5430" max="5430" width="18.1640625" style="250" customWidth="1"/>
    <col min="5431" max="5431" width="1.5" style="250" customWidth="1"/>
    <col min="5432" max="5432" width="3.5" style="250" customWidth="1"/>
    <col min="5433" max="5632" width="5.6640625" style="250"/>
    <col min="5633" max="5640" width="5.6640625" style="250" customWidth="1"/>
    <col min="5641" max="5641" width="4.83203125" style="250" customWidth="1"/>
    <col min="5642" max="5645" width="5.6640625" style="250" customWidth="1"/>
    <col min="5646" max="5646" width="7" style="250" customWidth="1"/>
    <col min="5647" max="5647" width="10.5" style="250" customWidth="1"/>
    <col min="5648" max="5648" width="4.1640625" style="250" customWidth="1"/>
    <col min="5649" max="5649" width="7" style="250" customWidth="1"/>
    <col min="5650" max="5650" width="9.5" style="250" customWidth="1"/>
    <col min="5651" max="5651" width="4.1640625" style="250" customWidth="1"/>
    <col min="5652" max="5652" width="7" style="250" customWidth="1"/>
    <col min="5653" max="5653" width="9" style="250" customWidth="1"/>
    <col min="5654" max="5654" width="4.1640625" style="250" customWidth="1"/>
    <col min="5655" max="5655" width="7" style="250" customWidth="1"/>
    <col min="5656" max="5656" width="10.83203125" style="250" customWidth="1"/>
    <col min="5657" max="5657" width="4.1640625" style="250" customWidth="1"/>
    <col min="5658" max="5658" width="7" style="250" customWidth="1"/>
    <col min="5659" max="5659" width="11" style="250" customWidth="1"/>
    <col min="5660" max="5660" width="4.1640625" style="250" customWidth="1"/>
    <col min="5661" max="5661" width="7" style="250" customWidth="1"/>
    <col min="5662" max="5662" width="9.6640625" style="250" customWidth="1"/>
    <col min="5663" max="5663" width="4.1640625" style="250" customWidth="1"/>
    <col min="5664" max="5670" width="5.6640625" style="250" customWidth="1"/>
    <col min="5671" max="5671" width="18.6640625" style="250" customWidth="1"/>
    <col min="5672" max="5672" width="1.6640625" style="250" customWidth="1"/>
    <col min="5673" max="5673" width="3.6640625" style="250" customWidth="1"/>
    <col min="5674" max="5674" width="19.6640625" style="250" customWidth="1"/>
    <col min="5675" max="5675" width="1.6640625" style="250" customWidth="1"/>
    <col min="5676" max="5676" width="4.1640625" style="250" customWidth="1"/>
    <col min="5677" max="5677" width="19.5" style="250" customWidth="1"/>
    <col min="5678" max="5678" width="2" style="250" customWidth="1"/>
    <col min="5679" max="5679" width="3.5" style="250" customWidth="1"/>
    <col min="5680" max="5680" width="19.83203125" style="250" customWidth="1"/>
    <col min="5681" max="5681" width="1.6640625" style="250" customWidth="1"/>
    <col min="5682" max="5682" width="3.5" style="250" customWidth="1"/>
    <col min="5683" max="5683" width="20.83203125" style="250" customWidth="1"/>
    <col min="5684" max="5684" width="1.33203125" style="250" customWidth="1"/>
    <col min="5685" max="5685" width="3.6640625" style="250" customWidth="1"/>
    <col min="5686" max="5686" width="18.1640625" style="250" customWidth="1"/>
    <col min="5687" max="5687" width="1.5" style="250" customWidth="1"/>
    <col min="5688" max="5688" width="3.5" style="250" customWidth="1"/>
    <col min="5689" max="5888" width="5.6640625" style="250"/>
    <col min="5889" max="5896" width="5.6640625" style="250" customWidth="1"/>
    <col min="5897" max="5897" width="4.83203125" style="250" customWidth="1"/>
    <col min="5898" max="5901" width="5.6640625" style="250" customWidth="1"/>
    <col min="5902" max="5902" width="7" style="250" customWidth="1"/>
    <col min="5903" max="5903" width="10.5" style="250" customWidth="1"/>
    <col min="5904" max="5904" width="4.1640625" style="250" customWidth="1"/>
    <col min="5905" max="5905" width="7" style="250" customWidth="1"/>
    <col min="5906" max="5906" width="9.5" style="250" customWidth="1"/>
    <col min="5907" max="5907" width="4.1640625" style="250" customWidth="1"/>
    <col min="5908" max="5908" width="7" style="250" customWidth="1"/>
    <col min="5909" max="5909" width="9" style="250" customWidth="1"/>
    <col min="5910" max="5910" width="4.1640625" style="250" customWidth="1"/>
    <col min="5911" max="5911" width="7" style="250" customWidth="1"/>
    <col min="5912" max="5912" width="10.83203125" style="250" customWidth="1"/>
    <col min="5913" max="5913" width="4.1640625" style="250" customWidth="1"/>
    <col min="5914" max="5914" width="7" style="250" customWidth="1"/>
    <col min="5915" max="5915" width="11" style="250" customWidth="1"/>
    <col min="5916" max="5916" width="4.1640625" style="250" customWidth="1"/>
    <col min="5917" max="5917" width="7" style="250" customWidth="1"/>
    <col min="5918" max="5918" width="9.6640625" style="250" customWidth="1"/>
    <col min="5919" max="5919" width="4.1640625" style="250" customWidth="1"/>
    <col min="5920" max="5926" width="5.6640625" style="250" customWidth="1"/>
    <col min="5927" max="5927" width="18.6640625" style="250" customWidth="1"/>
    <col min="5928" max="5928" width="1.6640625" style="250" customWidth="1"/>
    <col min="5929" max="5929" width="3.6640625" style="250" customWidth="1"/>
    <col min="5930" max="5930" width="19.6640625" style="250" customWidth="1"/>
    <col min="5931" max="5931" width="1.6640625" style="250" customWidth="1"/>
    <col min="5932" max="5932" width="4.1640625" style="250" customWidth="1"/>
    <col min="5933" max="5933" width="19.5" style="250" customWidth="1"/>
    <col min="5934" max="5934" width="2" style="250" customWidth="1"/>
    <col min="5935" max="5935" width="3.5" style="250" customWidth="1"/>
    <col min="5936" max="5936" width="19.83203125" style="250" customWidth="1"/>
    <col min="5937" max="5937" width="1.6640625" style="250" customWidth="1"/>
    <col min="5938" max="5938" width="3.5" style="250" customWidth="1"/>
    <col min="5939" max="5939" width="20.83203125" style="250" customWidth="1"/>
    <col min="5940" max="5940" width="1.33203125" style="250" customWidth="1"/>
    <col min="5941" max="5941" width="3.6640625" style="250" customWidth="1"/>
    <col min="5942" max="5942" width="18.1640625" style="250" customWidth="1"/>
    <col min="5943" max="5943" width="1.5" style="250" customWidth="1"/>
    <col min="5944" max="5944" width="3.5" style="250" customWidth="1"/>
    <col min="5945" max="6144" width="5.6640625" style="250"/>
    <col min="6145" max="6152" width="5.6640625" style="250" customWidth="1"/>
    <col min="6153" max="6153" width="4.83203125" style="250" customWidth="1"/>
    <col min="6154" max="6157" width="5.6640625" style="250" customWidth="1"/>
    <col min="6158" max="6158" width="7" style="250" customWidth="1"/>
    <col min="6159" max="6159" width="10.5" style="250" customWidth="1"/>
    <col min="6160" max="6160" width="4.1640625" style="250" customWidth="1"/>
    <col min="6161" max="6161" width="7" style="250" customWidth="1"/>
    <col min="6162" max="6162" width="9.5" style="250" customWidth="1"/>
    <col min="6163" max="6163" width="4.1640625" style="250" customWidth="1"/>
    <col min="6164" max="6164" width="7" style="250" customWidth="1"/>
    <col min="6165" max="6165" width="9" style="250" customWidth="1"/>
    <col min="6166" max="6166" width="4.1640625" style="250" customWidth="1"/>
    <col min="6167" max="6167" width="7" style="250" customWidth="1"/>
    <col min="6168" max="6168" width="10.83203125" style="250" customWidth="1"/>
    <col min="6169" max="6169" width="4.1640625" style="250" customWidth="1"/>
    <col min="6170" max="6170" width="7" style="250" customWidth="1"/>
    <col min="6171" max="6171" width="11" style="250" customWidth="1"/>
    <col min="6172" max="6172" width="4.1640625" style="250" customWidth="1"/>
    <col min="6173" max="6173" width="7" style="250" customWidth="1"/>
    <col min="6174" max="6174" width="9.6640625" style="250" customWidth="1"/>
    <col min="6175" max="6175" width="4.1640625" style="250" customWidth="1"/>
    <col min="6176" max="6182" width="5.6640625" style="250" customWidth="1"/>
    <col min="6183" max="6183" width="18.6640625" style="250" customWidth="1"/>
    <col min="6184" max="6184" width="1.6640625" style="250" customWidth="1"/>
    <col min="6185" max="6185" width="3.6640625" style="250" customWidth="1"/>
    <col min="6186" max="6186" width="19.6640625" style="250" customWidth="1"/>
    <col min="6187" max="6187" width="1.6640625" style="250" customWidth="1"/>
    <col min="6188" max="6188" width="4.1640625" style="250" customWidth="1"/>
    <col min="6189" max="6189" width="19.5" style="250" customWidth="1"/>
    <col min="6190" max="6190" width="2" style="250" customWidth="1"/>
    <col min="6191" max="6191" width="3.5" style="250" customWidth="1"/>
    <col min="6192" max="6192" width="19.83203125" style="250" customWidth="1"/>
    <col min="6193" max="6193" width="1.6640625" style="250" customWidth="1"/>
    <col min="6194" max="6194" width="3.5" style="250" customWidth="1"/>
    <col min="6195" max="6195" width="20.83203125" style="250" customWidth="1"/>
    <col min="6196" max="6196" width="1.33203125" style="250" customWidth="1"/>
    <col min="6197" max="6197" width="3.6640625" style="250" customWidth="1"/>
    <col min="6198" max="6198" width="18.1640625" style="250" customWidth="1"/>
    <col min="6199" max="6199" width="1.5" style="250" customWidth="1"/>
    <col min="6200" max="6200" width="3.5" style="250" customWidth="1"/>
    <col min="6201" max="6400" width="5.6640625" style="250"/>
    <col min="6401" max="6408" width="5.6640625" style="250" customWidth="1"/>
    <col min="6409" max="6409" width="4.83203125" style="250" customWidth="1"/>
    <col min="6410" max="6413" width="5.6640625" style="250" customWidth="1"/>
    <col min="6414" max="6414" width="7" style="250" customWidth="1"/>
    <col min="6415" max="6415" width="10.5" style="250" customWidth="1"/>
    <col min="6416" max="6416" width="4.1640625" style="250" customWidth="1"/>
    <col min="6417" max="6417" width="7" style="250" customWidth="1"/>
    <col min="6418" max="6418" width="9.5" style="250" customWidth="1"/>
    <col min="6419" max="6419" width="4.1640625" style="250" customWidth="1"/>
    <col min="6420" max="6420" width="7" style="250" customWidth="1"/>
    <col min="6421" max="6421" width="9" style="250" customWidth="1"/>
    <col min="6422" max="6422" width="4.1640625" style="250" customWidth="1"/>
    <col min="6423" max="6423" width="7" style="250" customWidth="1"/>
    <col min="6424" max="6424" width="10.83203125" style="250" customWidth="1"/>
    <col min="6425" max="6425" width="4.1640625" style="250" customWidth="1"/>
    <col min="6426" max="6426" width="7" style="250" customWidth="1"/>
    <col min="6427" max="6427" width="11" style="250" customWidth="1"/>
    <col min="6428" max="6428" width="4.1640625" style="250" customWidth="1"/>
    <col min="6429" max="6429" width="7" style="250" customWidth="1"/>
    <col min="6430" max="6430" width="9.6640625" style="250" customWidth="1"/>
    <col min="6431" max="6431" width="4.1640625" style="250" customWidth="1"/>
    <col min="6432" max="6438" width="5.6640625" style="250" customWidth="1"/>
    <col min="6439" max="6439" width="18.6640625" style="250" customWidth="1"/>
    <col min="6440" max="6440" width="1.6640625" style="250" customWidth="1"/>
    <col min="6441" max="6441" width="3.6640625" style="250" customWidth="1"/>
    <col min="6442" max="6442" width="19.6640625" style="250" customWidth="1"/>
    <col min="6443" max="6443" width="1.6640625" style="250" customWidth="1"/>
    <col min="6444" max="6444" width="4.1640625" style="250" customWidth="1"/>
    <col min="6445" max="6445" width="19.5" style="250" customWidth="1"/>
    <col min="6446" max="6446" width="2" style="250" customWidth="1"/>
    <col min="6447" max="6447" width="3.5" style="250" customWidth="1"/>
    <col min="6448" max="6448" width="19.83203125" style="250" customWidth="1"/>
    <col min="6449" max="6449" width="1.6640625" style="250" customWidth="1"/>
    <col min="6450" max="6450" width="3.5" style="250" customWidth="1"/>
    <col min="6451" max="6451" width="20.83203125" style="250" customWidth="1"/>
    <col min="6452" max="6452" width="1.33203125" style="250" customWidth="1"/>
    <col min="6453" max="6453" width="3.6640625" style="250" customWidth="1"/>
    <col min="6454" max="6454" width="18.1640625" style="250" customWidth="1"/>
    <col min="6455" max="6455" width="1.5" style="250" customWidth="1"/>
    <col min="6456" max="6456" width="3.5" style="250" customWidth="1"/>
    <col min="6457" max="6656" width="5.6640625" style="250"/>
    <col min="6657" max="6664" width="5.6640625" style="250" customWidth="1"/>
    <col min="6665" max="6665" width="4.83203125" style="250" customWidth="1"/>
    <col min="6666" max="6669" width="5.6640625" style="250" customWidth="1"/>
    <col min="6670" max="6670" width="7" style="250" customWidth="1"/>
    <col min="6671" max="6671" width="10.5" style="250" customWidth="1"/>
    <col min="6672" max="6672" width="4.1640625" style="250" customWidth="1"/>
    <col min="6673" max="6673" width="7" style="250" customWidth="1"/>
    <col min="6674" max="6674" width="9.5" style="250" customWidth="1"/>
    <col min="6675" max="6675" width="4.1640625" style="250" customWidth="1"/>
    <col min="6676" max="6676" width="7" style="250" customWidth="1"/>
    <col min="6677" max="6677" width="9" style="250" customWidth="1"/>
    <col min="6678" max="6678" width="4.1640625" style="250" customWidth="1"/>
    <col min="6679" max="6679" width="7" style="250" customWidth="1"/>
    <col min="6680" max="6680" width="10.83203125" style="250" customWidth="1"/>
    <col min="6681" max="6681" width="4.1640625" style="250" customWidth="1"/>
    <col min="6682" max="6682" width="7" style="250" customWidth="1"/>
    <col min="6683" max="6683" width="11" style="250" customWidth="1"/>
    <col min="6684" max="6684" width="4.1640625" style="250" customWidth="1"/>
    <col min="6685" max="6685" width="7" style="250" customWidth="1"/>
    <col min="6686" max="6686" width="9.6640625" style="250" customWidth="1"/>
    <col min="6687" max="6687" width="4.1640625" style="250" customWidth="1"/>
    <col min="6688" max="6694" width="5.6640625" style="250" customWidth="1"/>
    <col min="6695" max="6695" width="18.6640625" style="250" customWidth="1"/>
    <col min="6696" max="6696" width="1.6640625" style="250" customWidth="1"/>
    <col min="6697" max="6697" width="3.6640625" style="250" customWidth="1"/>
    <col min="6698" max="6698" width="19.6640625" style="250" customWidth="1"/>
    <col min="6699" max="6699" width="1.6640625" style="250" customWidth="1"/>
    <col min="6700" max="6700" width="4.1640625" style="250" customWidth="1"/>
    <col min="6701" max="6701" width="19.5" style="250" customWidth="1"/>
    <col min="6702" max="6702" width="2" style="250" customWidth="1"/>
    <col min="6703" max="6703" width="3.5" style="250" customWidth="1"/>
    <col min="6704" max="6704" width="19.83203125" style="250" customWidth="1"/>
    <col min="6705" max="6705" width="1.6640625" style="250" customWidth="1"/>
    <col min="6706" max="6706" width="3.5" style="250" customWidth="1"/>
    <col min="6707" max="6707" width="20.83203125" style="250" customWidth="1"/>
    <col min="6708" max="6708" width="1.33203125" style="250" customWidth="1"/>
    <col min="6709" max="6709" width="3.6640625" style="250" customWidth="1"/>
    <col min="6710" max="6710" width="18.1640625" style="250" customWidth="1"/>
    <col min="6711" max="6711" width="1.5" style="250" customWidth="1"/>
    <col min="6712" max="6712" width="3.5" style="250" customWidth="1"/>
    <col min="6713" max="6912" width="5.6640625" style="250"/>
    <col min="6913" max="6920" width="5.6640625" style="250" customWidth="1"/>
    <col min="6921" max="6921" width="4.83203125" style="250" customWidth="1"/>
    <col min="6922" max="6925" width="5.6640625" style="250" customWidth="1"/>
    <col min="6926" max="6926" width="7" style="250" customWidth="1"/>
    <col min="6927" max="6927" width="10.5" style="250" customWidth="1"/>
    <col min="6928" max="6928" width="4.1640625" style="250" customWidth="1"/>
    <col min="6929" max="6929" width="7" style="250" customWidth="1"/>
    <col min="6930" max="6930" width="9.5" style="250" customWidth="1"/>
    <col min="6931" max="6931" width="4.1640625" style="250" customWidth="1"/>
    <col min="6932" max="6932" width="7" style="250" customWidth="1"/>
    <col min="6933" max="6933" width="9" style="250" customWidth="1"/>
    <col min="6934" max="6934" width="4.1640625" style="250" customWidth="1"/>
    <col min="6935" max="6935" width="7" style="250" customWidth="1"/>
    <col min="6936" max="6936" width="10.83203125" style="250" customWidth="1"/>
    <col min="6937" max="6937" width="4.1640625" style="250" customWidth="1"/>
    <col min="6938" max="6938" width="7" style="250" customWidth="1"/>
    <col min="6939" max="6939" width="11" style="250" customWidth="1"/>
    <col min="6940" max="6940" width="4.1640625" style="250" customWidth="1"/>
    <col min="6941" max="6941" width="7" style="250" customWidth="1"/>
    <col min="6942" max="6942" width="9.6640625" style="250" customWidth="1"/>
    <col min="6943" max="6943" width="4.1640625" style="250" customWidth="1"/>
    <col min="6944" max="6950" width="5.6640625" style="250" customWidth="1"/>
    <col min="6951" max="6951" width="18.6640625" style="250" customWidth="1"/>
    <col min="6952" max="6952" width="1.6640625" style="250" customWidth="1"/>
    <col min="6953" max="6953" width="3.6640625" style="250" customWidth="1"/>
    <col min="6954" max="6954" width="19.6640625" style="250" customWidth="1"/>
    <col min="6955" max="6955" width="1.6640625" style="250" customWidth="1"/>
    <col min="6956" max="6956" width="4.1640625" style="250" customWidth="1"/>
    <col min="6957" max="6957" width="19.5" style="250" customWidth="1"/>
    <col min="6958" max="6958" width="2" style="250" customWidth="1"/>
    <col min="6959" max="6959" width="3.5" style="250" customWidth="1"/>
    <col min="6960" max="6960" width="19.83203125" style="250" customWidth="1"/>
    <col min="6961" max="6961" width="1.6640625" style="250" customWidth="1"/>
    <col min="6962" max="6962" width="3.5" style="250" customWidth="1"/>
    <col min="6963" max="6963" width="20.83203125" style="250" customWidth="1"/>
    <col min="6964" max="6964" width="1.33203125" style="250" customWidth="1"/>
    <col min="6965" max="6965" width="3.6640625" style="250" customWidth="1"/>
    <col min="6966" max="6966" width="18.1640625" style="250" customWidth="1"/>
    <col min="6967" max="6967" width="1.5" style="250" customWidth="1"/>
    <col min="6968" max="6968" width="3.5" style="250" customWidth="1"/>
    <col min="6969" max="7168" width="5.6640625" style="250"/>
    <col min="7169" max="7176" width="5.6640625" style="250" customWidth="1"/>
    <col min="7177" max="7177" width="4.83203125" style="250" customWidth="1"/>
    <col min="7178" max="7181" width="5.6640625" style="250" customWidth="1"/>
    <col min="7182" max="7182" width="7" style="250" customWidth="1"/>
    <col min="7183" max="7183" width="10.5" style="250" customWidth="1"/>
    <col min="7184" max="7184" width="4.1640625" style="250" customWidth="1"/>
    <col min="7185" max="7185" width="7" style="250" customWidth="1"/>
    <col min="7186" max="7186" width="9.5" style="250" customWidth="1"/>
    <col min="7187" max="7187" width="4.1640625" style="250" customWidth="1"/>
    <col min="7188" max="7188" width="7" style="250" customWidth="1"/>
    <col min="7189" max="7189" width="9" style="250" customWidth="1"/>
    <col min="7190" max="7190" width="4.1640625" style="250" customWidth="1"/>
    <col min="7191" max="7191" width="7" style="250" customWidth="1"/>
    <col min="7192" max="7192" width="10.83203125" style="250" customWidth="1"/>
    <col min="7193" max="7193" width="4.1640625" style="250" customWidth="1"/>
    <col min="7194" max="7194" width="7" style="250" customWidth="1"/>
    <col min="7195" max="7195" width="11" style="250" customWidth="1"/>
    <col min="7196" max="7196" width="4.1640625" style="250" customWidth="1"/>
    <col min="7197" max="7197" width="7" style="250" customWidth="1"/>
    <col min="7198" max="7198" width="9.6640625" style="250" customWidth="1"/>
    <col min="7199" max="7199" width="4.1640625" style="250" customWidth="1"/>
    <col min="7200" max="7206" width="5.6640625" style="250" customWidth="1"/>
    <col min="7207" max="7207" width="18.6640625" style="250" customWidth="1"/>
    <col min="7208" max="7208" width="1.6640625" style="250" customWidth="1"/>
    <col min="7209" max="7209" width="3.6640625" style="250" customWidth="1"/>
    <col min="7210" max="7210" width="19.6640625" style="250" customWidth="1"/>
    <col min="7211" max="7211" width="1.6640625" style="250" customWidth="1"/>
    <col min="7212" max="7212" width="4.1640625" style="250" customWidth="1"/>
    <col min="7213" max="7213" width="19.5" style="250" customWidth="1"/>
    <col min="7214" max="7214" width="2" style="250" customWidth="1"/>
    <col min="7215" max="7215" width="3.5" style="250" customWidth="1"/>
    <col min="7216" max="7216" width="19.83203125" style="250" customWidth="1"/>
    <col min="7217" max="7217" width="1.6640625" style="250" customWidth="1"/>
    <col min="7218" max="7218" width="3.5" style="250" customWidth="1"/>
    <col min="7219" max="7219" width="20.83203125" style="250" customWidth="1"/>
    <col min="7220" max="7220" width="1.33203125" style="250" customWidth="1"/>
    <col min="7221" max="7221" width="3.6640625" style="250" customWidth="1"/>
    <col min="7222" max="7222" width="18.1640625" style="250" customWidth="1"/>
    <col min="7223" max="7223" width="1.5" style="250" customWidth="1"/>
    <col min="7224" max="7224" width="3.5" style="250" customWidth="1"/>
    <col min="7225" max="7424" width="5.6640625" style="250"/>
    <col min="7425" max="7432" width="5.6640625" style="250" customWidth="1"/>
    <col min="7433" max="7433" width="4.83203125" style="250" customWidth="1"/>
    <col min="7434" max="7437" width="5.6640625" style="250" customWidth="1"/>
    <col min="7438" max="7438" width="7" style="250" customWidth="1"/>
    <col min="7439" max="7439" width="10.5" style="250" customWidth="1"/>
    <col min="7440" max="7440" width="4.1640625" style="250" customWidth="1"/>
    <col min="7441" max="7441" width="7" style="250" customWidth="1"/>
    <col min="7442" max="7442" width="9.5" style="250" customWidth="1"/>
    <col min="7443" max="7443" width="4.1640625" style="250" customWidth="1"/>
    <col min="7444" max="7444" width="7" style="250" customWidth="1"/>
    <col min="7445" max="7445" width="9" style="250" customWidth="1"/>
    <col min="7446" max="7446" width="4.1640625" style="250" customWidth="1"/>
    <col min="7447" max="7447" width="7" style="250" customWidth="1"/>
    <col min="7448" max="7448" width="10.83203125" style="250" customWidth="1"/>
    <col min="7449" max="7449" width="4.1640625" style="250" customWidth="1"/>
    <col min="7450" max="7450" width="7" style="250" customWidth="1"/>
    <col min="7451" max="7451" width="11" style="250" customWidth="1"/>
    <col min="7452" max="7452" width="4.1640625" style="250" customWidth="1"/>
    <col min="7453" max="7453" width="7" style="250" customWidth="1"/>
    <col min="7454" max="7454" width="9.6640625" style="250" customWidth="1"/>
    <col min="7455" max="7455" width="4.1640625" style="250" customWidth="1"/>
    <col min="7456" max="7462" width="5.6640625" style="250" customWidth="1"/>
    <col min="7463" max="7463" width="18.6640625" style="250" customWidth="1"/>
    <col min="7464" max="7464" width="1.6640625" style="250" customWidth="1"/>
    <col min="7465" max="7465" width="3.6640625" style="250" customWidth="1"/>
    <col min="7466" max="7466" width="19.6640625" style="250" customWidth="1"/>
    <col min="7467" max="7467" width="1.6640625" style="250" customWidth="1"/>
    <col min="7468" max="7468" width="4.1640625" style="250" customWidth="1"/>
    <col min="7469" max="7469" width="19.5" style="250" customWidth="1"/>
    <col min="7470" max="7470" width="2" style="250" customWidth="1"/>
    <col min="7471" max="7471" width="3.5" style="250" customWidth="1"/>
    <col min="7472" max="7472" width="19.83203125" style="250" customWidth="1"/>
    <col min="7473" max="7473" width="1.6640625" style="250" customWidth="1"/>
    <col min="7474" max="7474" width="3.5" style="250" customWidth="1"/>
    <col min="7475" max="7475" width="20.83203125" style="250" customWidth="1"/>
    <col min="7476" max="7476" width="1.33203125" style="250" customWidth="1"/>
    <col min="7477" max="7477" width="3.6640625" style="250" customWidth="1"/>
    <col min="7478" max="7478" width="18.1640625" style="250" customWidth="1"/>
    <col min="7479" max="7479" width="1.5" style="250" customWidth="1"/>
    <col min="7480" max="7480" width="3.5" style="250" customWidth="1"/>
    <col min="7481" max="7680" width="5.6640625" style="250"/>
    <col min="7681" max="7688" width="5.6640625" style="250" customWidth="1"/>
    <col min="7689" max="7689" width="4.83203125" style="250" customWidth="1"/>
    <col min="7690" max="7693" width="5.6640625" style="250" customWidth="1"/>
    <col min="7694" max="7694" width="7" style="250" customWidth="1"/>
    <col min="7695" max="7695" width="10.5" style="250" customWidth="1"/>
    <col min="7696" max="7696" width="4.1640625" style="250" customWidth="1"/>
    <col min="7697" max="7697" width="7" style="250" customWidth="1"/>
    <col min="7698" max="7698" width="9.5" style="250" customWidth="1"/>
    <col min="7699" max="7699" width="4.1640625" style="250" customWidth="1"/>
    <col min="7700" max="7700" width="7" style="250" customWidth="1"/>
    <col min="7701" max="7701" width="9" style="250" customWidth="1"/>
    <col min="7702" max="7702" width="4.1640625" style="250" customWidth="1"/>
    <col min="7703" max="7703" width="7" style="250" customWidth="1"/>
    <col min="7704" max="7704" width="10.83203125" style="250" customWidth="1"/>
    <col min="7705" max="7705" width="4.1640625" style="250" customWidth="1"/>
    <col min="7706" max="7706" width="7" style="250" customWidth="1"/>
    <col min="7707" max="7707" width="11" style="250" customWidth="1"/>
    <col min="7708" max="7708" width="4.1640625" style="250" customWidth="1"/>
    <col min="7709" max="7709" width="7" style="250" customWidth="1"/>
    <col min="7710" max="7710" width="9.6640625" style="250" customWidth="1"/>
    <col min="7711" max="7711" width="4.1640625" style="250" customWidth="1"/>
    <col min="7712" max="7718" width="5.6640625" style="250" customWidth="1"/>
    <col min="7719" max="7719" width="18.6640625" style="250" customWidth="1"/>
    <col min="7720" max="7720" width="1.6640625" style="250" customWidth="1"/>
    <col min="7721" max="7721" width="3.6640625" style="250" customWidth="1"/>
    <col min="7722" max="7722" width="19.6640625" style="250" customWidth="1"/>
    <col min="7723" max="7723" width="1.6640625" style="250" customWidth="1"/>
    <col min="7724" max="7724" width="4.1640625" style="250" customWidth="1"/>
    <col min="7725" max="7725" width="19.5" style="250" customWidth="1"/>
    <col min="7726" max="7726" width="2" style="250" customWidth="1"/>
    <col min="7727" max="7727" width="3.5" style="250" customWidth="1"/>
    <col min="7728" max="7728" width="19.83203125" style="250" customWidth="1"/>
    <col min="7729" max="7729" width="1.6640625" style="250" customWidth="1"/>
    <col min="7730" max="7730" width="3.5" style="250" customWidth="1"/>
    <col min="7731" max="7731" width="20.83203125" style="250" customWidth="1"/>
    <col min="7732" max="7732" width="1.33203125" style="250" customWidth="1"/>
    <col min="7733" max="7733" width="3.6640625" style="250" customWidth="1"/>
    <col min="7734" max="7734" width="18.1640625" style="250" customWidth="1"/>
    <col min="7735" max="7735" width="1.5" style="250" customWidth="1"/>
    <col min="7736" max="7736" width="3.5" style="250" customWidth="1"/>
    <col min="7737" max="7936" width="5.6640625" style="250"/>
    <col min="7937" max="7944" width="5.6640625" style="250" customWidth="1"/>
    <col min="7945" max="7945" width="4.83203125" style="250" customWidth="1"/>
    <col min="7946" max="7949" width="5.6640625" style="250" customWidth="1"/>
    <col min="7950" max="7950" width="7" style="250" customWidth="1"/>
    <col min="7951" max="7951" width="10.5" style="250" customWidth="1"/>
    <col min="7952" max="7952" width="4.1640625" style="250" customWidth="1"/>
    <col min="7953" max="7953" width="7" style="250" customWidth="1"/>
    <col min="7954" max="7954" width="9.5" style="250" customWidth="1"/>
    <col min="7955" max="7955" width="4.1640625" style="250" customWidth="1"/>
    <col min="7956" max="7956" width="7" style="250" customWidth="1"/>
    <col min="7957" max="7957" width="9" style="250" customWidth="1"/>
    <col min="7958" max="7958" width="4.1640625" style="250" customWidth="1"/>
    <col min="7959" max="7959" width="7" style="250" customWidth="1"/>
    <col min="7960" max="7960" width="10.83203125" style="250" customWidth="1"/>
    <col min="7961" max="7961" width="4.1640625" style="250" customWidth="1"/>
    <col min="7962" max="7962" width="7" style="250" customWidth="1"/>
    <col min="7963" max="7963" width="11" style="250" customWidth="1"/>
    <col min="7964" max="7964" width="4.1640625" style="250" customWidth="1"/>
    <col min="7965" max="7965" width="7" style="250" customWidth="1"/>
    <col min="7966" max="7966" width="9.6640625" style="250" customWidth="1"/>
    <col min="7967" max="7967" width="4.1640625" style="250" customWidth="1"/>
    <col min="7968" max="7974" width="5.6640625" style="250" customWidth="1"/>
    <col min="7975" max="7975" width="18.6640625" style="250" customWidth="1"/>
    <col min="7976" max="7976" width="1.6640625" style="250" customWidth="1"/>
    <col min="7977" max="7977" width="3.6640625" style="250" customWidth="1"/>
    <col min="7978" max="7978" width="19.6640625" style="250" customWidth="1"/>
    <col min="7979" max="7979" width="1.6640625" style="250" customWidth="1"/>
    <col min="7980" max="7980" width="4.1640625" style="250" customWidth="1"/>
    <col min="7981" max="7981" width="19.5" style="250" customWidth="1"/>
    <col min="7982" max="7982" width="2" style="250" customWidth="1"/>
    <col min="7983" max="7983" width="3.5" style="250" customWidth="1"/>
    <col min="7984" max="7984" width="19.83203125" style="250" customWidth="1"/>
    <col min="7985" max="7985" width="1.6640625" style="250" customWidth="1"/>
    <col min="7986" max="7986" width="3.5" style="250" customWidth="1"/>
    <col min="7987" max="7987" width="20.83203125" style="250" customWidth="1"/>
    <col min="7988" max="7988" width="1.33203125" style="250" customWidth="1"/>
    <col min="7989" max="7989" width="3.6640625" style="250" customWidth="1"/>
    <col min="7990" max="7990" width="18.1640625" style="250" customWidth="1"/>
    <col min="7991" max="7991" width="1.5" style="250" customWidth="1"/>
    <col min="7992" max="7992" width="3.5" style="250" customWidth="1"/>
    <col min="7993" max="8192" width="5.6640625" style="250"/>
    <col min="8193" max="8200" width="5.6640625" style="250" customWidth="1"/>
    <col min="8201" max="8201" width="4.83203125" style="250" customWidth="1"/>
    <col min="8202" max="8205" width="5.6640625" style="250" customWidth="1"/>
    <col min="8206" max="8206" width="7" style="250" customWidth="1"/>
    <col min="8207" max="8207" width="10.5" style="250" customWidth="1"/>
    <col min="8208" max="8208" width="4.1640625" style="250" customWidth="1"/>
    <col min="8209" max="8209" width="7" style="250" customWidth="1"/>
    <col min="8210" max="8210" width="9.5" style="250" customWidth="1"/>
    <col min="8211" max="8211" width="4.1640625" style="250" customWidth="1"/>
    <col min="8212" max="8212" width="7" style="250" customWidth="1"/>
    <col min="8213" max="8213" width="9" style="250" customWidth="1"/>
    <col min="8214" max="8214" width="4.1640625" style="250" customWidth="1"/>
    <col min="8215" max="8215" width="7" style="250" customWidth="1"/>
    <col min="8216" max="8216" width="10.83203125" style="250" customWidth="1"/>
    <col min="8217" max="8217" width="4.1640625" style="250" customWidth="1"/>
    <col min="8218" max="8218" width="7" style="250" customWidth="1"/>
    <col min="8219" max="8219" width="11" style="250" customWidth="1"/>
    <col min="8220" max="8220" width="4.1640625" style="250" customWidth="1"/>
    <col min="8221" max="8221" width="7" style="250" customWidth="1"/>
    <col min="8222" max="8222" width="9.6640625" style="250" customWidth="1"/>
    <col min="8223" max="8223" width="4.1640625" style="250" customWidth="1"/>
    <col min="8224" max="8230" width="5.6640625" style="250" customWidth="1"/>
    <col min="8231" max="8231" width="18.6640625" style="250" customWidth="1"/>
    <col min="8232" max="8232" width="1.6640625" style="250" customWidth="1"/>
    <col min="8233" max="8233" width="3.6640625" style="250" customWidth="1"/>
    <col min="8234" max="8234" width="19.6640625" style="250" customWidth="1"/>
    <col min="8235" max="8235" width="1.6640625" style="250" customWidth="1"/>
    <col min="8236" max="8236" width="4.1640625" style="250" customWidth="1"/>
    <col min="8237" max="8237" width="19.5" style="250" customWidth="1"/>
    <col min="8238" max="8238" width="2" style="250" customWidth="1"/>
    <col min="8239" max="8239" width="3.5" style="250" customWidth="1"/>
    <col min="8240" max="8240" width="19.83203125" style="250" customWidth="1"/>
    <col min="8241" max="8241" width="1.6640625" style="250" customWidth="1"/>
    <col min="8242" max="8242" width="3.5" style="250" customWidth="1"/>
    <col min="8243" max="8243" width="20.83203125" style="250" customWidth="1"/>
    <col min="8244" max="8244" width="1.33203125" style="250" customWidth="1"/>
    <col min="8245" max="8245" width="3.6640625" style="250" customWidth="1"/>
    <col min="8246" max="8246" width="18.1640625" style="250" customWidth="1"/>
    <col min="8247" max="8247" width="1.5" style="250" customWidth="1"/>
    <col min="8248" max="8248" width="3.5" style="250" customWidth="1"/>
    <col min="8249" max="8448" width="5.6640625" style="250"/>
    <col min="8449" max="8456" width="5.6640625" style="250" customWidth="1"/>
    <col min="8457" max="8457" width="4.83203125" style="250" customWidth="1"/>
    <col min="8458" max="8461" width="5.6640625" style="250" customWidth="1"/>
    <col min="8462" max="8462" width="7" style="250" customWidth="1"/>
    <col min="8463" max="8463" width="10.5" style="250" customWidth="1"/>
    <col min="8464" max="8464" width="4.1640625" style="250" customWidth="1"/>
    <col min="8465" max="8465" width="7" style="250" customWidth="1"/>
    <col min="8466" max="8466" width="9.5" style="250" customWidth="1"/>
    <col min="8467" max="8467" width="4.1640625" style="250" customWidth="1"/>
    <col min="8468" max="8468" width="7" style="250" customWidth="1"/>
    <col min="8469" max="8469" width="9" style="250" customWidth="1"/>
    <col min="8470" max="8470" width="4.1640625" style="250" customWidth="1"/>
    <col min="8471" max="8471" width="7" style="250" customWidth="1"/>
    <col min="8472" max="8472" width="10.83203125" style="250" customWidth="1"/>
    <col min="8473" max="8473" width="4.1640625" style="250" customWidth="1"/>
    <col min="8474" max="8474" width="7" style="250" customWidth="1"/>
    <col min="8475" max="8475" width="11" style="250" customWidth="1"/>
    <col min="8476" max="8476" width="4.1640625" style="250" customWidth="1"/>
    <col min="8477" max="8477" width="7" style="250" customWidth="1"/>
    <col min="8478" max="8478" width="9.6640625" style="250" customWidth="1"/>
    <col min="8479" max="8479" width="4.1640625" style="250" customWidth="1"/>
    <col min="8480" max="8486" width="5.6640625" style="250" customWidth="1"/>
    <col min="8487" max="8487" width="18.6640625" style="250" customWidth="1"/>
    <col min="8488" max="8488" width="1.6640625" style="250" customWidth="1"/>
    <col min="8489" max="8489" width="3.6640625" style="250" customWidth="1"/>
    <col min="8490" max="8490" width="19.6640625" style="250" customWidth="1"/>
    <col min="8491" max="8491" width="1.6640625" style="250" customWidth="1"/>
    <col min="8492" max="8492" width="4.1640625" style="250" customWidth="1"/>
    <col min="8493" max="8493" width="19.5" style="250" customWidth="1"/>
    <col min="8494" max="8494" width="2" style="250" customWidth="1"/>
    <col min="8495" max="8495" width="3.5" style="250" customWidth="1"/>
    <col min="8496" max="8496" width="19.83203125" style="250" customWidth="1"/>
    <col min="8497" max="8497" width="1.6640625" style="250" customWidth="1"/>
    <col min="8498" max="8498" width="3.5" style="250" customWidth="1"/>
    <col min="8499" max="8499" width="20.83203125" style="250" customWidth="1"/>
    <col min="8500" max="8500" width="1.33203125" style="250" customWidth="1"/>
    <col min="8501" max="8501" width="3.6640625" style="250" customWidth="1"/>
    <col min="8502" max="8502" width="18.1640625" style="250" customWidth="1"/>
    <col min="8503" max="8503" width="1.5" style="250" customWidth="1"/>
    <col min="8504" max="8504" width="3.5" style="250" customWidth="1"/>
    <col min="8505" max="8704" width="5.6640625" style="250"/>
    <col min="8705" max="8712" width="5.6640625" style="250" customWidth="1"/>
    <col min="8713" max="8713" width="4.83203125" style="250" customWidth="1"/>
    <col min="8714" max="8717" width="5.6640625" style="250" customWidth="1"/>
    <col min="8718" max="8718" width="7" style="250" customWidth="1"/>
    <col min="8719" max="8719" width="10.5" style="250" customWidth="1"/>
    <col min="8720" max="8720" width="4.1640625" style="250" customWidth="1"/>
    <col min="8721" max="8721" width="7" style="250" customWidth="1"/>
    <col min="8722" max="8722" width="9.5" style="250" customWidth="1"/>
    <col min="8723" max="8723" width="4.1640625" style="250" customWidth="1"/>
    <col min="8724" max="8724" width="7" style="250" customWidth="1"/>
    <col min="8725" max="8725" width="9" style="250" customWidth="1"/>
    <col min="8726" max="8726" width="4.1640625" style="250" customWidth="1"/>
    <col min="8727" max="8727" width="7" style="250" customWidth="1"/>
    <col min="8728" max="8728" width="10.83203125" style="250" customWidth="1"/>
    <col min="8729" max="8729" width="4.1640625" style="250" customWidth="1"/>
    <col min="8730" max="8730" width="7" style="250" customWidth="1"/>
    <col min="8731" max="8731" width="11" style="250" customWidth="1"/>
    <col min="8732" max="8732" width="4.1640625" style="250" customWidth="1"/>
    <col min="8733" max="8733" width="7" style="250" customWidth="1"/>
    <col min="8734" max="8734" width="9.6640625" style="250" customWidth="1"/>
    <col min="8735" max="8735" width="4.1640625" style="250" customWidth="1"/>
    <col min="8736" max="8742" width="5.6640625" style="250" customWidth="1"/>
    <col min="8743" max="8743" width="18.6640625" style="250" customWidth="1"/>
    <col min="8744" max="8744" width="1.6640625" style="250" customWidth="1"/>
    <col min="8745" max="8745" width="3.6640625" style="250" customWidth="1"/>
    <col min="8746" max="8746" width="19.6640625" style="250" customWidth="1"/>
    <col min="8747" max="8747" width="1.6640625" style="250" customWidth="1"/>
    <col min="8748" max="8748" width="4.1640625" style="250" customWidth="1"/>
    <col min="8749" max="8749" width="19.5" style="250" customWidth="1"/>
    <col min="8750" max="8750" width="2" style="250" customWidth="1"/>
    <col min="8751" max="8751" width="3.5" style="250" customWidth="1"/>
    <col min="8752" max="8752" width="19.83203125" style="250" customWidth="1"/>
    <col min="8753" max="8753" width="1.6640625" style="250" customWidth="1"/>
    <col min="8754" max="8754" width="3.5" style="250" customWidth="1"/>
    <col min="8755" max="8755" width="20.83203125" style="250" customWidth="1"/>
    <col min="8756" max="8756" width="1.33203125" style="250" customWidth="1"/>
    <col min="8757" max="8757" width="3.6640625" style="250" customWidth="1"/>
    <col min="8758" max="8758" width="18.1640625" style="250" customWidth="1"/>
    <col min="8759" max="8759" width="1.5" style="250" customWidth="1"/>
    <col min="8760" max="8760" width="3.5" style="250" customWidth="1"/>
    <col min="8761" max="8960" width="5.6640625" style="250"/>
    <col min="8961" max="8968" width="5.6640625" style="250" customWidth="1"/>
    <col min="8969" max="8969" width="4.83203125" style="250" customWidth="1"/>
    <col min="8970" max="8973" width="5.6640625" style="250" customWidth="1"/>
    <col min="8974" max="8974" width="7" style="250" customWidth="1"/>
    <col min="8975" max="8975" width="10.5" style="250" customWidth="1"/>
    <col min="8976" max="8976" width="4.1640625" style="250" customWidth="1"/>
    <col min="8977" max="8977" width="7" style="250" customWidth="1"/>
    <col min="8978" max="8978" width="9.5" style="250" customWidth="1"/>
    <col min="8979" max="8979" width="4.1640625" style="250" customWidth="1"/>
    <col min="8980" max="8980" width="7" style="250" customWidth="1"/>
    <col min="8981" max="8981" width="9" style="250" customWidth="1"/>
    <col min="8982" max="8982" width="4.1640625" style="250" customWidth="1"/>
    <col min="8983" max="8983" width="7" style="250" customWidth="1"/>
    <col min="8984" max="8984" width="10.83203125" style="250" customWidth="1"/>
    <col min="8985" max="8985" width="4.1640625" style="250" customWidth="1"/>
    <col min="8986" max="8986" width="7" style="250" customWidth="1"/>
    <col min="8987" max="8987" width="11" style="250" customWidth="1"/>
    <col min="8988" max="8988" width="4.1640625" style="250" customWidth="1"/>
    <col min="8989" max="8989" width="7" style="250" customWidth="1"/>
    <col min="8990" max="8990" width="9.6640625" style="250" customWidth="1"/>
    <col min="8991" max="8991" width="4.1640625" style="250" customWidth="1"/>
    <col min="8992" max="8998" width="5.6640625" style="250" customWidth="1"/>
    <col min="8999" max="8999" width="18.6640625" style="250" customWidth="1"/>
    <col min="9000" max="9000" width="1.6640625" style="250" customWidth="1"/>
    <col min="9001" max="9001" width="3.6640625" style="250" customWidth="1"/>
    <col min="9002" max="9002" width="19.6640625" style="250" customWidth="1"/>
    <col min="9003" max="9003" width="1.6640625" style="250" customWidth="1"/>
    <col min="9004" max="9004" width="4.1640625" style="250" customWidth="1"/>
    <col min="9005" max="9005" width="19.5" style="250" customWidth="1"/>
    <col min="9006" max="9006" width="2" style="250" customWidth="1"/>
    <col min="9007" max="9007" width="3.5" style="250" customWidth="1"/>
    <col min="9008" max="9008" width="19.83203125" style="250" customWidth="1"/>
    <col min="9009" max="9009" width="1.6640625" style="250" customWidth="1"/>
    <col min="9010" max="9010" width="3.5" style="250" customWidth="1"/>
    <col min="9011" max="9011" width="20.83203125" style="250" customWidth="1"/>
    <col min="9012" max="9012" width="1.33203125" style="250" customWidth="1"/>
    <col min="9013" max="9013" width="3.6640625" style="250" customWidth="1"/>
    <col min="9014" max="9014" width="18.1640625" style="250" customWidth="1"/>
    <col min="9015" max="9015" width="1.5" style="250" customWidth="1"/>
    <col min="9016" max="9016" width="3.5" style="250" customWidth="1"/>
    <col min="9017" max="9216" width="5.6640625" style="250"/>
    <col min="9217" max="9224" width="5.6640625" style="250" customWidth="1"/>
    <col min="9225" max="9225" width="4.83203125" style="250" customWidth="1"/>
    <col min="9226" max="9229" width="5.6640625" style="250" customWidth="1"/>
    <col min="9230" max="9230" width="7" style="250" customWidth="1"/>
    <col min="9231" max="9231" width="10.5" style="250" customWidth="1"/>
    <col min="9232" max="9232" width="4.1640625" style="250" customWidth="1"/>
    <col min="9233" max="9233" width="7" style="250" customWidth="1"/>
    <col min="9234" max="9234" width="9.5" style="250" customWidth="1"/>
    <col min="9235" max="9235" width="4.1640625" style="250" customWidth="1"/>
    <col min="9236" max="9236" width="7" style="250" customWidth="1"/>
    <col min="9237" max="9237" width="9" style="250" customWidth="1"/>
    <col min="9238" max="9238" width="4.1640625" style="250" customWidth="1"/>
    <col min="9239" max="9239" width="7" style="250" customWidth="1"/>
    <col min="9240" max="9240" width="10.83203125" style="250" customWidth="1"/>
    <col min="9241" max="9241" width="4.1640625" style="250" customWidth="1"/>
    <col min="9242" max="9242" width="7" style="250" customWidth="1"/>
    <col min="9243" max="9243" width="11" style="250" customWidth="1"/>
    <col min="9244" max="9244" width="4.1640625" style="250" customWidth="1"/>
    <col min="9245" max="9245" width="7" style="250" customWidth="1"/>
    <col min="9246" max="9246" width="9.6640625" style="250" customWidth="1"/>
    <col min="9247" max="9247" width="4.1640625" style="250" customWidth="1"/>
    <col min="9248" max="9254" width="5.6640625" style="250" customWidth="1"/>
    <col min="9255" max="9255" width="18.6640625" style="250" customWidth="1"/>
    <col min="9256" max="9256" width="1.6640625" style="250" customWidth="1"/>
    <col min="9257" max="9257" width="3.6640625" style="250" customWidth="1"/>
    <col min="9258" max="9258" width="19.6640625" style="250" customWidth="1"/>
    <col min="9259" max="9259" width="1.6640625" style="250" customWidth="1"/>
    <col min="9260" max="9260" width="4.1640625" style="250" customWidth="1"/>
    <col min="9261" max="9261" width="19.5" style="250" customWidth="1"/>
    <col min="9262" max="9262" width="2" style="250" customWidth="1"/>
    <col min="9263" max="9263" width="3.5" style="250" customWidth="1"/>
    <col min="9264" max="9264" width="19.83203125" style="250" customWidth="1"/>
    <col min="9265" max="9265" width="1.6640625" style="250" customWidth="1"/>
    <col min="9266" max="9266" width="3.5" style="250" customWidth="1"/>
    <col min="9267" max="9267" width="20.83203125" style="250" customWidth="1"/>
    <col min="9268" max="9268" width="1.33203125" style="250" customWidth="1"/>
    <col min="9269" max="9269" width="3.6640625" style="250" customWidth="1"/>
    <col min="9270" max="9270" width="18.1640625" style="250" customWidth="1"/>
    <col min="9271" max="9271" width="1.5" style="250" customWidth="1"/>
    <col min="9272" max="9272" width="3.5" style="250" customWidth="1"/>
    <col min="9273" max="9472" width="5.6640625" style="250"/>
    <col min="9473" max="9480" width="5.6640625" style="250" customWidth="1"/>
    <col min="9481" max="9481" width="4.83203125" style="250" customWidth="1"/>
    <col min="9482" max="9485" width="5.6640625" style="250" customWidth="1"/>
    <col min="9486" max="9486" width="7" style="250" customWidth="1"/>
    <col min="9487" max="9487" width="10.5" style="250" customWidth="1"/>
    <col min="9488" max="9488" width="4.1640625" style="250" customWidth="1"/>
    <col min="9489" max="9489" width="7" style="250" customWidth="1"/>
    <col min="9490" max="9490" width="9.5" style="250" customWidth="1"/>
    <col min="9491" max="9491" width="4.1640625" style="250" customWidth="1"/>
    <col min="9492" max="9492" width="7" style="250" customWidth="1"/>
    <col min="9493" max="9493" width="9" style="250" customWidth="1"/>
    <col min="9494" max="9494" width="4.1640625" style="250" customWidth="1"/>
    <col min="9495" max="9495" width="7" style="250" customWidth="1"/>
    <col min="9496" max="9496" width="10.83203125" style="250" customWidth="1"/>
    <col min="9497" max="9497" width="4.1640625" style="250" customWidth="1"/>
    <col min="9498" max="9498" width="7" style="250" customWidth="1"/>
    <col min="9499" max="9499" width="11" style="250" customWidth="1"/>
    <col min="9500" max="9500" width="4.1640625" style="250" customWidth="1"/>
    <col min="9501" max="9501" width="7" style="250" customWidth="1"/>
    <col min="9502" max="9502" width="9.6640625" style="250" customWidth="1"/>
    <col min="9503" max="9503" width="4.1640625" style="250" customWidth="1"/>
    <col min="9504" max="9510" width="5.6640625" style="250" customWidth="1"/>
    <col min="9511" max="9511" width="18.6640625" style="250" customWidth="1"/>
    <col min="9512" max="9512" width="1.6640625" style="250" customWidth="1"/>
    <col min="9513" max="9513" width="3.6640625" style="250" customWidth="1"/>
    <col min="9514" max="9514" width="19.6640625" style="250" customWidth="1"/>
    <col min="9515" max="9515" width="1.6640625" style="250" customWidth="1"/>
    <col min="9516" max="9516" width="4.1640625" style="250" customWidth="1"/>
    <col min="9517" max="9517" width="19.5" style="250" customWidth="1"/>
    <col min="9518" max="9518" width="2" style="250" customWidth="1"/>
    <col min="9519" max="9519" width="3.5" style="250" customWidth="1"/>
    <col min="9520" max="9520" width="19.83203125" style="250" customWidth="1"/>
    <col min="9521" max="9521" width="1.6640625" style="250" customWidth="1"/>
    <col min="9522" max="9522" width="3.5" style="250" customWidth="1"/>
    <col min="9523" max="9523" width="20.83203125" style="250" customWidth="1"/>
    <col min="9524" max="9524" width="1.33203125" style="250" customWidth="1"/>
    <col min="9525" max="9525" width="3.6640625" style="250" customWidth="1"/>
    <col min="9526" max="9526" width="18.1640625" style="250" customWidth="1"/>
    <col min="9527" max="9527" width="1.5" style="250" customWidth="1"/>
    <col min="9528" max="9528" width="3.5" style="250" customWidth="1"/>
    <col min="9529" max="9728" width="5.6640625" style="250"/>
    <col min="9729" max="9736" width="5.6640625" style="250" customWidth="1"/>
    <col min="9737" max="9737" width="4.83203125" style="250" customWidth="1"/>
    <col min="9738" max="9741" width="5.6640625" style="250" customWidth="1"/>
    <col min="9742" max="9742" width="7" style="250" customWidth="1"/>
    <col min="9743" max="9743" width="10.5" style="250" customWidth="1"/>
    <col min="9744" max="9744" width="4.1640625" style="250" customWidth="1"/>
    <col min="9745" max="9745" width="7" style="250" customWidth="1"/>
    <col min="9746" max="9746" width="9.5" style="250" customWidth="1"/>
    <col min="9747" max="9747" width="4.1640625" style="250" customWidth="1"/>
    <col min="9748" max="9748" width="7" style="250" customWidth="1"/>
    <col min="9749" max="9749" width="9" style="250" customWidth="1"/>
    <col min="9750" max="9750" width="4.1640625" style="250" customWidth="1"/>
    <col min="9751" max="9751" width="7" style="250" customWidth="1"/>
    <col min="9752" max="9752" width="10.83203125" style="250" customWidth="1"/>
    <col min="9753" max="9753" width="4.1640625" style="250" customWidth="1"/>
    <col min="9754" max="9754" width="7" style="250" customWidth="1"/>
    <col min="9755" max="9755" width="11" style="250" customWidth="1"/>
    <col min="9756" max="9756" width="4.1640625" style="250" customWidth="1"/>
    <col min="9757" max="9757" width="7" style="250" customWidth="1"/>
    <col min="9758" max="9758" width="9.6640625" style="250" customWidth="1"/>
    <col min="9759" max="9759" width="4.1640625" style="250" customWidth="1"/>
    <col min="9760" max="9766" width="5.6640625" style="250" customWidth="1"/>
    <col min="9767" max="9767" width="18.6640625" style="250" customWidth="1"/>
    <col min="9768" max="9768" width="1.6640625" style="250" customWidth="1"/>
    <col min="9769" max="9769" width="3.6640625" style="250" customWidth="1"/>
    <col min="9770" max="9770" width="19.6640625" style="250" customWidth="1"/>
    <col min="9771" max="9771" width="1.6640625" style="250" customWidth="1"/>
    <col min="9772" max="9772" width="4.1640625" style="250" customWidth="1"/>
    <col min="9773" max="9773" width="19.5" style="250" customWidth="1"/>
    <col min="9774" max="9774" width="2" style="250" customWidth="1"/>
    <col min="9775" max="9775" width="3.5" style="250" customWidth="1"/>
    <col min="9776" max="9776" width="19.83203125" style="250" customWidth="1"/>
    <col min="9777" max="9777" width="1.6640625" style="250" customWidth="1"/>
    <col min="9778" max="9778" width="3.5" style="250" customWidth="1"/>
    <col min="9779" max="9779" width="20.83203125" style="250" customWidth="1"/>
    <col min="9780" max="9780" width="1.33203125" style="250" customWidth="1"/>
    <col min="9781" max="9781" width="3.6640625" style="250" customWidth="1"/>
    <col min="9782" max="9782" width="18.1640625" style="250" customWidth="1"/>
    <col min="9783" max="9783" width="1.5" style="250" customWidth="1"/>
    <col min="9784" max="9784" width="3.5" style="250" customWidth="1"/>
    <col min="9785" max="9984" width="5.6640625" style="250"/>
    <col min="9985" max="9992" width="5.6640625" style="250" customWidth="1"/>
    <col min="9993" max="9993" width="4.83203125" style="250" customWidth="1"/>
    <col min="9994" max="9997" width="5.6640625" style="250" customWidth="1"/>
    <col min="9998" max="9998" width="7" style="250" customWidth="1"/>
    <col min="9999" max="9999" width="10.5" style="250" customWidth="1"/>
    <col min="10000" max="10000" width="4.1640625" style="250" customWidth="1"/>
    <col min="10001" max="10001" width="7" style="250" customWidth="1"/>
    <col min="10002" max="10002" width="9.5" style="250" customWidth="1"/>
    <col min="10003" max="10003" width="4.1640625" style="250" customWidth="1"/>
    <col min="10004" max="10004" width="7" style="250" customWidth="1"/>
    <col min="10005" max="10005" width="9" style="250" customWidth="1"/>
    <col min="10006" max="10006" width="4.1640625" style="250" customWidth="1"/>
    <col min="10007" max="10007" width="7" style="250" customWidth="1"/>
    <col min="10008" max="10008" width="10.83203125" style="250" customWidth="1"/>
    <col min="10009" max="10009" width="4.1640625" style="250" customWidth="1"/>
    <col min="10010" max="10010" width="7" style="250" customWidth="1"/>
    <col min="10011" max="10011" width="11" style="250" customWidth="1"/>
    <col min="10012" max="10012" width="4.1640625" style="250" customWidth="1"/>
    <col min="10013" max="10013" width="7" style="250" customWidth="1"/>
    <col min="10014" max="10014" width="9.6640625" style="250" customWidth="1"/>
    <col min="10015" max="10015" width="4.1640625" style="250" customWidth="1"/>
    <col min="10016" max="10022" width="5.6640625" style="250" customWidth="1"/>
    <col min="10023" max="10023" width="18.6640625" style="250" customWidth="1"/>
    <col min="10024" max="10024" width="1.6640625" style="250" customWidth="1"/>
    <col min="10025" max="10025" width="3.6640625" style="250" customWidth="1"/>
    <col min="10026" max="10026" width="19.6640625" style="250" customWidth="1"/>
    <col min="10027" max="10027" width="1.6640625" style="250" customWidth="1"/>
    <col min="10028" max="10028" width="4.1640625" style="250" customWidth="1"/>
    <col min="10029" max="10029" width="19.5" style="250" customWidth="1"/>
    <col min="10030" max="10030" width="2" style="250" customWidth="1"/>
    <col min="10031" max="10031" width="3.5" style="250" customWidth="1"/>
    <col min="10032" max="10032" width="19.83203125" style="250" customWidth="1"/>
    <col min="10033" max="10033" width="1.6640625" style="250" customWidth="1"/>
    <col min="10034" max="10034" width="3.5" style="250" customWidth="1"/>
    <col min="10035" max="10035" width="20.83203125" style="250" customWidth="1"/>
    <col min="10036" max="10036" width="1.33203125" style="250" customWidth="1"/>
    <col min="10037" max="10037" width="3.6640625" style="250" customWidth="1"/>
    <col min="10038" max="10038" width="18.1640625" style="250" customWidth="1"/>
    <col min="10039" max="10039" width="1.5" style="250" customWidth="1"/>
    <col min="10040" max="10040" width="3.5" style="250" customWidth="1"/>
    <col min="10041" max="10240" width="5.6640625" style="250"/>
    <col min="10241" max="10248" width="5.6640625" style="250" customWidth="1"/>
    <col min="10249" max="10249" width="4.83203125" style="250" customWidth="1"/>
    <col min="10250" max="10253" width="5.6640625" style="250" customWidth="1"/>
    <col min="10254" max="10254" width="7" style="250" customWidth="1"/>
    <col min="10255" max="10255" width="10.5" style="250" customWidth="1"/>
    <col min="10256" max="10256" width="4.1640625" style="250" customWidth="1"/>
    <col min="10257" max="10257" width="7" style="250" customWidth="1"/>
    <col min="10258" max="10258" width="9.5" style="250" customWidth="1"/>
    <col min="10259" max="10259" width="4.1640625" style="250" customWidth="1"/>
    <col min="10260" max="10260" width="7" style="250" customWidth="1"/>
    <col min="10261" max="10261" width="9" style="250" customWidth="1"/>
    <col min="10262" max="10262" width="4.1640625" style="250" customWidth="1"/>
    <col min="10263" max="10263" width="7" style="250" customWidth="1"/>
    <col min="10264" max="10264" width="10.83203125" style="250" customWidth="1"/>
    <col min="10265" max="10265" width="4.1640625" style="250" customWidth="1"/>
    <col min="10266" max="10266" width="7" style="250" customWidth="1"/>
    <col min="10267" max="10267" width="11" style="250" customWidth="1"/>
    <col min="10268" max="10268" width="4.1640625" style="250" customWidth="1"/>
    <col min="10269" max="10269" width="7" style="250" customWidth="1"/>
    <col min="10270" max="10270" width="9.6640625" style="250" customWidth="1"/>
    <col min="10271" max="10271" width="4.1640625" style="250" customWidth="1"/>
    <col min="10272" max="10278" width="5.6640625" style="250" customWidth="1"/>
    <col min="10279" max="10279" width="18.6640625" style="250" customWidth="1"/>
    <col min="10280" max="10280" width="1.6640625" style="250" customWidth="1"/>
    <col min="10281" max="10281" width="3.6640625" style="250" customWidth="1"/>
    <col min="10282" max="10282" width="19.6640625" style="250" customWidth="1"/>
    <col min="10283" max="10283" width="1.6640625" style="250" customWidth="1"/>
    <col min="10284" max="10284" width="4.1640625" style="250" customWidth="1"/>
    <col min="10285" max="10285" width="19.5" style="250" customWidth="1"/>
    <col min="10286" max="10286" width="2" style="250" customWidth="1"/>
    <col min="10287" max="10287" width="3.5" style="250" customWidth="1"/>
    <col min="10288" max="10288" width="19.83203125" style="250" customWidth="1"/>
    <col min="10289" max="10289" width="1.6640625" style="250" customWidth="1"/>
    <col min="10290" max="10290" width="3.5" style="250" customWidth="1"/>
    <col min="10291" max="10291" width="20.83203125" style="250" customWidth="1"/>
    <col min="10292" max="10292" width="1.33203125" style="250" customWidth="1"/>
    <col min="10293" max="10293" width="3.6640625" style="250" customWidth="1"/>
    <col min="10294" max="10294" width="18.1640625" style="250" customWidth="1"/>
    <col min="10295" max="10295" width="1.5" style="250" customWidth="1"/>
    <col min="10296" max="10296" width="3.5" style="250" customWidth="1"/>
    <col min="10297" max="10496" width="5.6640625" style="250"/>
    <col min="10497" max="10504" width="5.6640625" style="250" customWidth="1"/>
    <col min="10505" max="10505" width="4.83203125" style="250" customWidth="1"/>
    <col min="10506" max="10509" width="5.6640625" style="250" customWidth="1"/>
    <col min="10510" max="10510" width="7" style="250" customWidth="1"/>
    <col min="10511" max="10511" width="10.5" style="250" customWidth="1"/>
    <col min="10512" max="10512" width="4.1640625" style="250" customWidth="1"/>
    <col min="10513" max="10513" width="7" style="250" customWidth="1"/>
    <col min="10514" max="10514" width="9.5" style="250" customWidth="1"/>
    <col min="10515" max="10515" width="4.1640625" style="250" customWidth="1"/>
    <col min="10516" max="10516" width="7" style="250" customWidth="1"/>
    <col min="10517" max="10517" width="9" style="250" customWidth="1"/>
    <col min="10518" max="10518" width="4.1640625" style="250" customWidth="1"/>
    <col min="10519" max="10519" width="7" style="250" customWidth="1"/>
    <col min="10520" max="10520" width="10.83203125" style="250" customWidth="1"/>
    <col min="10521" max="10521" width="4.1640625" style="250" customWidth="1"/>
    <col min="10522" max="10522" width="7" style="250" customWidth="1"/>
    <col min="10523" max="10523" width="11" style="250" customWidth="1"/>
    <col min="10524" max="10524" width="4.1640625" style="250" customWidth="1"/>
    <col min="10525" max="10525" width="7" style="250" customWidth="1"/>
    <col min="10526" max="10526" width="9.6640625" style="250" customWidth="1"/>
    <col min="10527" max="10527" width="4.1640625" style="250" customWidth="1"/>
    <col min="10528" max="10534" width="5.6640625" style="250" customWidth="1"/>
    <col min="10535" max="10535" width="18.6640625" style="250" customWidth="1"/>
    <col min="10536" max="10536" width="1.6640625" style="250" customWidth="1"/>
    <col min="10537" max="10537" width="3.6640625" style="250" customWidth="1"/>
    <col min="10538" max="10538" width="19.6640625" style="250" customWidth="1"/>
    <col min="10539" max="10539" width="1.6640625" style="250" customWidth="1"/>
    <col min="10540" max="10540" width="4.1640625" style="250" customWidth="1"/>
    <col min="10541" max="10541" width="19.5" style="250" customWidth="1"/>
    <col min="10542" max="10542" width="2" style="250" customWidth="1"/>
    <col min="10543" max="10543" width="3.5" style="250" customWidth="1"/>
    <col min="10544" max="10544" width="19.83203125" style="250" customWidth="1"/>
    <col min="10545" max="10545" width="1.6640625" style="250" customWidth="1"/>
    <col min="10546" max="10546" width="3.5" style="250" customWidth="1"/>
    <col min="10547" max="10547" width="20.83203125" style="250" customWidth="1"/>
    <col min="10548" max="10548" width="1.33203125" style="250" customWidth="1"/>
    <col min="10549" max="10549" width="3.6640625" style="250" customWidth="1"/>
    <col min="10550" max="10550" width="18.1640625" style="250" customWidth="1"/>
    <col min="10551" max="10551" width="1.5" style="250" customWidth="1"/>
    <col min="10552" max="10552" width="3.5" style="250" customWidth="1"/>
    <col min="10553" max="10752" width="5.6640625" style="250"/>
    <col min="10753" max="10760" width="5.6640625" style="250" customWidth="1"/>
    <col min="10761" max="10761" width="4.83203125" style="250" customWidth="1"/>
    <col min="10762" max="10765" width="5.6640625" style="250" customWidth="1"/>
    <col min="10766" max="10766" width="7" style="250" customWidth="1"/>
    <col min="10767" max="10767" width="10.5" style="250" customWidth="1"/>
    <col min="10768" max="10768" width="4.1640625" style="250" customWidth="1"/>
    <col min="10769" max="10769" width="7" style="250" customWidth="1"/>
    <col min="10770" max="10770" width="9.5" style="250" customWidth="1"/>
    <col min="10771" max="10771" width="4.1640625" style="250" customWidth="1"/>
    <col min="10772" max="10772" width="7" style="250" customWidth="1"/>
    <col min="10773" max="10773" width="9" style="250" customWidth="1"/>
    <col min="10774" max="10774" width="4.1640625" style="250" customWidth="1"/>
    <col min="10775" max="10775" width="7" style="250" customWidth="1"/>
    <col min="10776" max="10776" width="10.83203125" style="250" customWidth="1"/>
    <col min="10777" max="10777" width="4.1640625" style="250" customWidth="1"/>
    <col min="10778" max="10778" width="7" style="250" customWidth="1"/>
    <col min="10779" max="10779" width="11" style="250" customWidth="1"/>
    <col min="10780" max="10780" width="4.1640625" style="250" customWidth="1"/>
    <col min="10781" max="10781" width="7" style="250" customWidth="1"/>
    <col min="10782" max="10782" width="9.6640625" style="250" customWidth="1"/>
    <col min="10783" max="10783" width="4.1640625" style="250" customWidth="1"/>
    <col min="10784" max="10790" width="5.6640625" style="250" customWidth="1"/>
    <col min="10791" max="10791" width="18.6640625" style="250" customWidth="1"/>
    <col min="10792" max="10792" width="1.6640625" style="250" customWidth="1"/>
    <col min="10793" max="10793" width="3.6640625" style="250" customWidth="1"/>
    <col min="10794" max="10794" width="19.6640625" style="250" customWidth="1"/>
    <col min="10795" max="10795" width="1.6640625" style="250" customWidth="1"/>
    <col min="10796" max="10796" width="4.1640625" style="250" customWidth="1"/>
    <col min="10797" max="10797" width="19.5" style="250" customWidth="1"/>
    <col min="10798" max="10798" width="2" style="250" customWidth="1"/>
    <col min="10799" max="10799" width="3.5" style="250" customWidth="1"/>
    <col min="10800" max="10800" width="19.83203125" style="250" customWidth="1"/>
    <col min="10801" max="10801" width="1.6640625" style="250" customWidth="1"/>
    <col min="10802" max="10802" width="3.5" style="250" customWidth="1"/>
    <col min="10803" max="10803" width="20.83203125" style="250" customWidth="1"/>
    <col min="10804" max="10804" width="1.33203125" style="250" customWidth="1"/>
    <col min="10805" max="10805" width="3.6640625" style="250" customWidth="1"/>
    <col min="10806" max="10806" width="18.1640625" style="250" customWidth="1"/>
    <col min="10807" max="10807" width="1.5" style="250" customWidth="1"/>
    <col min="10808" max="10808" width="3.5" style="250" customWidth="1"/>
    <col min="10809" max="11008" width="5.6640625" style="250"/>
    <col min="11009" max="11016" width="5.6640625" style="250" customWidth="1"/>
    <col min="11017" max="11017" width="4.83203125" style="250" customWidth="1"/>
    <col min="11018" max="11021" width="5.6640625" style="250" customWidth="1"/>
    <col min="11022" max="11022" width="7" style="250" customWidth="1"/>
    <col min="11023" max="11023" width="10.5" style="250" customWidth="1"/>
    <col min="11024" max="11024" width="4.1640625" style="250" customWidth="1"/>
    <col min="11025" max="11025" width="7" style="250" customWidth="1"/>
    <col min="11026" max="11026" width="9.5" style="250" customWidth="1"/>
    <col min="11027" max="11027" width="4.1640625" style="250" customWidth="1"/>
    <col min="11028" max="11028" width="7" style="250" customWidth="1"/>
    <col min="11029" max="11029" width="9" style="250" customWidth="1"/>
    <col min="11030" max="11030" width="4.1640625" style="250" customWidth="1"/>
    <col min="11031" max="11031" width="7" style="250" customWidth="1"/>
    <col min="11032" max="11032" width="10.83203125" style="250" customWidth="1"/>
    <col min="11033" max="11033" width="4.1640625" style="250" customWidth="1"/>
    <col min="11034" max="11034" width="7" style="250" customWidth="1"/>
    <col min="11035" max="11035" width="11" style="250" customWidth="1"/>
    <col min="11036" max="11036" width="4.1640625" style="250" customWidth="1"/>
    <col min="11037" max="11037" width="7" style="250" customWidth="1"/>
    <col min="11038" max="11038" width="9.6640625" style="250" customWidth="1"/>
    <col min="11039" max="11039" width="4.1640625" style="250" customWidth="1"/>
    <col min="11040" max="11046" width="5.6640625" style="250" customWidth="1"/>
    <col min="11047" max="11047" width="18.6640625" style="250" customWidth="1"/>
    <col min="11048" max="11048" width="1.6640625" style="250" customWidth="1"/>
    <col min="11049" max="11049" width="3.6640625" style="250" customWidth="1"/>
    <col min="11050" max="11050" width="19.6640625" style="250" customWidth="1"/>
    <col min="11051" max="11051" width="1.6640625" style="250" customWidth="1"/>
    <col min="11052" max="11052" width="4.1640625" style="250" customWidth="1"/>
    <col min="11053" max="11053" width="19.5" style="250" customWidth="1"/>
    <col min="11054" max="11054" width="2" style="250" customWidth="1"/>
    <col min="11055" max="11055" width="3.5" style="250" customWidth="1"/>
    <col min="11056" max="11056" width="19.83203125" style="250" customWidth="1"/>
    <col min="11057" max="11057" width="1.6640625" style="250" customWidth="1"/>
    <col min="11058" max="11058" width="3.5" style="250" customWidth="1"/>
    <col min="11059" max="11059" width="20.83203125" style="250" customWidth="1"/>
    <col min="11060" max="11060" width="1.33203125" style="250" customWidth="1"/>
    <col min="11061" max="11061" width="3.6640625" style="250" customWidth="1"/>
    <col min="11062" max="11062" width="18.1640625" style="250" customWidth="1"/>
    <col min="11063" max="11063" width="1.5" style="250" customWidth="1"/>
    <col min="11064" max="11064" width="3.5" style="250" customWidth="1"/>
    <col min="11065" max="11264" width="5.6640625" style="250"/>
    <col min="11265" max="11272" width="5.6640625" style="250" customWidth="1"/>
    <col min="11273" max="11273" width="4.83203125" style="250" customWidth="1"/>
    <col min="11274" max="11277" width="5.6640625" style="250" customWidth="1"/>
    <col min="11278" max="11278" width="7" style="250" customWidth="1"/>
    <col min="11279" max="11279" width="10.5" style="250" customWidth="1"/>
    <col min="11280" max="11280" width="4.1640625" style="250" customWidth="1"/>
    <col min="11281" max="11281" width="7" style="250" customWidth="1"/>
    <col min="11282" max="11282" width="9.5" style="250" customWidth="1"/>
    <col min="11283" max="11283" width="4.1640625" style="250" customWidth="1"/>
    <col min="11284" max="11284" width="7" style="250" customWidth="1"/>
    <col min="11285" max="11285" width="9" style="250" customWidth="1"/>
    <col min="11286" max="11286" width="4.1640625" style="250" customWidth="1"/>
    <col min="11287" max="11287" width="7" style="250" customWidth="1"/>
    <col min="11288" max="11288" width="10.83203125" style="250" customWidth="1"/>
    <col min="11289" max="11289" width="4.1640625" style="250" customWidth="1"/>
    <col min="11290" max="11290" width="7" style="250" customWidth="1"/>
    <col min="11291" max="11291" width="11" style="250" customWidth="1"/>
    <col min="11292" max="11292" width="4.1640625" style="250" customWidth="1"/>
    <col min="11293" max="11293" width="7" style="250" customWidth="1"/>
    <col min="11294" max="11294" width="9.6640625" style="250" customWidth="1"/>
    <col min="11295" max="11295" width="4.1640625" style="250" customWidth="1"/>
    <col min="11296" max="11302" width="5.6640625" style="250" customWidth="1"/>
    <col min="11303" max="11303" width="18.6640625" style="250" customWidth="1"/>
    <col min="11304" max="11304" width="1.6640625" style="250" customWidth="1"/>
    <col min="11305" max="11305" width="3.6640625" style="250" customWidth="1"/>
    <col min="11306" max="11306" width="19.6640625" style="250" customWidth="1"/>
    <col min="11307" max="11307" width="1.6640625" style="250" customWidth="1"/>
    <col min="11308" max="11308" width="4.1640625" style="250" customWidth="1"/>
    <col min="11309" max="11309" width="19.5" style="250" customWidth="1"/>
    <col min="11310" max="11310" width="2" style="250" customWidth="1"/>
    <col min="11311" max="11311" width="3.5" style="250" customWidth="1"/>
    <col min="11312" max="11312" width="19.83203125" style="250" customWidth="1"/>
    <col min="11313" max="11313" width="1.6640625" style="250" customWidth="1"/>
    <col min="11314" max="11314" width="3.5" style="250" customWidth="1"/>
    <col min="11315" max="11315" width="20.83203125" style="250" customWidth="1"/>
    <col min="11316" max="11316" width="1.33203125" style="250" customWidth="1"/>
    <col min="11317" max="11317" width="3.6640625" style="250" customWidth="1"/>
    <col min="11318" max="11318" width="18.1640625" style="250" customWidth="1"/>
    <col min="11319" max="11319" width="1.5" style="250" customWidth="1"/>
    <col min="11320" max="11320" width="3.5" style="250" customWidth="1"/>
    <col min="11321" max="11520" width="5.6640625" style="250"/>
    <col min="11521" max="11528" width="5.6640625" style="250" customWidth="1"/>
    <col min="11529" max="11529" width="4.83203125" style="250" customWidth="1"/>
    <col min="11530" max="11533" width="5.6640625" style="250" customWidth="1"/>
    <col min="11534" max="11534" width="7" style="250" customWidth="1"/>
    <col min="11535" max="11535" width="10.5" style="250" customWidth="1"/>
    <col min="11536" max="11536" width="4.1640625" style="250" customWidth="1"/>
    <col min="11537" max="11537" width="7" style="250" customWidth="1"/>
    <col min="11538" max="11538" width="9.5" style="250" customWidth="1"/>
    <col min="11539" max="11539" width="4.1640625" style="250" customWidth="1"/>
    <col min="11540" max="11540" width="7" style="250" customWidth="1"/>
    <col min="11541" max="11541" width="9" style="250" customWidth="1"/>
    <col min="11542" max="11542" width="4.1640625" style="250" customWidth="1"/>
    <col min="11543" max="11543" width="7" style="250" customWidth="1"/>
    <col min="11544" max="11544" width="10.83203125" style="250" customWidth="1"/>
    <col min="11545" max="11545" width="4.1640625" style="250" customWidth="1"/>
    <col min="11546" max="11546" width="7" style="250" customWidth="1"/>
    <col min="11547" max="11547" width="11" style="250" customWidth="1"/>
    <col min="11548" max="11548" width="4.1640625" style="250" customWidth="1"/>
    <col min="11549" max="11549" width="7" style="250" customWidth="1"/>
    <col min="11550" max="11550" width="9.6640625" style="250" customWidth="1"/>
    <col min="11551" max="11551" width="4.1640625" style="250" customWidth="1"/>
    <col min="11552" max="11558" width="5.6640625" style="250" customWidth="1"/>
    <col min="11559" max="11559" width="18.6640625" style="250" customWidth="1"/>
    <col min="11560" max="11560" width="1.6640625" style="250" customWidth="1"/>
    <col min="11561" max="11561" width="3.6640625" style="250" customWidth="1"/>
    <col min="11562" max="11562" width="19.6640625" style="250" customWidth="1"/>
    <col min="11563" max="11563" width="1.6640625" style="250" customWidth="1"/>
    <col min="11564" max="11564" width="4.1640625" style="250" customWidth="1"/>
    <col min="11565" max="11565" width="19.5" style="250" customWidth="1"/>
    <col min="11566" max="11566" width="2" style="250" customWidth="1"/>
    <col min="11567" max="11567" width="3.5" style="250" customWidth="1"/>
    <col min="11568" max="11568" width="19.83203125" style="250" customWidth="1"/>
    <col min="11569" max="11569" width="1.6640625" style="250" customWidth="1"/>
    <col min="11570" max="11570" width="3.5" style="250" customWidth="1"/>
    <col min="11571" max="11571" width="20.83203125" style="250" customWidth="1"/>
    <col min="11572" max="11572" width="1.33203125" style="250" customWidth="1"/>
    <col min="11573" max="11573" width="3.6640625" style="250" customWidth="1"/>
    <col min="11574" max="11574" width="18.1640625" style="250" customWidth="1"/>
    <col min="11575" max="11575" width="1.5" style="250" customWidth="1"/>
    <col min="11576" max="11576" width="3.5" style="250" customWidth="1"/>
    <col min="11577" max="11776" width="5.6640625" style="250"/>
    <col min="11777" max="11784" width="5.6640625" style="250" customWidth="1"/>
    <col min="11785" max="11785" width="4.83203125" style="250" customWidth="1"/>
    <col min="11786" max="11789" width="5.6640625" style="250" customWidth="1"/>
    <col min="11790" max="11790" width="7" style="250" customWidth="1"/>
    <col min="11791" max="11791" width="10.5" style="250" customWidth="1"/>
    <col min="11792" max="11792" width="4.1640625" style="250" customWidth="1"/>
    <col min="11793" max="11793" width="7" style="250" customWidth="1"/>
    <col min="11794" max="11794" width="9.5" style="250" customWidth="1"/>
    <col min="11795" max="11795" width="4.1640625" style="250" customWidth="1"/>
    <col min="11796" max="11796" width="7" style="250" customWidth="1"/>
    <col min="11797" max="11797" width="9" style="250" customWidth="1"/>
    <col min="11798" max="11798" width="4.1640625" style="250" customWidth="1"/>
    <col min="11799" max="11799" width="7" style="250" customWidth="1"/>
    <col min="11800" max="11800" width="10.83203125" style="250" customWidth="1"/>
    <col min="11801" max="11801" width="4.1640625" style="250" customWidth="1"/>
    <col min="11802" max="11802" width="7" style="250" customWidth="1"/>
    <col min="11803" max="11803" width="11" style="250" customWidth="1"/>
    <col min="11804" max="11804" width="4.1640625" style="250" customWidth="1"/>
    <col min="11805" max="11805" width="7" style="250" customWidth="1"/>
    <col min="11806" max="11806" width="9.6640625" style="250" customWidth="1"/>
    <col min="11807" max="11807" width="4.1640625" style="250" customWidth="1"/>
    <col min="11808" max="11814" width="5.6640625" style="250" customWidth="1"/>
    <col min="11815" max="11815" width="18.6640625" style="250" customWidth="1"/>
    <col min="11816" max="11816" width="1.6640625" style="250" customWidth="1"/>
    <col min="11817" max="11817" width="3.6640625" style="250" customWidth="1"/>
    <col min="11818" max="11818" width="19.6640625" style="250" customWidth="1"/>
    <col min="11819" max="11819" width="1.6640625" style="250" customWidth="1"/>
    <col min="11820" max="11820" width="4.1640625" style="250" customWidth="1"/>
    <col min="11821" max="11821" width="19.5" style="250" customWidth="1"/>
    <col min="11822" max="11822" width="2" style="250" customWidth="1"/>
    <col min="11823" max="11823" width="3.5" style="250" customWidth="1"/>
    <col min="11824" max="11824" width="19.83203125" style="250" customWidth="1"/>
    <col min="11825" max="11825" width="1.6640625" style="250" customWidth="1"/>
    <col min="11826" max="11826" width="3.5" style="250" customWidth="1"/>
    <col min="11827" max="11827" width="20.83203125" style="250" customWidth="1"/>
    <col min="11828" max="11828" width="1.33203125" style="250" customWidth="1"/>
    <col min="11829" max="11829" width="3.6640625" style="250" customWidth="1"/>
    <col min="11830" max="11830" width="18.1640625" style="250" customWidth="1"/>
    <col min="11831" max="11831" width="1.5" style="250" customWidth="1"/>
    <col min="11832" max="11832" width="3.5" style="250" customWidth="1"/>
    <col min="11833" max="12032" width="5.6640625" style="250"/>
    <col min="12033" max="12040" width="5.6640625" style="250" customWidth="1"/>
    <col min="12041" max="12041" width="4.83203125" style="250" customWidth="1"/>
    <col min="12042" max="12045" width="5.6640625" style="250" customWidth="1"/>
    <col min="12046" max="12046" width="7" style="250" customWidth="1"/>
    <col min="12047" max="12047" width="10.5" style="250" customWidth="1"/>
    <col min="12048" max="12048" width="4.1640625" style="250" customWidth="1"/>
    <col min="12049" max="12049" width="7" style="250" customWidth="1"/>
    <col min="12050" max="12050" width="9.5" style="250" customWidth="1"/>
    <col min="12051" max="12051" width="4.1640625" style="250" customWidth="1"/>
    <col min="12052" max="12052" width="7" style="250" customWidth="1"/>
    <col min="12053" max="12053" width="9" style="250" customWidth="1"/>
    <col min="12054" max="12054" width="4.1640625" style="250" customWidth="1"/>
    <col min="12055" max="12055" width="7" style="250" customWidth="1"/>
    <col min="12056" max="12056" width="10.83203125" style="250" customWidth="1"/>
    <col min="12057" max="12057" width="4.1640625" style="250" customWidth="1"/>
    <col min="12058" max="12058" width="7" style="250" customWidth="1"/>
    <col min="12059" max="12059" width="11" style="250" customWidth="1"/>
    <col min="12060" max="12060" width="4.1640625" style="250" customWidth="1"/>
    <col min="12061" max="12061" width="7" style="250" customWidth="1"/>
    <col min="12062" max="12062" width="9.6640625" style="250" customWidth="1"/>
    <col min="12063" max="12063" width="4.1640625" style="250" customWidth="1"/>
    <col min="12064" max="12070" width="5.6640625" style="250" customWidth="1"/>
    <col min="12071" max="12071" width="18.6640625" style="250" customWidth="1"/>
    <col min="12072" max="12072" width="1.6640625" style="250" customWidth="1"/>
    <col min="12073" max="12073" width="3.6640625" style="250" customWidth="1"/>
    <col min="12074" max="12074" width="19.6640625" style="250" customWidth="1"/>
    <col min="12075" max="12075" width="1.6640625" style="250" customWidth="1"/>
    <col min="12076" max="12076" width="4.1640625" style="250" customWidth="1"/>
    <col min="12077" max="12077" width="19.5" style="250" customWidth="1"/>
    <col min="12078" max="12078" width="2" style="250" customWidth="1"/>
    <col min="12079" max="12079" width="3.5" style="250" customWidth="1"/>
    <col min="12080" max="12080" width="19.83203125" style="250" customWidth="1"/>
    <col min="12081" max="12081" width="1.6640625" style="250" customWidth="1"/>
    <col min="12082" max="12082" width="3.5" style="250" customWidth="1"/>
    <col min="12083" max="12083" width="20.83203125" style="250" customWidth="1"/>
    <col min="12084" max="12084" width="1.33203125" style="250" customWidth="1"/>
    <col min="12085" max="12085" width="3.6640625" style="250" customWidth="1"/>
    <col min="12086" max="12086" width="18.1640625" style="250" customWidth="1"/>
    <col min="12087" max="12087" width="1.5" style="250" customWidth="1"/>
    <col min="12088" max="12088" width="3.5" style="250" customWidth="1"/>
    <col min="12089" max="12288" width="5.6640625" style="250"/>
    <col min="12289" max="12296" width="5.6640625" style="250" customWidth="1"/>
    <col min="12297" max="12297" width="4.83203125" style="250" customWidth="1"/>
    <col min="12298" max="12301" width="5.6640625" style="250" customWidth="1"/>
    <col min="12302" max="12302" width="7" style="250" customWidth="1"/>
    <col min="12303" max="12303" width="10.5" style="250" customWidth="1"/>
    <col min="12304" max="12304" width="4.1640625" style="250" customWidth="1"/>
    <col min="12305" max="12305" width="7" style="250" customWidth="1"/>
    <col min="12306" max="12306" width="9.5" style="250" customWidth="1"/>
    <col min="12307" max="12307" width="4.1640625" style="250" customWidth="1"/>
    <col min="12308" max="12308" width="7" style="250" customWidth="1"/>
    <col min="12309" max="12309" width="9" style="250" customWidth="1"/>
    <col min="12310" max="12310" width="4.1640625" style="250" customWidth="1"/>
    <col min="12311" max="12311" width="7" style="250" customWidth="1"/>
    <col min="12312" max="12312" width="10.83203125" style="250" customWidth="1"/>
    <col min="12313" max="12313" width="4.1640625" style="250" customWidth="1"/>
    <col min="12314" max="12314" width="7" style="250" customWidth="1"/>
    <col min="12315" max="12315" width="11" style="250" customWidth="1"/>
    <col min="12316" max="12316" width="4.1640625" style="250" customWidth="1"/>
    <col min="12317" max="12317" width="7" style="250" customWidth="1"/>
    <col min="12318" max="12318" width="9.6640625" style="250" customWidth="1"/>
    <col min="12319" max="12319" width="4.1640625" style="250" customWidth="1"/>
    <col min="12320" max="12326" width="5.6640625" style="250" customWidth="1"/>
    <col min="12327" max="12327" width="18.6640625" style="250" customWidth="1"/>
    <col min="12328" max="12328" width="1.6640625" style="250" customWidth="1"/>
    <col min="12329" max="12329" width="3.6640625" style="250" customWidth="1"/>
    <col min="12330" max="12330" width="19.6640625" style="250" customWidth="1"/>
    <col min="12331" max="12331" width="1.6640625" style="250" customWidth="1"/>
    <col min="12332" max="12332" width="4.1640625" style="250" customWidth="1"/>
    <col min="12333" max="12333" width="19.5" style="250" customWidth="1"/>
    <col min="12334" max="12334" width="2" style="250" customWidth="1"/>
    <col min="12335" max="12335" width="3.5" style="250" customWidth="1"/>
    <col min="12336" max="12336" width="19.83203125" style="250" customWidth="1"/>
    <col min="12337" max="12337" width="1.6640625" style="250" customWidth="1"/>
    <col min="12338" max="12338" width="3.5" style="250" customWidth="1"/>
    <col min="12339" max="12339" width="20.83203125" style="250" customWidth="1"/>
    <col min="12340" max="12340" width="1.33203125" style="250" customWidth="1"/>
    <col min="12341" max="12341" width="3.6640625" style="250" customWidth="1"/>
    <col min="12342" max="12342" width="18.1640625" style="250" customWidth="1"/>
    <col min="12343" max="12343" width="1.5" style="250" customWidth="1"/>
    <col min="12344" max="12344" width="3.5" style="250" customWidth="1"/>
    <col min="12345" max="12544" width="5.6640625" style="250"/>
    <col min="12545" max="12552" width="5.6640625" style="250" customWidth="1"/>
    <col min="12553" max="12553" width="4.83203125" style="250" customWidth="1"/>
    <col min="12554" max="12557" width="5.6640625" style="250" customWidth="1"/>
    <col min="12558" max="12558" width="7" style="250" customWidth="1"/>
    <col min="12559" max="12559" width="10.5" style="250" customWidth="1"/>
    <col min="12560" max="12560" width="4.1640625" style="250" customWidth="1"/>
    <col min="12561" max="12561" width="7" style="250" customWidth="1"/>
    <col min="12562" max="12562" width="9.5" style="250" customWidth="1"/>
    <col min="12563" max="12563" width="4.1640625" style="250" customWidth="1"/>
    <col min="12564" max="12564" width="7" style="250" customWidth="1"/>
    <col min="12565" max="12565" width="9" style="250" customWidth="1"/>
    <col min="12566" max="12566" width="4.1640625" style="250" customWidth="1"/>
    <col min="12567" max="12567" width="7" style="250" customWidth="1"/>
    <col min="12568" max="12568" width="10.83203125" style="250" customWidth="1"/>
    <col min="12569" max="12569" width="4.1640625" style="250" customWidth="1"/>
    <col min="12570" max="12570" width="7" style="250" customWidth="1"/>
    <col min="12571" max="12571" width="11" style="250" customWidth="1"/>
    <col min="12572" max="12572" width="4.1640625" style="250" customWidth="1"/>
    <col min="12573" max="12573" width="7" style="250" customWidth="1"/>
    <col min="12574" max="12574" width="9.6640625" style="250" customWidth="1"/>
    <col min="12575" max="12575" width="4.1640625" style="250" customWidth="1"/>
    <col min="12576" max="12582" width="5.6640625" style="250" customWidth="1"/>
    <col min="12583" max="12583" width="18.6640625" style="250" customWidth="1"/>
    <col min="12584" max="12584" width="1.6640625" style="250" customWidth="1"/>
    <col min="12585" max="12585" width="3.6640625" style="250" customWidth="1"/>
    <col min="12586" max="12586" width="19.6640625" style="250" customWidth="1"/>
    <col min="12587" max="12587" width="1.6640625" style="250" customWidth="1"/>
    <col min="12588" max="12588" width="4.1640625" style="250" customWidth="1"/>
    <col min="12589" max="12589" width="19.5" style="250" customWidth="1"/>
    <col min="12590" max="12590" width="2" style="250" customWidth="1"/>
    <col min="12591" max="12591" width="3.5" style="250" customWidth="1"/>
    <col min="12592" max="12592" width="19.83203125" style="250" customWidth="1"/>
    <col min="12593" max="12593" width="1.6640625" style="250" customWidth="1"/>
    <col min="12594" max="12594" width="3.5" style="250" customWidth="1"/>
    <col min="12595" max="12595" width="20.83203125" style="250" customWidth="1"/>
    <col min="12596" max="12596" width="1.33203125" style="250" customWidth="1"/>
    <col min="12597" max="12597" width="3.6640625" style="250" customWidth="1"/>
    <col min="12598" max="12598" width="18.1640625" style="250" customWidth="1"/>
    <col min="12599" max="12599" width="1.5" style="250" customWidth="1"/>
    <col min="12600" max="12600" width="3.5" style="250" customWidth="1"/>
    <col min="12601" max="12800" width="5.6640625" style="250"/>
    <col min="12801" max="12808" width="5.6640625" style="250" customWidth="1"/>
    <col min="12809" max="12809" width="4.83203125" style="250" customWidth="1"/>
    <col min="12810" max="12813" width="5.6640625" style="250" customWidth="1"/>
    <col min="12814" max="12814" width="7" style="250" customWidth="1"/>
    <col min="12815" max="12815" width="10.5" style="250" customWidth="1"/>
    <col min="12816" max="12816" width="4.1640625" style="250" customWidth="1"/>
    <col min="12817" max="12817" width="7" style="250" customWidth="1"/>
    <col min="12818" max="12818" width="9.5" style="250" customWidth="1"/>
    <col min="12819" max="12819" width="4.1640625" style="250" customWidth="1"/>
    <col min="12820" max="12820" width="7" style="250" customWidth="1"/>
    <col min="12821" max="12821" width="9" style="250" customWidth="1"/>
    <col min="12822" max="12822" width="4.1640625" style="250" customWidth="1"/>
    <col min="12823" max="12823" width="7" style="250" customWidth="1"/>
    <col min="12824" max="12824" width="10.83203125" style="250" customWidth="1"/>
    <col min="12825" max="12825" width="4.1640625" style="250" customWidth="1"/>
    <col min="12826" max="12826" width="7" style="250" customWidth="1"/>
    <col min="12827" max="12827" width="11" style="250" customWidth="1"/>
    <col min="12828" max="12828" width="4.1640625" style="250" customWidth="1"/>
    <col min="12829" max="12829" width="7" style="250" customWidth="1"/>
    <col min="12830" max="12830" width="9.6640625" style="250" customWidth="1"/>
    <col min="12831" max="12831" width="4.1640625" style="250" customWidth="1"/>
    <col min="12832" max="12838" width="5.6640625" style="250" customWidth="1"/>
    <col min="12839" max="12839" width="18.6640625" style="250" customWidth="1"/>
    <col min="12840" max="12840" width="1.6640625" style="250" customWidth="1"/>
    <col min="12841" max="12841" width="3.6640625" style="250" customWidth="1"/>
    <col min="12842" max="12842" width="19.6640625" style="250" customWidth="1"/>
    <col min="12843" max="12843" width="1.6640625" style="250" customWidth="1"/>
    <col min="12844" max="12844" width="4.1640625" style="250" customWidth="1"/>
    <col min="12845" max="12845" width="19.5" style="250" customWidth="1"/>
    <col min="12846" max="12846" width="2" style="250" customWidth="1"/>
    <col min="12847" max="12847" width="3.5" style="250" customWidth="1"/>
    <col min="12848" max="12848" width="19.83203125" style="250" customWidth="1"/>
    <col min="12849" max="12849" width="1.6640625" style="250" customWidth="1"/>
    <col min="12850" max="12850" width="3.5" style="250" customWidth="1"/>
    <col min="12851" max="12851" width="20.83203125" style="250" customWidth="1"/>
    <col min="12852" max="12852" width="1.33203125" style="250" customWidth="1"/>
    <col min="12853" max="12853" width="3.6640625" style="250" customWidth="1"/>
    <col min="12854" max="12854" width="18.1640625" style="250" customWidth="1"/>
    <col min="12855" max="12855" width="1.5" style="250" customWidth="1"/>
    <col min="12856" max="12856" width="3.5" style="250" customWidth="1"/>
    <col min="12857" max="13056" width="5.6640625" style="250"/>
    <col min="13057" max="13064" width="5.6640625" style="250" customWidth="1"/>
    <col min="13065" max="13065" width="4.83203125" style="250" customWidth="1"/>
    <col min="13066" max="13069" width="5.6640625" style="250" customWidth="1"/>
    <col min="13070" max="13070" width="7" style="250" customWidth="1"/>
    <col min="13071" max="13071" width="10.5" style="250" customWidth="1"/>
    <col min="13072" max="13072" width="4.1640625" style="250" customWidth="1"/>
    <col min="13073" max="13073" width="7" style="250" customWidth="1"/>
    <col min="13074" max="13074" width="9.5" style="250" customWidth="1"/>
    <col min="13075" max="13075" width="4.1640625" style="250" customWidth="1"/>
    <col min="13076" max="13076" width="7" style="250" customWidth="1"/>
    <col min="13077" max="13077" width="9" style="250" customWidth="1"/>
    <col min="13078" max="13078" width="4.1640625" style="250" customWidth="1"/>
    <col min="13079" max="13079" width="7" style="250" customWidth="1"/>
    <col min="13080" max="13080" width="10.83203125" style="250" customWidth="1"/>
    <col min="13081" max="13081" width="4.1640625" style="250" customWidth="1"/>
    <col min="13082" max="13082" width="7" style="250" customWidth="1"/>
    <col min="13083" max="13083" width="11" style="250" customWidth="1"/>
    <col min="13084" max="13084" width="4.1640625" style="250" customWidth="1"/>
    <col min="13085" max="13085" width="7" style="250" customWidth="1"/>
    <col min="13086" max="13086" width="9.6640625" style="250" customWidth="1"/>
    <col min="13087" max="13087" width="4.1640625" style="250" customWidth="1"/>
    <col min="13088" max="13094" width="5.6640625" style="250" customWidth="1"/>
    <col min="13095" max="13095" width="18.6640625" style="250" customWidth="1"/>
    <col min="13096" max="13096" width="1.6640625" style="250" customWidth="1"/>
    <col min="13097" max="13097" width="3.6640625" style="250" customWidth="1"/>
    <col min="13098" max="13098" width="19.6640625" style="250" customWidth="1"/>
    <col min="13099" max="13099" width="1.6640625" style="250" customWidth="1"/>
    <col min="13100" max="13100" width="4.1640625" style="250" customWidth="1"/>
    <col min="13101" max="13101" width="19.5" style="250" customWidth="1"/>
    <col min="13102" max="13102" width="2" style="250" customWidth="1"/>
    <col min="13103" max="13103" width="3.5" style="250" customWidth="1"/>
    <col min="13104" max="13104" width="19.83203125" style="250" customWidth="1"/>
    <col min="13105" max="13105" width="1.6640625" style="250" customWidth="1"/>
    <col min="13106" max="13106" width="3.5" style="250" customWidth="1"/>
    <col min="13107" max="13107" width="20.83203125" style="250" customWidth="1"/>
    <col min="13108" max="13108" width="1.33203125" style="250" customWidth="1"/>
    <col min="13109" max="13109" width="3.6640625" style="250" customWidth="1"/>
    <col min="13110" max="13110" width="18.1640625" style="250" customWidth="1"/>
    <col min="13111" max="13111" width="1.5" style="250" customWidth="1"/>
    <col min="13112" max="13112" width="3.5" style="250" customWidth="1"/>
    <col min="13113" max="13312" width="5.6640625" style="250"/>
    <col min="13313" max="13320" width="5.6640625" style="250" customWidth="1"/>
    <col min="13321" max="13321" width="4.83203125" style="250" customWidth="1"/>
    <col min="13322" max="13325" width="5.6640625" style="250" customWidth="1"/>
    <col min="13326" max="13326" width="7" style="250" customWidth="1"/>
    <col min="13327" max="13327" width="10.5" style="250" customWidth="1"/>
    <col min="13328" max="13328" width="4.1640625" style="250" customWidth="1"/>
    <col min="13329" max="13329" width="7" style="250" customWidth="1"/>
    <col min="13330" max="13330" width="9.5" style="250" customWidth="1"/>
    <col min="13331" max="13331" width="4.1640625" style="250" customWidth="1"/>
    <col min="13332" max="13332" width="7" style="250" customWidth="1"/>
    <col min="13333" max="13333" width="9" style="250" customWidth="1"/>
    <col min="13334" max="13334" width="4.1640625" style="250" customWidth="1"/>
    <col min="13335" max="13335" width="7" style="250" customWidth="1"/>
    <col min="13336" max="13336" width="10.83203125" style="250" customWidth="1"/>
    <col min="13337" max="13337" width="4.1640625" style="250" customWidth="1"/>
    <col min="13338" max="13338" width="7" style="250" customWidth="1"/>
    <col min="13339" max="13339" width="11" style="250" customWidth="1"/>
    <col min="13340" max="13340" width="4.1640625" style="250" customWidth="1"/>
    <col min="13341" max="13341" width="7" style="250" customWidth="1"/>
    <col min="13342" max="13342" width="9.6640625" style="250" customWidth="1"/>
    <col min="13343" max="13343" width="4.1640625" style="250" customWidth="1"/>
    <col min="13344" max="13350" width="5.6640625" style="250" customWidth="1"/>
    <col min="13351" max="13351" width="18.6640625" style="250" customWidth="1"/>
    <col min="13352" max="13352" width="1.6640625" style="250" customWidth="1"/>
    <col min="13353" max="13353" width="3.6640625" style="250" customWidth="1"/>
    <col min="13354" max="13354" width="19.6640625" style="250" customWidth="1"/>
    <col min="13355" max="13355" width="1.6640625" style="250" customWidth="1"/>
    <col min="13356" max="13356" width="4.1640625" style="250" customWidth="1"/>
    <col min="13357" max="13357" width="19.5" style="250" customWidth="1"/>
    <col min="13358" max="13358" width="2" style="250" customWidth="1"/>
    <col min="13359" max="13359" width="3.5" style="250" customWidth="1"/>
    <col min="13360" max="13360" width="19.83203125" style="250" customWidth="1"/>
    <col min="13361" max="13361" width="1.6640625" style="250" customWidth="1"/>
    <col min="13362" max="13362" width="3.5" style="250" customWidth="1"/>
    <col min="13363" max="13363" width="20.83203125" style="250" customWidth="1"/>
    <col min="13364" max="13364" width="1.33203125" style="250" customWidth="1"/>
    <col min="13365" max="13365" width="3.6640625" style="250" customWidth="1"/>
    <col min="13366" max="13366" width="18.1640625" style="250" customWidth="1"/>
    <col min="13367" max="13367" width="1.5" style="250" customWidth="1"/>
    <col min="13368" max="13368" width="3.5" style="250" customWidth="1"/>
    <col min="13369" max="13568" width="5.6640625" style="250"/>
    <col min="13569" max="13576" width="5.6640625" style="250" customWidth="1"/>
    <col min="13577" max="13577" width="4.83203125" style="250" customWidth="1"/>
    <col min="13578" max="13581" width="5.6640625" style="250" customWidth="1"/>
    <col min="13582" max="13582" width="7" style="250" customWidth="1"/>
    <col min="13583" max="13583" width="10.5" style="250" customWidth="1"/>
    <col min="13584" max="13584" width="4.1640625" style="250" customWidth="1"/>
    <col min="13585" max="13585" width="7" style="250" customWidth="1"/>
    <col min="13586" max="13586" width="9.5" style="250" customWidth="1"/>
    <col min="13587" max="13587" width="4.1640625" style="250" customWidth="1"/>
    <col min="13588" max="13588" width="7" style="250" customWidth="1"/>
    <col min="13589" max="13589" width="9" style="250" customWidth="1"/>
    <col min="13590" max="13590" width="4.1640625" style="250" customWidth="1"/>
    <col min="13591" max="13591" width="7" style="250" customWidth="1"/>
    <col min="13592" max="13592" width="10.83203125" style="250" customWidth="1"/>
    <col min="13593" max="13593" width="4.1640625" style="250" customWidth="1"/>
    <col min="13594" max="13594" width="7" style="250" customWidth="1"/>
    <col min="13595" max="13595" width="11" style="250" customWidth="1"/>
    <col min="13596" max="13596" width="4.1640625" style="250" customWidth="1"/>
    <col min="13597" max="13597" width="7" style="250" customWidth="1"/>
    <col min="13598" max="13598" width="9.6640625" style="250" customWidth="1"/>
    <col min="13599" max="13599" width="4.1640625" style="250" customWidth="1"/>
    <col min="13600" max="13606" width="5.6640625" style="250" customWidth="1"/>
    <col min="13607" max="13607" width="18.6640625" style="250" customWidth="1"/>
    <col min="13608" max="13608" width="1.6640625" style="250" customWidth="1"/>
    <col min="13609" max="13609" width="3.6640625" style="250" customWidth="1"/>
    <col min="13610" max="13610" width="19.6640625" style="250" customWidth="1"/>
    <col min="13611" max="13611" width="1.6640625" style="250" customWidth="1"/>
    <col min="13612" max="13612" width="4.1640625" style="250" customWidth="1"/>
    <col min="13613" max="13613" width="19.5" style="250" customWidth="1"/>
    <col min="13614" max="13614" width="2" style="250" customWidth="1"/>
    <col min="13615" max="13615" width="3.5" style="250" customWidth="1"/>
    <col min="13616" max="13616" width="19.83203125" style="250" customWidth="1"/>
    <col min="13617" max="13617" width="1.6640625" style="250" customWidth="1"/>
    <col min="13618" max="13618" width="3.5" style="250" customWidth="1"/>
    <col min="13619" max="13619" width="20.83203125" style="250" customWidth="1"/>
    <col min="13620" max="13620" width="1.33203125" style="250" customWidth="1"/>
    <col min="13621" max="13621" width="3.6640625" style="250" customWidth="1"/>
    <col min="13622" max="13622" width="18.1640625" style="250" customWidth="1"/>
    <col min="13623" max="13623" width="1.5" style="250" customWidth="1"/>
    <col min="13624" max="13624" width="3.5" style="250" customWidth="1"/>
    <col min="13625" max="13824" width="5.6640625" style="250"/>
    <col min="13825" max="13832" width="5.6640625" style="250" customWidth="1"/>
    <col min="13833" max="13833" width="4.83203125" style="250" customWidth="1"/>
    <col min="13834" max="13837" width="5.6640625" style="250" customWidth="1"/>
    <col min="13838" max="13838" width="7" style="250" customWidth="1"/>
    <col min="13839" max="13839" width="10.5" style="250" customWidth="1"/>
    <col min="13840" max="13840" width="4.1640625" style="250" customWidth="1"/>
    <col min="13841" max="13841" width="7" style="250" customWidth="1"/>
    <col min="13842" max="13842" width="9.5" style="250" customWidth="1"/>
    <col min="13843" max="13843" width="4.1640625" style="250" customWidth="1"/>
    <col min="13844" max="13844" width="7" style="250" customWidth="1"/>
    <col min="13845" max="13845" width="9" style="250" customWidth="1"/>
    <col min="13846" max="13846" width="4.1640625" style="250" customWidth="1"/>
    <col min="13847" max="13847" width="7" style="250" customWidth="1"/>
    <col min="13848" max="13848" width="10.83203125" style="250" customWidth="1"/>
    <col min="13849" max="13849" width="4.1640625" style="250" customWidth="1"/>
    <col min="13850" max="13850" width="7" style="250" customWidth="1"/>
    <col min="13851" max="13851" width="11" style="250" customWidth="1"/>
    <col min="13852" max="13852" width="4.1640625" style="250" customWidth="1"/>
    <col min="13853" max="13853" width="7" style="250" customWidth="1"/>
    <col min="13854" max="13854" width="9.6640625" style="250" customWidth="1"/>
    <col min="13855" max="13855" width="4.1640625" style="250" customWidth="1"/>
    <col min="13856" max="13862" width="5.6640625" style="250" customWidth="1"/>
    <col min="13863" max="13863" width="18.6640625" style="250" customWidth="1"/>
    <col min="13864" max="13864" width="1.6640625" style="250" customWidth="1"/>
    <col min="13865" max="13865" width="3.6640625" style="250" customWidth="1"/>
    <col min="13866" max="13866" width="19.6640625" style="250" customWidth="1"/>
    <col min="13867" max="13867" width="1.6640625" style="250" customWidth="1"/>
    <col min="13868" max="13868" width="4.1640625" style="250" customWidth="1"/>
    <col min="13869" max="13869" width="19.5" style="250" customWidth="1"/>
    <col min="13870" max="13870" width="2" style="250" customWidth="1"/>
    <col min="13871" max="13871" width="3.5" style="250" customWidth="1"/>
    <col min="13872" max="13872" width="19.83203125" style="250" customWidth="1"/>
    <col min="13873" max="13873" width="1.6640625" style="250" customWidth="1"/>
    <col min="13874" max="13874" width="3.5" style="250" customWidth="1"/>
    <col min="13875" max="13875" width="20.83203125" style="250" customWidth="1"/>
    <col min="13876" max="13876" width="1.33203125" style="250" customWidth="1"/>
    <col min="13877" max="13877" width="3.6640625" style="250" customWidth="1"/>
    <col min="13878" max="13878" width="18.1640625" style="250" customWidth="1"/>
    <col min="13879" max="13879" width="1.5" style="250" customWidth="1"/>
    <col min="13880" max="13880" width="3.5" style="250" customWidth="1"/>
    <col min="13881" max="14080" width="5.6640625" style="250"/>
    <col min="14081" max="14088" width="5.6640625" style="250" customWidth="1"/>
    <col min="14089" max="14089" width="4.83203125" style="250" customWidth="1"/>
    <col min="14090" max="14093" width="5.6640625" style="250" customWidth="1"/>
    <col min="14094" max="14094" width="7" style="250" customWidth="1"/>
    <col min="14095" max="14095" width="10.5" style="250" customWidth="1"/>
    <col min="14096" max="14096" width="4.1640625" style="250" customWidth="1"/>
    <col min="14097" max="14097" width="7" style="250" customWidth="1"/>
    <col min="14098" max="14098" width="9.5" style="250" customWidth="1"/>
    <col min="14099" max="14099" width="4.1640625" style="250" customWidth="1"/>
    <col min="14100" max="14100" width="7" style="250" customWidth="1"/>
    <col min="14101" max="14101" width="9" style="250" customWidth="1"/>
    <col min="14102" max="14102" width="4.1640625" style="250" customWidth="1"/>
    <col min="14103" max="14103" width="7" style="250" customWidth="1"/>
    <col min="14104" max="14104" width="10.83203125" style="250" customWidth="1"/>
    <col min="14105" max="14105" width="4.1640625" style="250" customWidth="1"/>
    <col min="14106" max="14106" width="7" style="250" customWidth="1"/>
    <col min="14107" max="14107" width="11" style="250" customWidth="1"/>
    <col min="14108" max="14108" width="4.1640625" style="250" customWidth="1"/>
    <col min="14109" max="14109" width="7" style="250" customWidth="1"/>
    <col min="14110" max="14110" width="9.6640625" style="250" customWidth="1"/>
    <col min="14111" max="14111" width="4.1640625" style="250" customWidth="1"/>
    <col min="14112" max="14118" width="5.6640625" style="250" customWidth="1"/>
    <col min="14119" max="14119" width="18.6640625" style="250" customWidth="1"/>
    <col min="14120" max="14120" width="1.6640625" style="250" customWidth="1"/>
    <col min="14121" max="14121" width="3.6640625" style="250" customWidth="1"/>
    <col min="14122" max="14122" width="19.6640625" style="250" customWidth="1"/>
    <col min="14123" max="14123" width="1.6640625" style="250" customWidth="1"/>
    <col min="14124" max="14124" width="4.1640625" style="250" customWidth="1"/>
    <col min="14125" max="14125" width="19.5" style="250" customWidth="1"/>
    <col min="14126" max="14126" width="2" style="250" customWidth="1"/>
    <col min="14127" max="14127" width="3.5" style="250" customWidth="1"/>
    <col min="14128" max="14128" width="19.83203125" style="250" customWidth="1"/>
    <col min="14129" max="14129" width="1.6640625" style="250" customWidth="1"/>
    <col min="14130" max="14130" width="3.5" style="250" customWidth="1"/>
    <col min="14131" max="14131" width="20.83203125" style="250" customWidth="1"/>
    <col min="14132" max="14132" width="1.33203125" style="250" customWidth="1"/>
    <col min="14133" max="14133" width="3.6640625" style="250" customWidth="1"/>
    <col min="14134" max="14134" width="18.1640625" style="250" customWidth="1"/>
    <col min="14135" max="14135" width="1.5" style="250" customWidth="1"/>
    <col min="14136" max="14136" width="3.5" style="250" customWidth="1"/>
    <col min="14137" max="14336" width="5.6640625" style="250"/>
    <col min="14337" max="14344" width="5.6640625" style="250" customWidth="1"/>
    <col min="14345" max="14345" width="4.83203125" style="250" customWidth="1"/>
    <col min="14346" max="14349" width="5.6640625" style="250" customWidth="1"/>
    <col min="14350" max="14350" width="7" style="250" customWidth="1"/>
    <col min="14351" max="14351" width="10.5" style="250" customWidth="1"/>
    <col min="14352" max="14352" width="4.1640625" style="250" customWidth="1"/>
    <col min="14353" max="14353" width="7" style="250" customWidth="1"/>
    <col min="14354" max="14354" width="9.5" style="250" customWidth="1"/>
    <col min="14355" max="14355" width="4.1640625" style="250" customWidth="1"/>
    <col min="14356" max="14356" width="7" style="250" customWidth="1"/>
    <col min="14357" max="14357" width="9" style="250" customWidth="1"/>
    <col min="14358" max="14358" width="4.1640625" style="250" customWidth="1"/>
    <col min="14359" max="14359" width="7" style="250" customWidth="1"/>
    <col min="14360" max="14360" width="10.83203125" style="250" customWidth="1"/>
    <col min="14361" max="14361" width="4.1640625" style="250" customWidth="1"/>
    <col min="14362" max="14362" width="7" style="250" customWidth="1"/>
    <col min="14363" max="14363" width="11" style="250" customWidth="1"/>
    <col min="14364" max="14364" width="4.1640625" style="250" customWidth="1"/>
    <col min="14365" max="14365" width="7" style="250" customWidth="1"/>
    <col min="14366" max="14366" width="9.6640625" style="250" customWidth="1"/>
    <col min="14367" max="14367" width="4.1640625" style="250" customWidth="1"/>
    <col min="14368" max="14374" width="5.6640625" style="250" customWidth="1"/>
    <col min="14375" max="14375" width="18.6640625" style="250" customWidth="1"/>
    <col min="14376" max="14376" width="1.6640625" style="250" customWidth="1"/>
    <col min="14377" max="14377" width="3.6640625" style="250" customWidth="1"/>
    <col min="14378" max="14378" width="19.6640625" style="250" customWidth="1"/>
    <col min="14379" max="14379" width="1.6640625" style="250" customWidth="1"/>
    <col min="14380" max="14380" width="4.1640625" style="250" customWidth="1"/>
    <col min="14381" max="14381" width="19.5" style="250" customWidth="1"/>
    <col min="14382" max="14382" width="2" style="250" customWidth="1"/>
    <col min="14383" max="14383" width="3.5" style="250" customWidth="1"/>
    <col min="14384" max="14384" width="19.83203125" style="250" customWidth="1"/>
    <col min="14385" max="14385" width="1.6640625" style="250" customWidth="1"/>
    <col min="14386" max="14386" width="3.5" style="250" customWidth="1"/>
    <col min="14387" max="14387" width="20.83203125" style="250" customWidth="1"/>
    <col min="14388" max="14388" width="1.33203125" style="250" customWidth="1"/>
    <col min="14389" max="14389" width="3.6640625" style="250" customWidth="1"/>
    <col min="14390" max="14390" width="18.1640625" style="250" customWidth="1"/>
    <col min="14391" max="14391" width="1.5" style="250" customWidth="1"/>
    <col min="14392" max="14392" width="3.5" style="250" customWidth="1"/>
    <col min="14393" max="14592" width="5.6640625" style="250"/>
    <col min="14593" max="14600" width="5.6640625" style="250" customWidth="1"/>
    <col min="14601" max="14601" width="4.83203125" style="250" customWidth="1"/>
    <col min="14602" max="14605" width="5.6640625" style="250" customWidth="1"/>
    <col min="14606" max="14606" width="7" style="250" customWidth="1"/>
    <col min="14607" max="14607" width="10.5" style="250" customWidth="1"/>
    <col min="14608" max="14608" width="4.1640625" style="250" customWidth="1"/>
    <col min="14609" max="14609" width="7" style="250" customWidth="1"/>
    <col min="14610" max="14610" width="9.5" style="250" customWidth="1"/>
    <col min="14611" max="14611" width="4.1640625" style="250" customWidth="1"/>
    <col min="14612" max="14612" width="7" style="250" customWidth="1"/>
    <col min="14613" max="14613" width="9" style="250" customWidth="1"/>
    <col min="14614" max="14614" width="4.1640625" style="250" customWidth="1"/>
    <col min="14615" max="14615" width="7" style="250" customWidth="1"/>
    <col min="14616" max="14616" width="10.83203125" style="250" customWidth="1"/>
    <col min="14617" max="14617" width="4.1640625" style="250" customWidth="1"/>
    <col min="14618" max="14618" width="7" style="250" customWidth="1"/>
    <col min="14619" max="14619" width="11" style="250" customWidth="1"/>
    <col min="14620" max="14620" width="4.1640625" style="250" customWidth="1"/>
    <col min="14621" max="14621" width="7" style="250" customWidth="1"/>
    <col min="14622" max="14622" width="9.6640625" style="250" customWidth="1"/>
    <col min="14623" max="14623" width="4.1640625" style="250" customWidth="1"/>
    <col min="14624" max="14630" width="5.6640625" style="250" customWidth="1"/>
    <col min="14631" max="14631" width="18.6640625" style="250" customWidth="1"/>
    <col min="14632" max="14632" width="1.6640625" style="250" customWidth="1"/>
    <col min="14633" max="14633" width="3.6640625" style="250" customWidth="1"/>
    <col min="14634" max="14634" width="19.6640625" style="250" customWidth="1"/>
    <col min="14635" max="14635" width="1.6640625" style="250" customWidth="1"/>
    <col min="14636" max="14636" width="4.1640625" style="250" customWidth="1"/>
    <col min="14637" max="14637" width="19.5" style="250" customWidth="1"/>
    <col min="14638" max="14638" width="2" style="250" customWidth="1"/>
    <col min="14639" max="14639" width="3.5" style="250" customWidth="1"/>
    <col min="14640" max="14640" width="19.83203125" style="250" customWidth="1"/>
    <col min="14641" max="14641" width="1.6640625" style="250" customWidth="1"/>
    <col min="14642" max="14642" width="3.5" style="250" customWidth="1"/>
    <col min="14643" max="14643" width="20.83203125" style="250" customWidth="1"/>
    <col min="14644" max="14644" width="1.33203125" style="250" customWidth="1"/>
    <col min="14645" max="14645" width="3.6640625" style="250" customWidth="1"/>
    <col min="14646" max="14646" width="18.1640625" style="250" customWidth="1"/>
    <col min="14647" max="14647" width="1.5" style="250" customWidth="1"/>
    <col min="14648" max="14648" width="3.5" style="250" customWidth="1"/>
    <col min="14649" max="14848" width="5.6640625" style="250"/>
    <col min="14849" max="14856" width="5.6640625" style="250" customWidth="1"/>
    <col min="14857" max="14857" width="4.83203125" style="250" customWidth="1"/>
    <col min="14858" max="14861" width="5.6640625" style="250" customWidth="1"/>
    <col min="14862" max="14862" width="7" style="250" customWidth="1"/>
    <col min="14863" max="14863" width="10.5" style="250" customWidth="1"/>
    <col min="14864" max="14864" width="4.1640625" style="250" customWidth="1"/>
    <col min="14865" max="14865" width="7" style="250" customWidth="1"/>
    <col min="14866" max="14866" width="9.5" style="250" customWidth="1"/>
    <col min="14867" max="14867" width="4.1640625" style="250" customWidth="1"/>
    <col min="14868" max="14868" width="7" style="250" customWidth="1"/>
    <col min="14869" max="14869" width="9" style="250" customWidth="1"/>
    <col min="14870" max="14870" width="4.1640625" style="250" customWidth="1"/>
    <col min="14871" max="14871" width="7" style="250" customWidth="1"/>
    <col min="14872" max="14872" width="10.83203125" style="250" customWidth="1"/>
    <col min="14873" max="14873" width="4.1640625" style="250" customWidth="1"/>
    <col min="14874" max="14874" width="7" style="250" customWidth="1"/>
    <col min="14875" max="14875" width="11" style="250" customWidth="1"/>
    <col min="14876" max="14876" width="4.1640625" style="250" customWidth="1"/>
    <col min="14877" max="14877" width="7" style="250" customWidth="1"/>
    <col min="14878" max="14878" width="9.6640625" style="250" customWidth="1"/>
    <col min="14879" max="14879" width="4.1640625" style="250" customWidth="1"/>
    <col min="14880" max="14886" width="5.6640625" style="250" customWidth="1"/>
    <col min="14887" max="14887" width="18.6640625" style="250" customWidth="1"/>
    <col min="14888" max="14888" width="1.6640625" style="250" customWidth="1"/>
    <col min="14889" max="14889" width="3.6640625" style="250" customWidth="1"/>
    <col min="14890" max="14890" width="19.6640625" style="250" customWidth="1"/>
    <col min="14891" max="14891" width="1.6640625" style="250" customWidth="1"/>
    <col min="14892" max="14892" width="4.1640625" style="250" customWidth="1"/>
    <col min="14893" max="14893" width="19.5" style="250" customWidth="1"/>
    <col min="14894" max="14894" width="2" style="250" customWidth="1"/>
    <col min="14895" max="14895" width="3.5" style="250" customWidth="1"/>
    <col min="14896" max="14896" width="19.83203125" style="250" customWidth="1"/>
    <col min="14897" max="14897" width="1.6640625" style="250" customWidth="1"/>
    <col min="14898" max="14898" width="3.5" style="250" customWidth="1"/>
    <col min="14899" max="14899" width="20.83203125" style="250" customWidth="1"/>
    <col min="14900" max="14900" width="1.33203125" style="250" customWidth="1"/>
    <col min="14901" max="14901" width="3.6640625" style="250" customWidth="1"/>
    <col min="14902" max="14902" width="18.1640625" style="250" customWidth="1"/>
    <col min="14903" max="14903" width="1.5" style="250" customWidth="1"/>
    <col min="14904" max="14904" width="3.5" style="250" customWidth="1"/>
    <col min="14905" max="15104" width="5.6640625" style="250"/>
    <col min="15105" max="15112" width="5.6640625" style="250" customWidth="1"/>
    <col min="15113" max="15113" width="4.83203125" style="250" customWidth="1"/>
    <col min="15114" max="15117" width="5.6640625" style="250" customWidth="1"/>
    <col min="15118" max="15118" width="7" style="250" customWidth="1"/>
    <col min="15119" max="15119" width="10.5" style="250" customWidth="1"/>
    <col min="15120" max="15120" width="4.1640625" style="250" customWidth="1"/>
    <col min="15121" max="15121" width="7" style="250" customWidth="1"/>
    <col min="15122" max="15122" width="9.5" style="250" customWidth="1"/>
    <col min="15123" max="15123" width="4.1640625" style="250" customWidth="1"/>
    <col min="15124" max="15124" width="7" style="250" customWidth="1"/>
    <col min="15125" max="15125" width="9" style="250" customWidth="1"/>
    <col min="15126" max="15126" width="4.1640625" style="250" customWidth="1"/>
    <col min="15127" max="15127" width="7" style="250" customWidth="1"/>
    <col min="15128" max="15128" width="10.83203125" style="250" customWidth="1"/>
    <col min="15129" max="15129" width="4.1640625" style="250" customWidth="1"/>
    <col min="15130" max="15130" width="7" style="250" customWidth="1"/>
    <col min="15131" max="15131" width="11" style="250" customWidth="1"/>
    <col min="15132" max="15132" width="4.1640625" style="250" customWidth="1"/>
    <col min="15133" max="15133" width="7" style="250" customWidth="1"/>
    <col min="15134" max="15134" width="9.6640625" style="250" customWidth="1"/>
    <col min="15135" max="15135" width="4.1640625" style="250" customWidth="1"/>
    <col min="15136" max="15142" width="5.6640625" style="250" customWidth="1"/>
    <col min="15143" max="15143" width="18.6640625" style="250" customWidth="1"/>
    <col min="15144" max="15144" width="1.6640625" style="250" customWidth="1"/>
    <col min="15145" max="15145" width="3.6640625" style="250" customWidth="1"/>
    <col min="15146" max="15146" width="19.6640625" style="250" customWidth="1"/>
    <col min="15147" max="15147" width="1.6640625" style="250" customWidth="1"/>
    <col min="15148" max="15148" width="4.1640625" style="250" customWidth="1"/>
    <col min="15149" max="15149" width="19.5" style="250" customWidth="1"/>
    <col min="15150" max="15150" width="2" style="250" customWidth="1"/>
    <col min="15151" max="15151" width="3.5" style="250" customWidth="1"/>
    <col min="15152" max="15152" width="19.83203125" style="250" customWidth="1"/>
    <col min="15153" max="15153" width="1.6640625" style="250" customWidth="1"/>
    <col min="15154" max="15154" width="3.5" style="250" customWidth="1"/>
    <col min="15155" max="15155" width="20.83203125" style="250" customWidth="1"/>
    <col min="15156" max="15156" width="1.33203125" style="250" customWidth="1"/>
    <col min="15157" max="15157" width="3.6640625" style="250" customWidth="1"/>
    <col min="15158" max="15158" width="18.1640625" style="250" customWidth="1"/>
    <col min="15159" max="15159" width="1.5" style="250" customWidth="1"/>
    <col min="15160" max="15160" width="3.5" style="250" customWidth="1"/>
    <col min="15161" max="15360" width="5.6640625" style="250"/>
    <col min="15361" max="15368" width="5.6640625" style="250" customWidth="1"/>
    <col min="15369" max="15369" width="4.83203125" style="250" customWidth="1"/>
    <col min="15370" max="15373" width="5.6640625" style="250" customWidth="1"/>
    <col min="15374" max="15374" width="7" style="250" customWidth="1"/>
    <col min="15375" max="15375" width="10.5" style="250" customWidth="1"/>
    <col min="15376" max="15376" width="4.1640625" style="250" customWidth="1"/>
    <col min="15377" max="15377" width="7" style="250" customWidth="1"/>
    <col min="15378" max="15378" width="9.5" style="250" customWidth="1"/>
    <col min="15379" max="15379" width="4.1640625" style="250" customWidth="1"/>
    <col min="15380" max="15380" width="7" style="250" customWidth="1"/>
    <col min="15381" max="15381" width="9" style="250" customWidth="1"/>
    <col min="15382" max="15382" width="4.1640625" style="250" customWidth="1"/>
    <col min="15383" max="15383" width="7" style="250" customWidth="1"/>
    <col min="15384" max="15384" width="10.83203125" style="250" customWidth="1"/>
    <col min="15385" max="15385" width="4.1640625" style="250" customWidth="1"/>
    <col min="15386" max="15386" width="7" style="250" customWidth="1"/>
    <col min="15387" max="15387" width="11" style="250" customWidth="1"/>
    <col min="15388" max="15388" width="4.1640625" style="250" customWidth="1"/>
    <col min="15389" max="15389" width="7" style="250" customWidth="1"/>
    <col min="15390" max="15390" width="9.6640625" style="250" customWidth="1"/>
    <col min="15391" max="15391" width="4.1640625" style="250" customWidth="1"/>
    <col min="15392" max="15398" width="5.6640625" style="250" customWidth="1"/>
    <col min="15399" max="15399" width="18.6640625" style="250" customWidth="1"/>
    <col min="15400" max="15400" width="1.6640625" style="250" customWidth="1"/>
    <col min="15401" max="15401" width="3.6640625" style="250" customWidth="1"/>
    <col min="15402" max="15402" width="19.6640625" style="250" customWidth="1"/>
    <col min="15403" max="15403" width="1.6640625" style="250" customWidth="1"/>
    <col min="15404" max="15404" width="4.1640625" style="250" customWidth="1"/>
    <col min="15405" max="15405" width="19.5" style="250" customWidth="1"/>
    <col min="15406" max="15406" width="2" style="250" customWidth="1"/>
    <col min="15407" max="15407" width="3.5" style="250" customWidth="1"/>
    <col min="15408" max="15408" width="19.83203125" style="250" customWidth="1"/>
    <col min="15409" max="15409" width="1.6640625" style="250" customWidth="1"/>
    <col min="15410" max="15410" width="3.5" style="250" customWidth="1"/>
    <col min="15411" max="15411" width="20.83203125" style="250" customWidth="1"/>
    <col min="15412" max="15412" width="1.33203125" style="250" customWidth="1"/>
    <col min="15413" max="15413" width="3.6640625" style="250" customWidth="1"/>
    <col min="15414" max="15414" width="18.1640625" style="250" customWidth="1"/>
    <col min="15415" max="15415" width="1.5" style="250" customWidth="1"/>
    <col min="15416" max="15416" width="3.5" style="250" customWidth="1"/>
    <col min="15417" max="15616" width="5.6640625" style="250"/>
    <col min="15617" max="15624" width="5.6640625" style="250" customWidth="1"/>
    <col min="15625" max="15625" width="4.83203125" style="250" customWidth="1"/>
    <col min="15626" max="15629" width="5.6640625" style="250" customWidth="1"/>
    <col min="15630" max="15630" width="7" style="250" customWidth="1"/>
    <col min="15631" max="15631" width="10.5" style="250" customWidth="1"/>
    <col min="15632" max="15632" width="4.1640625" style="250" customWidth="1"/>
    <col min="15633" max="15633" width="7" style="250" customWidth="1"/>
    <col min="15634" max="15634" width="9.5" style="250" customWidth="1"/>
    <col min="15635" max="15635" width="4.1640625" style="250" customWidth="1"/>
    <col min="15636" max="15636" width="7" style="250" customWidth="1"/>
    <col min="15637" max="15637" width="9" style="250" customWidth="1"/>
    <col min="15638" max="15638" width="4.1640625" style="250" customWidth="1"/>
    <col min="15639" max="15639" width="7" style="250" customWidth="1"/>
    <col min="15640" max="15640" width="10.83203125" style="250" customWidth="1"/>
    <col min="15641" max="15641" width="4.1640625" style="250" customWidth="1"/>
    <col min="15642" max="15642" width="7" style="250" customWidth="1"/>
    <col min="15643" max="15643" width="11" style="250" customWidth="1"/>
    <col min="15644" max="15644" width="4.1640625" style="250" customWidth="1"/>
    <col min="15645" max="15645" width="7" style="250" customWidth="1"/>
    <col min="15646" max="15646" width="9.6640625" style="250" customWidth="1"/>
    <col min="15647" max="15647" width="4.1640625" style="250" customWidth="1"/>
    <col min="15648" max="15654" width="5.6640625" style="250" customWidth="1"/>
    <col min="15655" max="15655" width="18.6640625" style="250" customWidth="1"/>
    <col min="15656" max="15656" width="1.6640625" style="250" customWidth="1"/>
    <col min="15657" max="15657" width="3.6640625" style="250" customWidth="1"/>
    <col min="15658" max="15658" width="19.6640625" style="250" customWidth="1"/>
    <col min="15659" max="15659" width="1.6640625" style="250" customWidth="1"/>
    <col min="15660" max="15660" width="4.1640625" style="250" customWidth="1"/>
    <col min="15661" max="15661" width="19.5" style="250" customWidth="1"/>
    <col min="15662" max="15662" width="2" style="250" customWidth="1"/>
    <col min="15663" max="15663" width="3.5" style="250" customWidth="1"/>
    <col min="15664" max="15664" width="19.83203125" style="250" customWidth="1"/>
    <col min="15665" max="15665" width="1.6640625" style="250" customWidth="1"/>
    <col min="15666" max="15666" width="3.5" style="250" customWidth="1"/>
    <col min="15667" max="15667" width="20.83203125" style="250" customWidth="1"/>
    <col min="15668" max="15668" width="1.33203125" style="250" customWidth="1"/>
    <col min="15669" max="15669" width="3.6640625" style="250" customWidth="1"/>
    <col min="15670" max="15670" width="18.1640625" style="250" customWidth="1"/>
    <col min="15671" max="15671" width="1.5" style="250" customWidth="1"/>
    <col min="15672" max="15672" width="3.5" style="250" customWidth="1"/>
    <col min="15673" max="15872" width="5.6640625" style="250"/>
    <col min="15873" max="15880" width="5.6640625" style="250" customWidth="1"/>
    <col min="15881" max="15881" width="4.83203125" style="250" customWidth="1"/>
    <col min="15882" max="15885" width="5.6640625" style="250" customWidth="1"/>
    <col min="15886" max="15886" width="7" style="250" customWidth="1"/>
    <col min="15887" max="15887" width="10.5" style="250" customWidth="1"/>
    <col min="15888" max="15888" width="4.1640625" style="250" customWidth="1"/>
    <col min="15889" max="15889" width="7" style="250" customWidth="1"/>
    <col min="15890" max="15890" width="9.5" style="250" customWidth="1"/>
    <col min="15891" max="15891" width="4.1640625" style="250" customWidth="1"/>
    <col min="15892" max="15892" width="7" style="250" customWidth="1"/>
    <col min="15893" max="15893" width="9" style="250" customWidth="1"/>
    <col min="15894" max="15894" width="4.1640625" style="250" customWidth="1"/>
    <col min="15895" max="15895" width="7" style="250" customWidth="1"/>
    <col min="15896" max="15896" width="10.83203125" style="250" customWidth="1"/>
    <col min="15897" max="15897" width="4.1640625" style="250" customWidth="1"/>
    <col min="15898" max="15898" width="7" style="250" customWidth="1"/>
    <col min="15899" max="15899" width="11" style="250" customWidth="1"/>
    <col min="15900" max="15900" width="4.1640625" style="250" customWidth="1"/>
    <col min="15901" max="15901" width="7" style="250" customWidth="1"/>
    <col min="15902" max="15902" width="9.6640625" style="250" customWidth="1"/>
    <col min="15903" max="15903" width="4.1640625" style="250" customWidth="1"/>
    <col min="15904" max="15910" width="5.6640625" style="250" customWidth="1"/>
    <col min="15911" max="15911" width="18.6640625" style="250" customWidth="1"/>
    <col min="15912" max="15912" width="1.6640625" style="250" customWidth="1"/>
    <col min="15913" max="15913" width="3.6640625" style="250" customWidth="1"/>
    <col min="15914" max="15914" width="19.6640625" style="250" customWidth="1"/>
    <col min="15915" max="15915" width="1.6640625" style="250" customWidth="1"/>
    <col min="15916" max="15916" width="4.1640625" style="250" customWidth="1"/>
    <col min="15917" max="15917" width="19.5" style="250" customWidth="1"/>
    <col min="15918" max="15918" width="2" style="250" customWidth="1"/>
    <col min="15919" max="15919" width="3.5" style="250" customWidth="1"/>
    <col min="15920" max="15920" width="19.83203125" style="250" customWidth="1"/>
    <col min="15921" max="15921" width="1.6640625" style="250" customWidth="1"/>
    <col min="15922" max="15922" width="3.5" style="250" customWidth="1"/>
    <col min="15923" max="15923" width="20.83203125" style="250" customWidth="1"/>
    <col min="15924" max="15924" width="1.33203125" style="250" customWidth="1"/>
    <col min="15925" max="15925" width="3.6640625" style="250" customWidth="1"/>
    <col min="15926" max="15926" width="18.1640625" style="250" customWidth="1"/>
    <col min="15927" max="15927" width="1.5" style="250" customWidth="1"/>
    <col min="15928" max="15928" width="3.5" style="250" customWidth="1"/>
    <col min="15929" max="16128" width="5.6640625" style="250"/>
    <col min="16129" max="16136" width="5.6640625" style="250" customWidth="1"/>
    <col min="16137" max="16137" width="4.83203125" style="250" customWidth="1"/>
    <col min="16138" max="16141" width="5.6640625" style="250" customWidth="1"/>
    <col min="16142" max="16142" width="7" style="250" customWidth="1"/>
    <col min="16143" max="16143" width="10.5" style="250" customWidth="1"/>
    <col min="16144" max="16144" width="4.1640625" style="250" customWidth="1"/>
    <col min="16145" max="16145" width="7" style="250" customWidth="1"/>
    <col min="16146" max="16146" width="9.5" style="250" customWidth="1"/>
    <col min="16147" max="16147" width="4.1640625" style="250" customWidth="1"/>
    <col min="16148" max="16148" width="7" style="250" customWidth="1"/>
    <col min="16149" max="16149" width="9" style="250" customWidth="1"/>
    <col min="16150" max="16150" width="4.1640625" style="250" customWidth="1"/>
    <col min="16151" max="16151" width="7" style="250" customWidth="1"/>
    <col min="16152" max="16152" width="10.83203125" style="250" customWidth="1"/>
    <col min="16153" max="16153" width="4.1640625" style="250" customWidth="1"/>
    <col min="16154" max="16154" width="7" style="250" customWidth="1"/>
    <col min="16155" max="16155" width="11" style="250" customWidth="1"/>
    <col min="16156" max="16156" width="4.1640625" style="250" customWidth="1"/>
    <col min="16157" max="16157" width="7" style="250" customWidth="1"/>
    <col min="16158" max="16158" width="9.6640625" style="250" customWidth="1"/>
    <col min="16159" max="16159" width="4.1640625" style="250" customWidth="1"/>
    <col min="16160" max="16166" width="5.6640625" style="250" customWidth="1"/>
    <col min="16167" max="16167" width="18.6640625" style="250" customWidth="1"/>
    <col min="16168" max="16168" width="1.6640625" style="250" customWidth="1"/>
    <col min="16169" max="16169" width="3.6640625" style="250" customWidth="1"/>
    <col min="16170" max="16170" width="19.6640625" style="250" customWidth="1"/>
    <col min="16171" max="16171" width="1.6640625" style="250" customWidth="1"/>
    <col min="16172" max="16172" width="4.1640625" style="250" customWidth="1"/>
    <col min="16173" max="16173" width="19.5" style="250" customWidth="1"/>
    <col min="16174" max="16174" width="2" style="250" customWidth="1"/>
    <col min="16175" max="16175" width="3.5" style="250" customWidth="1"/>
    <col min="16176" max="16176" width="19.83203125" style="250" customWidth="1"/>
    <col min="16177" max="16177" width="1.6640625" style="250" customWidth="1"/>
    <col min="16178" max="16178" width="3.5" style="250" customWidth="1"/>
    <col min="16179" max="16179" width="20.83203125" style="250" customWidth="1"/>
    <col min="16180" max="16180" width="1.33203125" style="250" customWidth="1"/>
    <col min="16181" max="16181" width="3.6640625" style="250" customWidth="1"/>
    <col min="16182" max="16182" width="18.1640625" style="250" customWidth="1"/>
    <col min="16183" max="16183" width="1.5" style="250" customWidth="1"/>
    <col min="16184" max="16184" width="3.5" style="250" customWidth="1"/>
    <col min="16185" max="16384" width="5.6640625" style="250"/>
  </cols>
  <sheetData>
    <row r="1" spans="1:56" ht="156.75" customHeight="1" x14ac:dyDescent="0.2"/>
    <row r="2" spans="1:56" s="254" customFormat="1" ht="24.75" customHeight="1" x14ac:dyDescent="0.2">
      <c r="A2" s="871" t="s">
        <v>211</v>
      </c>
      <c r="B2" s="872"/>
      <c r="C2" s="872"/>
      <c r="D2" s="872"/>
      <c r="E2" s="872"/>
      <c r="F2" s="872"/>
      <c r="G2" s="251"/>
      <c r="H2" s="251"/>
      <c r="I2" s="873" t="s">
        <v>212</v>
      </c>
      <c r="J2" s="873"/>
      <c r="K2" s="251"/>
      <c r="L2" s="252"/>
      <c r="M2" s="252"/>
      <c r="N2" s="252"/>
      <c r="O2" s="252"/>
      <c r="P2" s="252"/>
      <c r="Q2" s="252"/>
      <c r="R2" s="252"/>
      <c r="S2" s="251"/>
      <c r="T2" s="251"/>
      <c r="U2" s="253"/>
      <c r="V2" s="253"/>
      <c r="W2" s="253"/>
      <c r="X2" s="253"/>
      <c r="Y2" s="253"/>
      <c r="Z2" s="253"/>
      <c r="AA2" s="253"/>
      <c r="AB2" s="253"/>
      <c r="AC2" s="251"/>
      <c r="AD2" s="251"/>
      <c r="AE2" s="251"/>
      <c r="AH2" s="874" t="s">
        <v>213</v>
      </c>
      <c r="AI2" s="874"/>
      <c r="AJ2" s="875"/>
      <c r="AK2" s="875"/>
      <c r="AL2" s="875"/>
      <c r="AM2" s="875"/>
      <c r="AN2" s="875"/>
      <c r="AO2" s="875"/>
      <c r="AP2" s="875"/>
      <c r="AQ2" s="875"/>
      <c r="AR2" s="875"/>
      <c r="AS2" s="875"/>
      <c r="AT2" s="875"/>
      <c r="AU2" s="875"/>
      <c r="AV2" s="875"/>
      <c r="AW2" s="255"/>
      <c r="AX2" s="255"/>
      <c r="AY2" s="255"/>
      <c r="AZ2" s="255"/>
      <c r="BA2" s="255"/>
      <c r="BB2" s="255"/>
      <c r="BC2" s="255"/>
      <c r="BD2" s="255"/>
    </row>
    <row r="3" spans="1:56" ht="15" customHeight="1" thickBot="1" x14ac:dyDescent="0.25">
      <c r="AH3" s="256"/>
      <c r="AI3" s="256"/>
      <c r="AJ3" s="256"/>
      <c r="AK3" s="256"/>
      <c r="AL3" s="256"/>
      <c r="AM3" s="256"/>
      <c r="AN3" s="256"/>
      <c r="AO3" s="256"/>
      <c r="AP3" s="256"/>
      <c r="AQ3" s="256"/>
      <c r="AR3" s="256"/>
      <c r="AT3" s="256"/>
      <c r="AU3" s="256"/>
      <c r="AV3" s="256"/>
      <c r="AW3" s="256"/>
      <c r="AX3" s="256"/>
      <c r="AY3" s="256"/>
      <c r="AZ3" s="256"/>
      <c r="BA3" s="256"/>
      <c r="BB3" s="256"/>
      <c r="BC3" s="256"/>
      <c r="BD3" s="256"/>
    </row>
    <row r="4" spans="1:56" ht="15" customHeight="1" thickBot="1" x14ac:dyDescent="0.25">
      <c r="A4" s="876" t="s">
        <v>135</v>
      </c>
      <c r="B4" s="877"/>
      <c r="C4" s="877"/>
      <c r="D4" s="877"/>
      <c r="E4" s="877"/>
      <c r="F4" s="877"/>
      <c r="G4" s="877"/>
      <c r="H4" s="878"/>
      <c r="J4" s="876" t="s">
        <v>214</v>
      </c>
      <c r="K4" s="879"/>
      <c r="L4" s="879"/>
      <c r="M4" s="879"/>
      <c r="N4" s="879"/>
      <c r="O4" s="879"/>
      <c r="P4" s="879"/>
      <c r="Q4" s="879"/>
      <c r="R4" s="879"/>
      <c r="S4" s="879"/>
      <c r="T4" s="879"/>
      <c r="U4" s="879"/>
      <c r="V4" s="879"/>
      <c r="W4" s="879"/>
      <c r="X4" s="879"/>
      <c r="Y4" s="879"/>
      <c r="Z4" s="879"/>
      <c r="AA4" s="879"/>
      <c r="AB4" s="879"/>
      <c r="AC4" s="879"/>
      <c r="AD4" s="879"/>
      <c r="AE4" s="880"/>
      <c r="AH4" s="256"/>
      <c r="AI4" s="881"/>
      <c r="AJ4" s="881"/>
      <c r="AK4" s="881"/>
      <c r="AL4" s="881"/>
      <c r="AM4" s="881"/>
      <c r="AN4" s="881"/>
      <c r="AO4" s="881"/>
      <c r="AP4" s="881"/>
      <c r="AQ4" s="881"/>
      <c r="AR4" s="881"/>
      <c r="AS4" s="881"/>
      <c r="AT4" s="881"/>
      <c r="AU4" s="881"/>
      <c r="AV4" s="881"/>
      <c r="AW4" s="881"/>
      <c r="AX4" s="881"/>
      <c r="AY4" s="881"/>
      <c r="AZ4" s="881"/>
      <c r="BA4" s="881"/>
      <c r="BB4" s="881"/>
      <c r="BC4" s="881"/>
      <c r="BD4" s="881"/>
    </row>
    <row r="5" spans="1:56" ht="15" customHeight="1" thickBot="1" x14ac:dyDescent="0.25"/>
    <row r="6" spans="1:56" ht="15" customHeight="1" thickTop="1" x14ac:dyDescent="0.2">
      <c r="A6" s="848" t="s">
        <v>215</v>
      </c>
      <c r="B6" s="849"/>
      <c r="C6" s="849"/>
      <c r="D6" s="849"/>
      <c r="E6" s="849"/>
      <c r="F6" s="849"/>
      <c r="G6" s="849"/>
      <c r="H6" s="850"/>
      <c r="J6" s="257"/>
      <c r="K6" s="848" t="s">
        <v>216</v>
      </c>
      <c r="L6" s="849"/>
      <c r="M6" s="850"/>
      <c r="N6" s="836">
        <f>AM6</f>
        <v>0</v>
      </c>
      <c r="O6" s="837"/>
      <c r="P6" s="870"/>
      <c r="Q6" s="836">
        <f>AP6</f>
        <v>0</v>
      </c>
      <c r="R6" s="837"/>
      <c r="S6" s="870"/>
      <c r="T6" s="836">
        <f>AS6</f>
        <v>0</v>
      </c>
      <c r="U6" s="837"/>
      <c r="V6" s="870"/>
      <c r="W6" s="836">
        <f>AV6</f>
        <v>0</v>
      </c>
      <c r="X6" s="837"/>
      <c r="Y6" s="870"/>
      <c r="Z6" s="836">
        <f>AY6</f>
        <v>0</v>
      </c>
      <c r="AA6" s="837"/>
      <c r="AB6" s="870"/>
      <c r="AC6" s="836">
        <f>BB6</f>
        <v>0</v>
      </c>
      <c r="AD6" s="837"/>
      <c r="AE6" s="870"/>
      <c r="AI6" s="258"/>
      <c r="AJ6" s="848" t="s">
        <v>216</v>
      </c>
      <c r="AK6" s="849"/>
      <c r="AL6" s="850"/>
      <c r="AM6" s="882"/>
      <c r="AN6" s="833"/>
      <c r="AO6" s="851"/>
      <c r="AP6" s="882"/>
      <c r="AQ6" s="833"/>
      <c r="AR6" s="851"/>
      <c r="AS6" s="882"/>
      <c r="AT6" s="833"/>
      <c r="AU6" s="851"/>
      <c r="AV6" s="882"/>
      <c r="AW6" s="833"/>
      <c r="AX6" s="851"/>
      <c r="AY6" s="882"/>
      <c r="AZ6" s="833"/>
      <c r="BA6" s="851"/>
      <c r="BB6" s="882"/>
      <c r="BC6" s="833"/>
      <c r="BD6" s="844"/>
    </row>
    <row r="7" spans="1:56" ht="17.25" customHeight="1" thickBot="1" x14ac:dyDescent="0.25">
      <c r="A7" s="259"/>
      <c r="B7" s="841" t="s">
        <v>217</v>
      </c>
      <c r="C7" s="845"/>
      <c r="D7" s="846"/>
      <c r="E7" s="841" t="s">
        <v>131</v>
      </c>
      <c r="F7" s="845"/>
      <c r="G7" s="845"/>
      <c r="H7" s="846"/>
      <c r="J7" s="260"/>
      <c r="K7" s="841" t="s">
        <v>218</v>
      </c>
      <c r="L7" s="845"/>
      <c r="M7" s="846"/>
      <c r="N7" s="804">
        <f>AM7</f>
        <v>0</v>
      </c>
      <c r="O7" s="810"/>
      <c r="P7" s="867"/>
      <c r="Q7" s="804">
        <f>AP7</f>
        <v>0</v>
      </c>
      <c r="R7" s="810"/>
      <c r="S7" s="867"/>
      <c r="T7" s="804">
        <f>AS7</f>
        <v>0</v>
      </c>
      <c r="U7" s="810"/>
      <c r="V7" s="867"/>
      <c r="W7" s="804">
        <f>AV7</f>
        <v>0</v>
      </c>
      <c r="X7" s="810"/>
      <c r="Y7" s="867"/>
      <c r="Z7" s="804">
        <f>AY7</f>
        <v>0</v>
      </c>
      <c r="AA7" s="810"/>
      <c r="AB7" s="867"/>
      <c r="AC7" s="804">
        <f>BB7</f>
        <v>0</v>
      </c>
      <c r="AD7" s="810"/>
      <c r="AE7" s="867"/>
      <c r="AI7" s="261"/>
      <c r="AJ7" s="841" t="s">
        <v>218</v>
      </c>
      <c r="AK7" s="845"/>
      <c r="AL7" s="846"/>
      <c r="AM7" s="809"/>
      <c r="AN7" s="795"/>
      <c r="AO7" s="807"/>
      <c r="AP7" s="809"/>
      <c r="AQ7" s="795"/>
      <c r="AR7" s="807"/>
      <c r="AS7" s="809"/>
      <c r="AT7" s="795"/>
      <c r="AU7" s="807"/>
      <c r="AV7" s="809"/>
      <c r="AW7" s="795"/>
      <c r="AX7" s="807"/>
      <c r="AY7" s="809"/>
      <c r="AZ7" s="795"/>
      <c r="BA7" s="807"/>
      <c r="BB7" s="809"/>
      <c r="BC7" s="795"/>
      <c r="BD7" s="864"/>
    </row>
    <row r="8" spans="1:56" ht="15" customHeight="1" thickTop="1" x14ac:dyDescent="0.2">
      <c r="A8" s="231">
        <v>1</v>
      </c>
      <c r="B8" s="855">
        <f>N6</f>
        <v>0</v>
      </c>
      <c r="C8" s="856"/>
      <c r="D8" s="857"/>
      <c r="E8" s="811">
        <f>N14</f>
        <v>0</v>
      </c>
      <c r="F8" s="812"/>
      <c r="G8" s="812"/>
      <c r="H8" s="262" t="s">
        <v>219</v>
      </c>
      <c r="J8" s="263">
        <v>1</v>
      </c>
      <c r="K8" s="848" t="s">
        <v>220</v>
      </c>
      <c r="L8" s="849"/>
      <c r="M8" s="850"/>
      <c r="N8" s="865"/>
      <c r="O8" s="866"/>
      <c r="P8" s="264" t="s">
        <v>222</v>
      </c>
      <c r="Q8" s="862"/>
      <c r="R8" s="863"/>
      <c r="S8" s="264" t="s">
        <v>223</v>
      </c>
      <c r="T8" s="862"/>
      <c r="U8" s="863"/>
      <c r="V8" s="264" t="s">
        <v>222</v>
      </c>
      <c r="W8" s="862"/>
      <c r="X8" s="863"/>
      <c r="Y8" s="264" t="s">
        <v>222</v>
      </c>
      <c r="Z8" s="862"/>
      <c r="AA8" s="863"/>
      <c r="AB8" s="264" t="s">
        <v>222</v>
      </c>
      <c r="AC8" s="862"/>
      <c r="AD8" s="863"/>
      <c r="AE8" s="264" t="s">
        <v>222</v>
      </c>
      <c r="AI8" s="265"/>
      <c r="AJ8" s="848"/>
      <c r="AK8" s="849"/>
      <c r="AL8" s="850"/>
      <c r="AM8" s="868"/>
      <c r="AN8" s="869"/>
      <c r="AO8" s="266"/>
      <c r="AP8" s="862"/>
      <c r="AQ8" s="863"/>
      <c r="AR8" s="264"/>
      <c r="AS8" s="868"/>
      <c r="AT8" s="869"/>
      <c r="AU8" s="266"/>
      <c r="AV8" s="862"/>
      <c r="AW8" s="863"/>
      <c r="AX8" s="264"/>
      <c r="AY8" s="862"/>
      <c r="AZ8" s="863"/>
      <c r="BA8" s="264"/>
      <c r="BB8" s="862"/>
      <c r="BC8" s="863"/>
      <c r="BD8" s="267"/>
    </row>
    <row r="9" spans="1:56" ht="15" customHeight="1" x14ac:dyDescent="0.2">
      <c r="A9" s="230">
        <v>2</v>
      </c>
      <c r="B9" s="855">
        <f>Q6</f>
        <v>0</v>
      </c>
      <c r="C9" s="856"/>
      <c r="D9" s="857"/>
      <c r="E9" s="811">
        <f>Q14</f>
        <v>0</v>
      </c>
      <c r="F9" s="812"/>
      <c r="G9" s="812"/>
      <c r="H9" s="268" t="s">
        <v>219</v>
      </c>
      <c r="J9" s="232">
        <v>2</v>
      </c>
      <c r="K9" s="813" t="s">
        <v>224</v>
      </c>
      <c r="L9" s="823"/>
      <c r="M9" s="816"/>
      <c r="N9" s="811">
        <f>AM9</f>
        <v>0</v>
      </c>
      <c r="O9" s="812"/>
      <c r="P9" s="269" t="s">
        <v>225</v>
      </c>
      <c r="Q9" s="811">
        <f>AP9</f>
        <v>0</v>
      </c>
      <c r="R9" s="812"/>
      <c r="S9" s="268" t="s">
        <v>225</v>
      </c>
      <c r="T9" s="811">
        <f>AS9</f>
        <v>0</v>
      </c>
      <c r="U9" s="812"/>
      <c r="V9" s="269" t="s">
        <v>225</v>
      </c>
      <c r="W9" s="811">
        <f>AV9</f>
        <v>0</v>
      </c>
      <c r="X9" s="812"/>
      <c r="Y9" s="268" t="s">
        <v>225</v>
      </c>
      <c r="Z9" s="811">
        <f>AY9</f>
        <v>0</v>
      </c>
      <c r="AA9" s="812"/>
      <c r="AB9" s="269" t="s">
        <v>225</v>
      </c>
      <c r="AC9" s="811">
        <f>BB9</f>
        <v>0</v>
      </c>
      <c r="AD9" s="812"/>
      <c r="AE9" s="269" t="s">
        <v>227</v>
      </c>
      <c r="AI9" s="270">
        <v>1</v>
      </c>
      <c r="AJ9" s="813" t="s">
        <v>224</v>
      </c>
      <c r="AK9" s="823"/>
      <c r="AL9" s="816"/>
      <c r="AM9" s="228"/>
      <c r="AN9" s="860" t="s">
        <v>227</v>
      </c>
      <c r="AO9" s="861" t="s">
        <v>227</v>
      </c>
      <c r="AP9" s="228"/>
      <c r="AQ9" s="860" t="s">
        <v>227</v>
      </c>
      <c r="AR9" s="861" t="s">
        <v>227</v>
      </c>
      <c r="AS9" s="271"/>
      <c r="AT9" s="860" t="s">
        <v>227</v>
      </c>
      <c r="AU9" s="861" t="s">
        <v>228</v>
      </c>
      <c r="AV9" s="230"/>
      <c r="AW9" s="814" t="s">
        <v>227</v>
      </c>
      <c r="AX9" s="816" t="s">
        <v>227</v>
      </c>
      <c r="AY9" s="230"/>
      <c r="AZ9" s="814" t="s">
        <v>227</v>
      </c>
      <c r="BA9" s="816" t="s">
        <v>228</v>
      </c>
      <c r="BB9" s="230"/>
      <c r="BC9" s="814" t="s">
        <v>227</v>
      </c>
      <c r="BD9" s="817" t="s">
        <v>227</v>
      </c>
    </row>
    <row r="10" spans="1:56" ht="15" customHeight="1" x14ac:dyDescent="0.2">
      <c r="A10" s="230">
        <v>3</v>
      </c>
      <c r="B10" s="855">
        <f>T6</f>
        <v>0</v>
      </c>
      <c r="C10" s="856"/>
      <c r="D10" s="857"/>
      <c r="E10" s="811">
        <f>T14</f>
        <v>0</v>
      </c>
      <c r="F10" s="812"/>
      <c r="G10" s="812"/>
      <c r="H10" s="268" t="s">
        <v>219</v>
      </c>
      <c r="J10" s="232">
        <v>3</v>
      </c>
      <c r="K10" s="830" t="s">
        <v>229</v>
      </c>
      <c r="L10" s="831"/>
      <c r="M10" s="832"/>
      <c r="N10" s="811">
        <f>ROUNDDOWN(N8*N9/10,0)</f>
        <v>0</v>
      </c>
      <c r="O10" s="812"/>
      <c r="P10" s="269" t="s">
        <v>225</v>
      </c>
      <c r="Q10" s="811">
        <f>ROUNDDOWN(Q8*Q9/10,0)</f>
        <v>0</v>
      </c>
      <c r="R10" s="812"/>
      <c r="S10" s="268" t="s">
        <v>225</v>
      </c>
      <c r="T10" s="811">
        <f>ROUNDDOWN(T8*T9/10,0)</f>
        <v>0</v>
      </c>
      <c r="U10" s="812"/>
      <c r="V10" s="269" t="s">
        <v>225</v>
      </c>
      <c r="W10" s="811">
        <f>ROUNDDOWN(W8*W9/10,0)</f>
        <v>0</v>
      </c>
      <c r="X10" s="812"/>
      <c r="Y10" s="268" t="s">
        <v>225</v>
      </c>
      <c r="Z10" s="811">
        <f>ROUNDDOWN(Z8*Z9/10,0)</f>
        <v>0</v>
      </c>
      <c r="AA10" s="812"/>
      <c r="AB10" s="269" t="s">
        <v>225</v>
      </c>
      <c r="AC10" s="811">
        <f>ROUNDDOWN(AC8*AC9/10,0)</f>
        <v>0</v>
      </c>
      <c r="AD10" s="812"/>
      <c r="AE10" s="269" t="s">
        <v>228</v>
      </c>
      <c r="AI10" s="270">
        <v>2</v>
      </c>
      <c r="AJ10" s="830" t="s">
        <v>229</v>
      </c>
      <c r="AK10" s="831"/>
      <c r="AL10" s="832"/>
      <c r="AM10" s="272">
        <f>AM9</f>
        <v>0</v>
      </c>
      <c r="AN10" s="814" t="s">
        <v>227</v>
      </c>
      <c r="AO10" s="816" t="s">
        <v>227</v>
      </c>
      <c r="AP10" s="272">
        <f>AP9</f>
        <v>0</v>
      </c>
      <c r="AQ10" s="814" t="s">
        <v>227</v>
      </c>
      <c r="AR10" s="816" t="s">
        <v>227</v>
      </c>
      <c r="AS10" s="233">
        <f>AS9</f>
        <v>0</v>
      </c>
      <c r="AT10" s="814" t="s">
        <v>227</v>
      </c>
      <c r="AU10" s="816" t="s">
        <v>227</v>
      </c>
      <c r="AV10" s="233">
        <f>AV9</f>
        <v>0</v>
      </c>
      <c r="AW10" s="814" t="s">
        <v>227</v>
      </c>
      <c r="AX10" s="816" t="s">
        <v>227</v>
      </c>
      <c r="AY10" s="233">
        <f>AY9</f>
        <v>0</v>
      </c>
      <c r="AZ10" s="814" t="s">
        <v>227</v>
      </c>
      <c r="BA10" s="816" t="s">
        <v>227</v>
      </c>
      <c r="BB10" s="233">
        <f>BB9</f>
        <v>0</v>
      </c>
      <c r="BC10" s="814" t="s">
        <v>227</v>
      </c>
      <c r="BD10" s="817" t="s">
        <v>227</v>
      </c>
    </row>
    <row r="11" spans="1:56" ht="15" customHeight="1" x14ac:dyDescent="0.2">
      <c r="A11" s="230">
        <v>4</v>
      </c>
      <c r="B11" s="855">
        <f>W6</f>
        <v>0</v>
      </c>
      <c r="C11" s="856"/>
      <c r="D11" s="857"/>
      <c r="E11" s="811">
        <f>W14</f>
        <v>0</v>
      </c>
      <c r="F11" s="812"/>
      <c r="G11" s="812"/>
      <c r="H11" s="273" t="s">
        <v>219</v>
      </c>
      <c r="J11" s="232">
        <v>4</v>
      </c>
      <c r="K11" s="830" t="s">
        <v>230</v>
      </c>
      <c r="L11" s="831"/>
      <c r="M11" s="832"/>
      <c r="N11" s="811">
        <f>AM11</f>
        <v>0</v>
      </c>
      <c r="O11" s="812"/>
      <c r="P11" s="268" t="s">
        <v>231</v>
      </c>
      <c r="Q11" s="811">
        <f>AP11</f>
        <v>0</v>
      </c>
      <c r="R11" s="812"/>
      <c r="S11" s="268" t="s">
        <v>231</v>
      </c>
      <c r="T11" s="811">
        <f>AS11</f>
        <v>0</v>
      </c>
      <c r="U11" s="812"/>
      <c r="V11" s="268" t="s">
        <v>231</v>
      </c>
      <c r="W11" s="811">
        <f>AV11</f>
        <v>0</v>
      </c>
      <c r="X11" s="812"/>
      <c r="Y11" s="268" t="s">
        <v>231</v>
      </c>
      <c r="Z11" s="811">
        <f>AY11</f>
        <v>0</v>
      </c>
      <c r="AA11" s="812"/>
      <c r="AB11" s="268" t="s">
        <v>231</v>
      </c>
      <c r="AC11" s="811">
        <f>BB11</f>
        <v>0</v>
      </c>
      <c r="AD11" s="812"/>
      <c r="AE11" s="268" t="s">
        <v>219</v>
      </c>
      <c r="AI11" s="270">
        <v>3</v>
      </c>
      <c r="AJ11" s="830" t="s">
        <v>230</v>
      </c>
      <c r="AK11" s="831"/>
      <c r="AL11" s="832"/>
      <c r="AM11" s="229"/>
      <c r="AN11" s="814" t="s">
        <v>219</v>
      </c>
      <c r="AO11" s="816" t="s">
        <v>219</v>
      </c>
      <c r="AP11" s="230"/>
      <c r="AQ11" s="814" t="s">
        <v>219</v>
      </c>
      <c r="AR11" s="816" t="s">
        <v>219</v>
      </c>
      <c r="AS11" s="230"/>
      <c r="AT11" s="814" t="s">
        <v>219</v>
      </c>
      <c r="AU11" s="816" t="s">
        <v>219</v>
      </c>
      <c r="AV11" s="230"/>
      <c r="AW11" s="814" t="s">
        <v>219</v>
      </c>
      <c r="AX11" s="816" t="s">
        <v>219</v>
      </c>
      <c r="AY11" s="230"/>
      <c r="AZ11" s="814" t="s">
        <v>219</v>
      </c>
      <c r="BA11" s="816" t="s">
        <v>219</v>
      </c>
      <c r="BB11" s="230"/>
      <c r="BC11" s="814" t="s">
        <v>219</v>
      </c>
      <c r="BD11" s="817" t="s">
        <v>219</v>
      </c>
    </row>
    <row r="12" spans="1:56" ht="15" customHeight="1" x14ac:dyDescent="0.2">
      <c r="A12" s="230">
        <v>5</v>
      </c>
      <c r="B12" s="855">
        <f>Z6</f>
        <v>0</v>
      </c>
      <c r="C12" s="856"/>
      <c r="D12" s="857"/>
      <c r="E12" s="811">
        <f>Z14</f>
        <v>0</v>
      </c>
      <c r="F12" s="812"/>
      <c r="G12" s="812"/>
      <c r="H12" s="273" t="s">
        <v>219</v>
      </c>
      <c r="J12" s="232">
        <v>5</v>
      </c>
      <c r="K12" s="830" t="s">
        <v>232</v>
      </c>
      <c r="L12" s="831"/>
      <c r="M12" s="832"/>
      <c r="N12" s="811">
        <f>ROUNDDOWN(N10*N11,0)</f>
        <v>0</v>
      </c>
      <c r="O12" s="812"/>
      <c r="P12" s="268" t="s">
        <v>231</v>
      </c>
      <c r="Q12" s="811">
        <f>ROUNDDOWN(Q10*Q11,0)</f>
        <v>0</v>
      </c>
      <c r="R12" s="812"/>
      <c r="S12" s="268" t="s">
        <v>231</v>
      </c>
      <c r="T12" s="811">
        <f>ROUNDDOWN(T10*T11,0)</f>
        <v>0</v>
      </c>
      <c r="U12" s="812"/>
      <c r="V12" s="268" t="s">
        <v>231</v>
      </c>
      <c r="W12" s="811">
        <f>ROUNDDOWN(W10*W11,0)</f>
        <v>0</v>
      </c>
      <c r="X12" s="812"/>
      <c r="Y12" s="268" t="s">
        <v>231</v>
      </c>
      <c r="Z12" s="858">
        <f>ROUNDDOWN(Z10*Z11,0)</f>
        <v>0</v>
      </c>
      <c r="AA12" s="859"/>
      <c r="AB12" s="268" t="s">
        <v>231</v>
      </c>
      <c r="AC12" s="811">
        <f>ROUNDDOWN(AC10*AC11,0)</f>
        <v>0</v>
      </c>
      <c r="AD12" s="812"/>
      <c r="AE12" s="268" t="s">
        <v>219</v>
      </c>
      <c r="AI12" s="270">
        <v>4</v>
      </c>
      <c r="AJ12" s="830" t="s">
        <v>232</v>
      </c>
      <c r="AK12" s="831"/>
      <c r="AL12" s="832"/>
      <c r="AM12" s="233">
        <f>AM10*AM11</f>
        <v>0</v>
      </c>
      <c r="AN12" s="814" t="s">
        <v>219</v>
      </c>
      <c r="AO12" s="816" t="s">
        <v>233</v>
      </c>
      <c r="AP12" s="233">
        <f>AP10*AP11</f>
        <v>0</v>
      </c>
      <c r="AQ12" s="814" t="s">
        <v>219</v>
      </c>
      <c r="AR12" s="816" t="s">
        <v>233</v>
      </c>
      <c r="AS12" s="233">
        <f>AS10*AS11</f>
        <v>0</v>
      </c>
      <c r="AT12" s="814" t="s">
        <v>219</v>
      </c>
      <c r="AU12" s="816" t="s">
        <v>233</v>
      </c>
      <c r="AV12" s="233">
        <f>AV10*AV11</f>
        <v>0</v>
      </c>
      <c r="AW12" s="814" t="s">
        <v>219</v>
      </c>
      <c r="AX12" s="816" t="s">
        <v>233</v>
      </c>
      <c r="AY12" s="233">
        <f>AY10*AY11</f>
        <v>0</v>
      </c>
      <c r="AZ12" s="814" t="s">
        <v>219</v>
      </c>
      <c r="BA12" s="816" t="s">
        <v>233</v>
      </c>
      <c r="BB12" s="233">
        <f>BB10*BB11</f>
        <v>0</v>
      </c>
      <c r="BC12" s="814" t="s">
        <v>219</v>
      </c>
      <c r="BD12" s="817" t="s">
        <v>233</v>
      </c>
    </row>
    <row r="13" spans="1:56" ht="15" customHeight="1" x14ac:dyDescent="0.2">
      <c r="A13" s="230">
        <v>6</v>
      </c>
      <c r="B13" s="855">
        <f>AC6</f>
        <v>0</v>
      </c>
      <c r="C13" s="856"/>
      <c r="D13" s="857"/>
      <c r="E13" s="821">
        <f>AC14</f>
        <v>0</v>
      </c>
      <c r="F13" s="822"/>
      <c r="G13" s="822"/>
      <c r="H13" s="273" t="s">
        <v>219</v>
      </c>
      <c r="J13" s="232">
        <v>6</v>
      </c>
      <c r="K13" s="274"/>
      <c r="L13" s="274"/>
      <c r="M13" s="273"/>
      <c r="N13" s="813"/>
      <c r="O13" s="814"/>
      <c r="P13" s="268"/>
      <c r="Q13" s="813"/>
      <c r="R13" s="814"/>
      <c r="S13" s="268"/>
      <c r="T13" s="813"/>
      <c r="U13" s="814"/>
      <c r="V13" s="268"/>
      <c r="W13" s="813"/>
      <c r="X13" s="814"/>
      <c r="Y13" s="268"/>
      <c r="Z13" s="813"/>
      <c r="AA13" s="814"/>
      <c r="AB13" s="268"/>
      <c r="AC13" s="813"/>
      <c r="AD13" s="814"/>
      <c r="AE13" s="268"/>
      <c r="AI13" s="270"/>
      <c r="AJ13" s="274"/>
      <c r="AK13" s="274"/>
      <c r="AL13" s="273"/>
      <c r="AM13" s="230"/>
      <c r="AN13" s="814"/>
      <c r="AO13" s="816"/>
      <c r="AP13" s="230"/>
      <c r="AQ13" s="814"/>
      <c r="AR13" s="816"/>
      <c r="AS13" s="275"/>
      <c r="AT13" s="773"/>
      <c r="AU13" s="808"/>
      <c r="AV13" s="230"/>
      <c r="AW13" s="814"/>
      <c r="AX13" s="816"/>
      <c r="AY13" s="230"/>
      <c r="AZ13" s="814"/>
      <c r="BA13" s="816"/>
      <c r="BB13" s="230"/>
      <c r="BC13" s="814"/>
      <c r="BD13" s="817"/>
    </row>
    <row r="14" spans="1:56" ht="15" customHeight="1" thickBot="1" x14ac:dyDescent="0.25">
      <c r="A14" s="809" t="s">
        <v>234</v>
      </c>
      <c r="B14" s="795"/>
      <c r="C14" s="795"/>
      <c r="D14" s="807"/>
      <c r="E14" s="804">
        <f>SUM(E8:G13)</f>
        <v>0</v>
      </c>
      <c r="F14" s="810"/>
      <c r="G14" s="810"/>
      <c r="H14" s="276" t="s">
        <v>219</v>
      </c>
      <c r="J14" s="841" t="s">
        <v>235</v>
      </c>
      <c r="K14" s="845"/>
      <c r="L14" s="845"/>
      <c r="M14" s="846"/>
      <c r="N14" s="804">
        <f>SUM(N12)</f>
        <v>0</v>
      </c>
      <c r="O14" s="810"/>
      <c r="P14" s="276" t="s">
        <v>231</v>
      </c>
      <c r="Q14" s="804">
        <f>SUM(Q12)</f>
        <v>0</v>
      </c>
      <c r="R14" s="810"/>
      <c r="S14" s="276" t="s">
        <v>231</v>
      </c>
      <c r="T14" s="804">
        <f>SUM(T12)</f>
        <v>0</v>
      </c>
      <c r="U14" s="810"/>
      <c r="V14" s="276" t="s">
        <v>231</v>
      </c>
      <c r="W14" s="804">
        <f>SUM(W12)</f>
        <v>0</v>
      </c>
      <c r="X14" s="810"/>
      <c r="Y14" s="276" t="s">
        <v>231</v>
      </c>
      <c r="Z14" s="852">
        <f>SUM(Z12)</f>
        <v>0</v>
      </c>
      <c r="AA14" s="853"/>
      <c r="AB14" s="276" t="s">
        <v>231</v>
      </c>
      <c r="AC14" s="804">
        <f>SUM(AC12)</f>
        <v>0</v>
      </c>
      <c r="AD14" s="810"/>
      <c r="AE14" s="276" t="s">
        <v>219</v>
      </c>
      <c r="AI14" s="854" t="s">
        <v>235</v>
      </c>
      <c r="AJ14" s="845"/>
      <c r="AK14" s="845"/>
      <c r="AL14" s="846"/>
      <c r="AM14" s="235">
        <f>SUM(AM12)</f>
        <v>0</v>
      </c>
      <c r="AN14" s="795" t="s">
        <v>219</v>
      </c>
      <c r="AO14" s="796" t="s">
        <v>233</v>
      </c>
      <c r="AP14" s="235">
        <f>SUM(AP12)</f>
        <v>0</v>
      </c>
      <c r="AQ14" s="795" t="s">
        <v>219</v>
      </c>
      <c r="AR14" s="796" t="s">
        <v>236</v>
      </c>
      <c r="AS14" s="235">
        <f>SUM(AS12)</f>
        <v>0</v>
      </c>
      <c r="AT14" s="795" t="s">
        <v>219</v>
      </c>
      <c r="AU14" s="796" t="s">
        <v>233</v>
      </c>
      <c r="AV14" s="235">
        <f>SUM(AV12)</f>
        <v>0</v>
      </c>
      <c r="AW14" s="795" t="s">
        <v>219</v>
      </c>
      <c r="AX14" s="796" t="s">
        <v>236</v>
      </c>
      <c r="AY14" s="235">
        <f>SUM(AY12)</f>
        <v>0</v>
      </c>
      <c r="AZ14" s="795" t="s">
        <v>219</v>
      </c>
      <c r="BA14" s="796" t="s">
        <v>233</v>
      </c>
      <c r="BB14" s="235">
        <f>SUM(BB12)</f>
        <v>0</v>
      </c>
      <c r="BC14" s="795" t="s">
        <v>219</v>
      </c>
      <c r="BD14" s="797" t="s">
        <v>233</v>
      </c>
    </row>
    <row r="15" spans="1:56" ht="15" customHeight="1" thickTop="1" thickBot="1" x14ac:dyDescent="0.25"/>
    <row r="16" spans="1:56" ht="15" customHeight="1" thickTop="1" x14ac:dyDescent="0.2">
      <c r="A16" s="848" t="s">
        <v>237</v>
      </c>
      <c r="B16" s="849"/>
      <c r="C16" s="849"/>
      <c r="D16" s="849"/>
      <c r="E16" s="849"/>
      <c r="F16" s="849"/>
      <c r="G16" s="849"/>
      <c r="H16" s="850"/>
      <c r="J16" s="231" t="s">
        <v>238</v>
      </c>
      <c r="K16" s="277"/>
      <c r="L16" s="277"/>
      <c r="M16" s="277"/>
      <c r="N16" s="833"/>
      <c r="O16" s="833"/>
      <c r="P16" s="833"/>
      <c r="Q16" s="833"/>
      <c r="R16" s="833"/>
      <c r="S16" s="833"/>
      <c r="T16" s="833"/>
      <c r="U16" s="833"/>
      <c r="V16" s="833"/>
      <c r="W16" s="833"/>
      <c r="X16" s="833"/>
      <c r="Y16" s="833"/>
      <c r="Z16" s="833"/>
      <c r="AA16" s="833"/>
      <c r="AB16" s="833"/>
      <c r="AC16" s="833"/>
      <c r="AD16" s="833"/>
      <c r="AE16" s="851"/>
      <c r="AI16" s="278" t="s">
        <v>238</v>
      </c>
      <c r="AJ16" s="277"/>
      <c r="AK16" s="277"/>
      <c r="AL16" s="277"/>
      <c r="AM16" s="833"/>
      <c r="AN16" s="833"/>
      <c r="AO16" s="833"/>
      <c r="AP16" s="833"/>
      <c r="AQ16" s="833"/>
      <c r="AR16" s="833"/>
      <c r="AS16" s="833"/>
      <c r="AT16" s="833"/>
      <c r="AU16" s="833"/>
      <c r="AV16" s="833"/>
      <c r="AW16" s="833"/>
      <c r="AX16" s="833"/>
      <c r="AY16" s="833"/>
      <c r="AZ16" s="833"/>
      <c r="BA16" s="833"/>
      <c r="BB16" s="833"/>
      <c r="BC16" s="833"/>
      <c r="BD16" s="844"/>
    </row>
    <row r="17" spans="1:56" ht="15" customHeight="1" thickBot="1" x14ac:dyDescent="0.25">
      <c r="A17" s="279"/>
      <c r="B17" s="841" t="s">
        <v>239</v>
      </c>
      <c r="C17" s="845"/>
      <c r="D17" s="846"/>
      <c r="E17" s="841" t="s">
        <v>131</v>
      </c>
      <c r="F17" s="845"/>
      <c r="G17" s="845"/>
      <c r="H17" s="846"/>
      <c r="J17" s="260" t="s">
        <v>238</v>
      </c>
      <c r="K17" s="841" t="s">
        <v>239</v>
      </c>
      <c r="L17" s="845"/>
      <c r="M17" s="846"/>
      <c r="N17" s="841" t="s">
        <v>131</v>
      </c>
      <c r="O17" s="842"/>
      <c r="P17" s="843"/>
      <c r="Q17" s="841" t="s">
        <v>131</v>
      </c>
      <c r="R17" s="842"/>
      <c r="S17" s="843"/>
      <c r="T17" s="841" t="s">
        <v>131</v>
      </c>
      <c r="U17" s="842"/>
      <c r="V17" s="843"/>
      <c r="W17" s="841" t="s">
        <v>131</v>
      </c>
      <c r="X17" s="842"/>
      <c r="Y17" s="843"/>
      <c r="Z17" s="841" t="s">
        <v>131</v>
      </c>
      <c r="AA17" s="842"/>
      <c r="AB17" s="843"/>
      <c r="AC17" s="841" t="s">
        <v>131</v>
      </c>
      <c r="AD17" s="842"/>
      <c r="AE17" s="843"/>
      <c r="AI17" s="261" t="s">
        <v>238</v>
      </c>
      <c r="AJ17" s="841" t="s">
        <v>239</v>
      </c>
      <c r="AK17" s="845"/>
      <c r="AL17" s="846"/>
      <c r="AM17" s="841" t="s">
        <v>131</v>
      </c>
      <c r="AN17" s="842"/>
      <c r="AO17" s="843"/>
      <c r="AP17" s="841" t="s">
        <v>131</v>
      </c>
      <c r="AQ17" s="842"/>
      <c r="AR17" s="843"/>
      <c r="AS17" s="841" t="s">
        <v>131</v>
      </c>
      <c r="AT17" s="842"/>
      <c r="AU17" s="843"/>
      <c r="AV17" s="841" t="s">
        <v>131</v>
      </c>
      <c r="AW17" s="842"/>
      <c r="AX17" s="843"/>
      <c r="AY17" s="841" t="s">
        <v>131</v>
      </c>
      <c r="AZ17" s="842"/>
      <c r="BA17" s="843"/>
      <c r="BB17" s="841" t="s">
        <v>131</v>
      </c>
      <c r="BC17" s="842"/>
      <c r="BD17" s="847"/>
    </row>
    <row r="18" spans="1:56" ht="17.25" customHeight="1" thickTop="1" x14ac:dyDescent="0.2">
      <c r="A18" s="265">
        <v>1</v>
      </c>
      <c r="B18" s="838" t="s">
        <v>240</v>
      </c>
      <c r="C18" s="839"/>
      <c r="D18" s="840"/>
      <c r="E18" s="836">
        <f>SUM(N18:AD18)</f>
        <v>0</v>
      </c>
      <c r="F18" s="837"/>
      <c r="G18" s="837"/>
      <c r="H18" s="280" t="s">
        <v>219</v>
      </c>
      <c r="J18" s="265">
        <v>1</v>
      </c>
      <c r="K18" s="838" t="s">
        <v>240</v>
      </c>
      <c r="L18" s="839"/>
      <c r="M18" s="840"/>
      <c r="N18" s="836">
        <f>ROUNDDOWN($N$8*0.1*AM18,0)</f>
        <v>0</v>
      </c>
      <c r="O18" s="837"/>
      <c r="P18" s="277" t="s">
        <v>233</v>
      </c>
      <c r="Q18" s="836">
        <f t="shared" ref="Q18:Q29" si="0">ROUNDDOWN($Q$8*0.1*AP18,0)</f>
        <v>0</v>
      </c>
      <c r="R18" s="837"/>
      <c r="S18" s="281" t="s">
        <v>231</v>
      </c>
      <c r="T18" s="836">
        <f>ROUNDDOWN($T$8*0.1*AS18,0)</f>
        <v>0</v>
      </c>
      <c r="U18" s="837"/>
      <c r="V18" s="281" t="s">
        <v>231</v>
      </c>
      <c r="W18" s="836">
        <f>ROUNDDOWN($W$8*0.1*AV18,0)</f>
        <v>0</v>
      </c>
      <c r="X18" s="837"/>
      <c r="Y18" s="281" t="s">
        <v>231</v>
      </c>
      <c r="Z18" s="836">
        <f>ROUNDDOWN($Z$8*0.1*AY18,0)</f>
        <v>0</v>
      </c>
      <c r="AA18" s="837"/>
      <c r="AB18" s="281" t="s">
        <v>231</v>
      </c>
      <c r="AC18" s="836">
        <f>ROUNDDOWN($AC$8*0.1*BB18,0)</f>
        <v>0</v>
      </c>
      <c r="AD18" s="837"/>
      <c r="AE18" s="281" t="s">
        <v>231</v>
      </c>
      <c r="AI18" s="265">
        <v>1</v>
      </c>
      <c r="AJ18" s="838" t="s">
        <v>240</v>
      </c>
      <c r="AK18" s="839"/>
      <c r="AL18" s="840"/>
      <c r="AM18" s="230"/>
      <c r="AN18" s="833" t="s">
        <v>219</v>
      </c>
      <c r="AO18" s="834"/>
      <c r="AP18" s="231"/>
      <c r="AQ18" s="833" t="s">
        <v>219</v>
      </c>
      <c r="AR18" s="834"/>
      <c r="AS18" s="232"/>
      <c r="AT18" s="833" t="s">
        <v>219</v>
      </c>
      <c r="AU18" s="834"/>
      <c r="AV18" s="232"/>
      <c r="AW18" s="833" t="s">
        <v>219</v>
      </c>
      <c r="AX18" s="834"/>
      <c r="AY18" s="232"/>
      <c r="AZ18" s="833" t="s">
        <v>219</v>
      </c>
      <c r="BA18" s="834"/>
      <c r="BB18" s="263"/>
      <c r="BC18" s="833" t="s">
        <v>219</v>
      </c>
      <c r="BD18" s="835"/>
    </row>
    <row r="19" spans="1:56" ht="17.25" customHeight="1" x14ac:dyDescent="0.2">
      <c r="A19" s="270">
        <v>2</v>
      </c>
      <c r="B19" s="830" t="s">
        <v>241</v>
      </c>
      <c r="C19" s="831"/>
      <c r="D19" s="832"/>
      <c r="E19" s="811">
        <f>SUM(N19:AD19)</f>
        <v>0</v>
      </c>
      <c r="F19" s="812"/>
      <c r="G19" s="812"/>
      <c r="H19" s="268" t="s">
        <v>219</v>
      </c>
      <c r="J19" s="270">
        <v>2</v>
      </c>
      <c r="K19" s="830" t="s">
        <v>241</v>
      </c>
      <c r="L19" s="831"/>
      <c r="M19" s="832"/>
      <c r="N19" s="811">
        <f>ROUNDDOWN($N$8*0.1*AM19,0)</f>
        <v>0</v>
      </c>
      <c r="O19" s="812"/>
      <c r="P19" s="282" t="s">
        <v>233</v>
      </c>
      <c r="Q19" s="811">
        <f t="shared" si="0"/>
        <v>0</v>
      </c>
      <c r="R19" s="812"/>
      <c r="S19" s="268" t="s">
        <v>231</v>
      </c>
      <c r="T19" s="811">
        <f>ROUNDDOWN($T$8*0.1*AS19,0)</f>
        <v>0</v>
      </c>
      <c r="U19" s="812"/>
      <c r="V19" s="268" t="s">
        <v>231</v>
      </c>
      <c r="W19" s="811">
        <f>ROUNDDOWN($W$8*0.1*AV19,0)</f>
        <v>0</v>
      </c>
      <c r="X19" s="812"/>
      <c r="Y19" s="268" t="s">
        <v>231</v>
      </c>
      <c r="Z19" s="811">
        <f>ROUNDDOWN($Z$8*0.1*AY19,0)</f>
        <v>0</v>
      </c>
      <c r="AA19" s="812"/>
      <c r="AB19" s="268" t="s">
        <v>231</v>
      </c>
      <c r="AC19" s="811">
        <f>ROUNDDOWN($AC$8*0.1*BB19,0)</f>
        <v>0</v>
      </c>
      <c r="AD19" s="812"/>
      <c r="AE19" s="268" t="s">
        <v>231</v>
      </c>
      <c r="AI19" s="270">
        <v>2</v>
      </c>
      <c r="AJ19" s="830" t="s">
        <v>241</v>
      </c>
      <c r="AK19" s="831"/>
      <c r="AL19" s="832"/>
      <c r="AM19" s="230"/>
      <c r="AN19" s="814" t="s">
        <v>219</v>
      </c>
      <c r="AO19" s="816"/>
      <c r="AP19" s="230"/>
      <c r="AQ19" s="814" t="s">
        <v>219</v>
      </c>
      <c r="AR19" s="816"/>
      <c r="AS19" s="232"/>
      <c r="AT19" s="814" t="s">
        <v>219</v>
      </c>
      <c r="AU19" s="816"/>
      <c r="AV19" s="232"/>
      <c r="AW19" s="814" t="s">
        <v>219</v>
      </c>
      <c r="AX19" s="816"/>
      <c r="AY19" s="232"/>
      <c r="AZ19" s="814" t="s">
        <v>219</v>
      </c>
      <c r="BA19" s="816"/>
      <c r="BB19" s="232"/>
      <c r="BC19" s="814" t="s">
        <v>219</v>
      </c>
      <c r="BD19" s="817"/>
    </row>
    <row r="20" spans="1:56" ht="17.25" customHeight="1" x14ac:dyDescent="0.2">
      <c r="A20" s="270">
        <v>3</v>
      </c>
      <c r="B20" s="830" t="s">
        <v>242</v>
      </c>
      <c r="C20" s="831"/>
      <c r="D20" s="832"/>
      <c r="E20" s="811">
        <f>SUM(N20:AD20)</f>
        <v>0</v>
      </c>
      <c r="F20" s="812"/>
      <c r="G20" s="812"/>
      <c r="H20" s="268" t="s">
        <v>219</v>
      </c>
      <c r="J20" s="270">
        <v>3</v>
      </c>
      <c r="K20" s="830" t="s">
        <v>242</v>
      </c>
      <c r="L20" s="831"/>
      <c r="M20" s="832"/>
      <c r="N20" s="811">
        <f t="shared" ref="N20:N30" si="1">ROUNDDOWN($N$8*0.1*AM20,0)</f>
        <v>0</v>
      </c>
      <c r="O20" s="812"/>
      <c r="P20" s="282" t="s">
        <v>233</v>
      </c>
      <c r="Q20" s="811">
        <f t="shared" si="0"/>
        <v>0</v>
      </c>
      <c r="R20" s="812"/>
      <c r="S20" s="268" t="s">
        <v>231</v>
      </c>
      <c r="T20" s="811">
        <f>ROUNDDOWN($T$8*0.1*AS20,0)</f>
        <v>0</v>
      </c>
      <c r="U20" s="812"/>
      <c r="V20" s="268" t="s">
        <v>231</v>
      </c>
      <c r="W20" s="811">
        <f>ROUNDDOWN($W$8*0.1*AV20,0)</f>
        <v>0</v>
      </c>
      <c r="X20" s="812"/>
      <c r="Y20" s="268" t="s">
        <v>231</v>
      </c>
      <c r="Z20" s="811">
        <f>ROUNDDOWN($Z$8*0.1*AY20,0)</f>
        <v>0</v>
      </c>
      <c r="AA20" s="812"/>
      <c r="AB20" s="268" t="s">
        <v>231</v>
      </c>
      <c r="AC20" s="811">
        <f>ROUNDDOWN($AC$8*0.1*BB20,0)</f>
        <v>0</v>
      </c>
      <c r="AD20" s="812"/>
      <c r="AE20" s="268" t="s">
        <v>231</v>
      </c>
      <c r="AI20" s="270">
        <v>3</v>
      </c>
      <c r="AJ20" s="830" t="s">
        <v>242</v>
      </c>
      <c r="AK20" s="831"/>
      <c r="AL20" s="832"/>
      <c r="AM20" s="230"/>
      <c r="AN20" s="814" t="s">
        <v>219</v>
      </c>
      <c r="AO20" s="816"/>
      <c r="AP20" s="230"/>
      <c r="AQ20" s="814" t="s">
        <v>219</v>
      </c>
      <c r="AR20" s="816"/>
      <c r="AS20" s="232"/>
      <c r="AT20" s="814" t="s">
        <v>219</v>
      </c>
      <c r="AU20" s="816"/>
      <c r="AV20" s="232"/>
      <c r="AW20" s="814" t="s">
        <v>219</v>
      </c>
      <c r="AX20" s="816"/>
      <c r="AY20" s="232"/>
      <c r="AZ20" s="814" t="s">
        <v>219</v>
      </c>
      <c r="BA20" s="816"/>
      <c r="BB20" s="232"/>
      <c r="BC20" s="814" t="s">
        <v>219</v>
      </c>
      <c r="BD20" s="817"/>
    </row>
    <row r="21" spans="1:56" ht="17.25" customHeight="1" x14ac:dyDescent="0.2">
      <c r="A21" s="270">
        <v>4</v>
      </c>
      <c r="B21" s="813" t="s">
        <v>243</v>
      </c>
      <c r="C21" s="823"/>
      <c r="D21" s="816"/>
      <c r="E21" s="811">
        <f>SUM(N21:AD21)</f>
        <v>0</v>
      </c>
      <c r="F21" s="812"/>
      <c r="G21" s="812"/>
      <c r="H21" s="268" t="s">
        <v>219</v>
      </c>
      <c r="J21" s="270">
        <v>4</v>
      </c>
      <c r="K21" s="813" t="s">
        <v>243</v>
      </c>
      <c r="L21" s="823"/>
      <c r="M21" s="816"/>
      <c r="N21" s="811">
        <f t="shared" si="1"/>
        <v>0</v>
      </c>
      <c r="O21" s="812"/>
      <c r="P21" s="282" t="s">
        <v>233</v>
      </c>
      <c r="Q21" s="811">
        <f t="shared" si="0"/>
        <v>0</v>
      </c>
      <c r="R21" s="812"/>
      <c r="S21" s="268" t="s">
        <v>231</v>
      </c>
      <c r="T21" s="811">
        <f>ROUNDDOWN($T$8*0.1*AS21,0)</f>
        <v>0</v>
      </c>
      <c r="U21" s="812"/>
      <c r="V21" s="268" t="s">
        <v>231</v>
      </c>
      <c r="W21" s="811">
        <f>ROUNDDOWN($W$8*0.1*AV21,0)</f>
        <v>0</v>
      </c>
      <c r="X21" s="812"/>
      <c r="Y21" s="268" t="s">
        <v>231</v>
      </c>
      <c r="Z21" s="811">
        <f>ROUNDDOWN($Z$8*0.1*AY21,0)</f>
        <v>0</v>
      </c>
      <c r="AA21" s="812"/>
      <c r="AB21" s="268" t="s">
        <v>231</v>
      </c>
      <c r="AC21" s="811">
        <f>ROUNDDOWN($AC$8*0.1*BB21,0)</f>
        <v>0</v>
      </c>
      <c r="AD21" s="812"/>
      <c r="AE21" s="268" t="s">
        <v>231</v>
      </c>
      <c r="AI21" s="270">
        <v>4</v>
      </c>
      <c r="AJ21" s="813" t="s">
        <v>243</v>
      </c>
      <c r="AK21" s="823"/>
      <c r="AL21" s="816"/>
      <c r="AM21" s="230"/>
      <c r="AN21" s="814" t="s">
        <v>219</v>
      </c>
      <c r="AO21" s="816"/>
      <c r="AP21" s="230"/>
      <c r="AQ21" s="814" t="s">
        <v>219</v>
      </c>
      <c r="AR21" s="816"/>
      <c r="AS21" s="232"/>
      <c r="AT21" s="814" t="s">
        <v>219</v>
      </c>
      <c r="AU21" s="816"/>
      <c r="AV21" s="232"/>
      <c r="AW21" s="814" t="s">
        <v>219</v>
      </c>
      <c r="AX21" s="816"/>
      <c r="AY21" s="232"/>
      <c r="AZ21" s="814" t="s">
        <v>219</v>
      </c>
      <c r="BA21" s="816"/>
      <c r="BB21" s="232"/>
      <c r="BC21" s="814" t="s">
        <v>219</v>
      </c>
      <c r="BD21" s="817"/>
    </row>
    <row r="22" spans="1:56" ht="17.25" customHeight="1" x14ac:dyDescent="0.2">
      <c r="A22" s="270">
        <v>5</v>
      </c>
      <c r="B22" s="813" t="s">
        <v>244</v>
      </c>
      <c r="C22" s="823"/>
      <c r="D22" s="816"/>
      <c r="E22" s="811">
        <f>SUM(N22:AD22)</f>
        <v>0</v>
      </c>
      <c r="F22" s="812"/>
      <c r="G22" s="812"/>
      <c r="H22" s="268" t="s">
        <v>219</v>
      </c>
      <c r="J22" s="270">
        <v>5</v>
      </c>
      <c r="K22" s="813" t="s">
        <v>244</v>
      </c>
      <c r="L22" s="823"/>
      <c r="M22" s="816"/>
      <c r="N22" s="811">
        <f t="shared" si="1"/>
        <v>0</v>
      </c>
      <c r="O22" s="812"/>
      <c r="P22" s="282" t="s">
        <v>233</v>
      </c>
      <c r="Q22" s="811">
        <f>ROUNDDOWN($Q$8*0.1*AP22,0)</f>
        <v>0</v>
      </c>
      <c r="R22" s="812"/>
      <c r="S22" s="268" t="s">
        <v>231</v>
      </c>
      <c r="T22" s="811">
        <f>ROUNDDOWN($T$8*0.1*AS22,0)</f>
        <v>0</v>
      </c>
      <c r="U22" s="812"/>
      <c r="V22" s="268" t="s">
        <v>231</v>
      </c>
      <c r="W22" s="811">
        <f>ROUNDDOWN($W$8*0.1*AV22,0)</f>
        <v>0</v>
      </c>
      <c r="X22" s="812"/>
      <c r="Y22" s="268" t="s">
        <v>231</v>
      </c>
      <c r="Z22" s="811">
        <f>ROUNDDOWN($Z$8*0.1*AY22,0)</f>
        <v>0</v>
      </c>
      <c r="AA22" s="812"/>
      <c r="AB22" s="268" t="s">
        <v>231</v>
      </c>
      <c r="AC22" s="811">
        <f>ROUNDDOWN($AC$8*0.1*BB22,0)</f>
        <v>0</v>
      </c>
      <c r="AD22" s="812"/>
      <c r="AE22" s="268" t="s">
        <v>231</v>
      </c>
      <c r="AI22" s="270">
        <v>5</v>
      </c>
      <c r="AJ22" s="813" t="s">
        <v>244</v>
      </c>
      <c r="AK22" s="823"/>
      <c r="AL22" s="816"/>
      <c r="AM22" s="230"/>
      <c r="AN22" s="814" t="s">
        <v>219</v>
      </c>
      <c r="AO22" s="816"/>
      <c r="AP22" s="230"/>
      <c r="AQ22" s="814" t="s">
        <v>219</v>
      </c>
      <c r="AR22" s="816"/>
      <c r="AS22" s="232"/>
      <c r="AT22" s="814" t="s">
        <v>219</v>
      </c>
      <c r="AU22" s="816"/>
      <c r="AV22" s="232"/>
      <c r="AW22" s="814" t="s">
        <v>219</v>
      </c>
      <c r="AX22" s="816"/>
      <c r="AY22" s="232"/>
      <c r="AZ22" s="814" t="s">
        <v>219</v>
      </c>
      <c r="BA22" s="816"/>
      <c r="BB22" s="232"/>
      <c r="BC22" s="814" t="s">
        <v>219</v>
      </c>
      <c r="BD22" s="817"/>
    </row>
    <row r="23" spans="1:56" ht="17.25" customHeight="1" x14ac:dyDescent="0.2">
      <c r="A23" s="283">
        <v>6</v>
      </c>
      <c r="B23" s="813" t="s">
        <v>245</v>
      </c>
      <c r="C23" s="814"/>
      <c r="D23" s="815"/>
      <c r="E23" s="811">
        <f t="shared" ref="E23:E31" si="2">SUM(N23:AD23)</f>
        <v>0</v>
      </c>
      <c r="F23" s="812"/>
      <c r="G23" s="812"/>
      <c r="H23" s="268" t="s">
        <v>219</v>
      </c>
      <c r="J23" s="283">
        <v>6</v>
      </c>
      <c r="K23" s="813" t="s">
        <v>245</v>
      </c>
      <c r="L23" s="814"/>
      <c r="M23" s="815"/>
      <c r="N23" s="811">
        <f t="shared" si="1"/>
        <v>0</v>
      </c>
      <c r="O23" s="812"/>
      <c r="P23" s="282" t="s">
        <v>233</v>
      </c>
      <c r="Q23" s="811">
        <f t="shared" si="0"/>
        <v>0</v>
      </c>
      <c r="R23" s="812"/>
      <c r="S23" s="268" t="s">
        <v>231</v>
      </c>
      <c r="T23" s="811">
        <f t="shared" ref="T23:T29" si="3">ROUNDDOWN($T$8*0.1*AS23,0)</f>
        <v>0</v>
      </c>
      <c r="U23" s="812"/>
      <c r="V23" s="268" t="s">
        <v>231</v>
      </c>
      <c r="W23" s="811">
        <f t="shared" ref="W23:W29" si="4">ROUNDDOWN($W$8*0.1*AV23,0)</f>
        <v>0</v>
      </c>
      <c r="X23" s="812"/>
      <c r="Y23" s="268" t="s">
        <v>231</v>
      </c>
      <c r="Z23" s="811">
        <f t="shared" ref="Z23:Z29" si="5">ROUNDDOWN($Z$8*0.1*AY23,0)</f>
        <v>0</v>
      </c>
      <c r="AA23" s="812"/>
      <c r="AB23" s="268" t="s">
        <v>231</v>
      </c>
      <c r="AC23" s="811">
        <f t="shared" ref="AC23:AC30" si="6">ROUNDDOWN($Z$8*0.1*BB23,0)</f>
        <v>0</v>
      </c>
      <c r="AD23" s="812"/>
      <c r="AE23" s="268" t="s">
        <v>231</v>
      </c>
      <c r="AI23" s="283">
        <v>6</v>
      </c>
      <c r="AJ23" s="813" t="s">
        <v>245</v>
      </c>
      <c r="AK23" s="814"/>
      <c r="AL23" s="815"/>
      <c r="AM23" s="230"/>
      <c r="AN23" s="814" t="s">
        <v>219</v>
      </c>
      <c r="AO23" s="816"/>
      <c r="AP23" s="230"/>
      <c r="AQ23" s="814" t="s">
        <v>219</v>
      </c>
      <c r="AR23" s="816"/>
      <c r="AS23" s="232"/>
      <c r="AT23" s="814" t="s">
        <v>219</v>
      </c>
      <c r="AU23" s="816"/>
      <c r="AV23" s="232"/>
      <c r="AW23" s="814" t="s">
        <v>219</v>
      </c>
      <c r="AX23" s="816"/>
      <c r="AY23" s="232"/>
      <c r="AZ23" s="814" t="s">
        <v>219</v>
      </c>
      <c r="BA23" s="816"/>
      <c r="BB23" s="232"/>
      <c r="BC23" s="814" t="s">
        <v>219</v>
      </c>
      <c r="BD23" s="817"/>
    </row>
    <row r="24" spans="1:56" ht="17.25" customHeight="1" x14ac:dyDescent="0.2">
      <c r="A24" s="283">
        <v>7</v>
      </c>
      <c r="B24" s="813" t="s">
        <v>246</v>
      </c>
      <c r="C24" s="814"/>
      <c r="D24" s="815"/>
      <c r="E24" s="811">
        <f t="shared" si="2"/>
        <v>0</v>
      </c>
      <c r="F24" s="812"/>
      <c r="G24" s="812"/>
      <c r="H24" s="268" t="s">
        <v>219</v>
      </c>
      <c r="J24" s="283">
        <v>7</v>
      </c>
      <c r="K24" s="813" t="s">
        <v>246</v>
      </c>
      <c r="L24" s="814"/>
      <c r="M24" s="815"/>
      <c r="N24" s="811">
        <f t="shared" si="1"/>
        <v>0</v>
      </c>
      <c r="O24" s="812"/>
      <c r="P24" s="282" t="s">
        <v>233</v>
      </c>
      <c r="Q24" s="811">
        <f t="shared" si="0"/>
        <v>0</v>
      </c>
      <c r="R24" s="812"/>
      <c r="S24" s="268" t="s">
        <v>231</v>
      </c>
      <c r="T24" s="811">
        <f t="shared" si="3"/>
        <v>0</v>
      </c>
      <c r="U24" s="812"/>
      <c r="V24" s="268" t="s">
        <v>231</v>
      </c>
      <c r="W24" s="811">
        <f t="shared" si="4"/>
        <v>0</v>
      </c>
      <c r="X24" s="812"/>
      <c r="Y24" s="268" t="s">
        <v>231</v>
      </c>
      <c r="Z24" s="811">
        <f t="shared" si="5"/>
        <v>0</v>
      </c>
      <c r="AA24" s="812"/>
      <c r="AB24" s="268" t="s">
        <v>231</v>
      </c>
      <c r="AC24" s="811">
        <f t="shared" si="6"/>
        <v>0</v>
      </c>
      <c r="AD24" s="812"/>
      <c r="AE24" s="268" t="s">
        <v>231</v>
      </c>
      <c r="AI24" s="283">
        <v>7</v>
      </c>
      <c r="AJ24" s="813" t="s">
        <v>246</v>
      </c>
      <c r="AK24" s="814"/>
      <c r="AL24" s="815"/>
      <c r="AM24" s="230"/>
      <c r="AN24" s="814" t="s">
        <v>219</v>
      </c>
      <c r="AO24" s="816"/>
      <c r="AP24" s="230"/>
      <c r="AQ24" s="814" t="s">
        <v>219</v>
      </c>
      <c r="AR24" s="816"/>
      <c r="AS24" s="232"/>
      <c r="AT24" s="814" t="s">
        <v>219</v>
      </c>
      <c r="AU24" s="816"/>
      <c r="AV24" s="232"/>
      <c r="AW24" s="814" t="s">
        <v>219</v>
      </c>
      <c r="AX24" s="816"/>
      <c r="AY24" s="232"/>
      <c r="AZ24" s="814" t="s">
        <v>219</v>
      </c>
      <c r="BA24" s="816"/>
      <c r="BB24" s="232"/>
      <c r="BC24" s="814" t="s">
        <v>219</v>
      </c>
      <c r="BD24" s="817"/>
    </row>
    <row r="25" spans="1:56" ht="17.25" customHeight="1" x14ac:dyDescent="0.2">
      <c r="A25" s="827" t="s">
        <v>247</v>
      </c>
      <c r="B25" s="813" t="s">
        <v>248</v>
      </c>
      <c r="C25" s="814"/>
      <c r="D25" s="815"/>
      <c r="E25" s="811">
        <f t="shared" si="2"/>
        <v>0</v>
      </c>
      <c r="F25" s="812"/>
      <c r="G25" s="812"/>
      <c r="H25" s="268" t="s">
        <v>219</v>
      </c>
      <c r="J25" s="827" t="s">
        <v>247</v>
      </c>
      <c r="K25" s="813" t="s">
        <v>248</v>
      </c>
      <c r="L25" s="814"/>
      <c r="M25" s="815"/>
      <c r="N25" s="811">
        <f t="shared" si="1"/>
        <v>0</v>
      </c>
      <c r="O25" s="812"/>
      <c r="P25" s="282" t="s">
        <v>233</v>
      </c>
      <c r="Q25" s="811">
        <f t="shared" si="0"/>
        <v>0</v>
      </c>
      <c r="R25" s="812"/>
      <c r="S25" s="268" t="s">
        <v>231</v>
      </c>
      <c r="T25" s="811">
        <f t="shared" si="3"/>
        <v>0</v>
      </c>
      <c r="U25" s="812"/>
      <c r="V25" s="268" t="s">
        <v>231</v>
      </c>
      <c r="W25" s="811">
        <f t="shared" si="4"/>
        <v>0</v>
      </c>
      <c r="X25" s="812"/>
      <c r="Y25" s="268" t="s">
        <v>231</v>
      </c>
      <c r="Z25" s="811">
        <f t="shared" si="5"/>
        <v>0</v>
      </c>
      <c r="AA25" s="812"/>
      <c r="AB25" s="268" t="s">
        <v>231</v>
      </c>
      <c r="AC25" s="811">
        <f t="shared" si="6"/>
        <v>0</v>
      </c>
      <c r="AD25" s="812"/>
      <c r="AE25" s="268" t="s">
        <v>231</v>
      </c>
      <c r="AI25" s="827" t="s">
        <v>247</v>
      </c>
      <c r="AJ25" s="813" t="s">
        <v>248</v>
      </c>
      <c r="AK25" s="814"/>
      <c r="AL25" s="815"/>
      <c r="AM25" s="230"/>
      <c r="AN25" s="814" t="s">
        <v>219</v>
      </c>
      <c r="AO25" s="816"/>
      <c r="AP25" s="230"/>
      <c r="AQ25" s="814" t="s">
        <v>219</v>
      </c>
      <c r="AR25" s="816"/>
      <c r="AS25" s="232"/>
      <c r="AT25" s="814" t="s">
        <v>219</v>
      </c>
      <c r="AU25" s="816"/>
      <c r="AV25" s="232"/>
      <c r="AW25" s="814" t="s">
        <v>219</v>
      </c>
      <c r="AX25" s="816"/>
      <c r="AY25" s="232"/>
      <c r="AZ25" s="814" t="s">
        <v>219</v>
      </c>
      <c r="BA25" s="816"/>
      <c r="BB25" s="232"/>
      <c r="BC25" s="814" t="s">
        <v>219</v>
      </c>
      <c r="BD25" s="817"/>
    </row>
    <row r="26" spans="1:56" ht="17.25" customHeight="1" x14ac:dyDescent="0.2">
      <c r="A26" s="828"/>
      <c r="B26" s="813" t="s">
        <v>249</v>
      </c>
      <c r="C26" s="814"/>
      <c r="D26" s="815"/>
      <c r="E26" s="811">
        <f t="shared" si="2"/>
        <v>0</v>
      </c>
      <c r="F26" s="812"/>
      <c r="G26" s="812"/>
      <c r="H26" s="268" t="s">
        <v>219</v>
      </c>
      <c r="J26" s="828"/>
      <c r="K26" s="813" t="s">
        <v>249</v>
      </c>
      <c r="L26" s="814"/>
      <c r="M26" s="815"/>
      <c r="N26" s="811">
        <f t="shared" si="1"/>
        <v>0</v>
      </c>
      <c r="O26" s="812"/>
      <c r="P26" s="282" t="s">
        <v>233</v>
      </c>
      <c r="Q26" s="811">
        <f t="shared" si="0"/>
        <v>0</v>
      </c>
      <c r="R26" s="812"/>
      <c r="S26" s="268" t="s">
        <v>231</v>
      </c>
      <c r="T26" s="811">
        <f t="shared" si="3"/>
        <v>0</v>
      </c>
      <c r="U26" s="812"/>
      <c r="V26" s="268" t="s">
        <v>231</v>
      </c>
      <c r="W26" s="811">
        <f t="shared" si="4"/>
        <v>0</v>
      </c>
      <c r="X26" s="812"/>
      <c r="Y26" s="268" t="s">
        <v>231</v>
      </c>
      <c r="Z26" s="811">
        <f t="shared" si="5"/>
        <v>0</v>
      </c>
      <c r="AA26" s="812"/>
      <c r="AB26" s="268" t="s">
        <v>231</v>
      </c>
      <c r="AC26" s="811">
        <f t="shared" si="6"/>
        <v>0</v>
      </c>
      <c r="AD26" s="812"/>
      <c r="AE26" s="268" t="s">
        <v>231</v>
      </c>
      <c r="AI26" s="828"/>
      <c r="AJ26" s="813" t="s">
        <v>249</v>
      </c>
      <c r="AK26" s="814"/>
      <c r="AL26" s="815"/>
      <c r="AM26" s="230"/>
      <c r="AN26" s="814" t="s">
        <v>219</v>
      </c>
      <c r="AO26" s="816"/>
      <c r="AP26" s="230"/>
      <c r="AQ26" s="814" t="s">
        <v>219</v>
      </c>
      <c r="AR26" s="816"/>
      <c r="AS26" s="232"/>
      <c r="AT26" s="814" t="s">
        <v>219</v>
      </c>
      <c r="AU26" s="816"/>
      <c r="AV26" s="232"/>
      <c r="AW26" s="814" t="s">
        <v>219</v>
      </c>
      <c r="AX26" s="816"/>
      <c r="AY26" s="232"/>
      <c r="AZ26" s="814" t="s">
        <v>219</v>
      </c>
      <c r="BA26" s="816"/>
      <c r="BB26" s="232"/>
      <c r="BC26" s="814" t="s">
        <v>219</v>
      </c>
      <c r="BD26" s="817"/>
    </row>
    <row r="27" spans="1:56" ht="17.25" customHeight="1" x14ac:dyDescent="0.2">
      <c r="A27" s="829"/>
      <c r="B27" s="813" t="s">
        <v>250</v>
      </c>
      <c r="C27" s="814"/>
      <c r="D27" s="815"/>
      <c r="E27" s="811">
        <f t="shared" si="2"/>
        <v>0</v>
      </c>
      <c r="F27" s="812"/>
      <c r="G27" s="812"/>
      <c r="H27" s="268" t="s">
        <v>219</v>
      </c>
      <c r="J27" s="829"/>
      <c r="K27" s="813" t="s">
        <v>250</v>
      </c>
      <c r="L27" s="814"/>
      <c r="M27" s="815"/>
      <c r="N27" s="811">
        <f t="shared" si="1"/>
        <v>0</v>
      </c>
      <c r="O27" s="812"/>
      <c r="P27" s="274" t="s">
        <v>233</v>
      </c>
      <c r="Q27" s="811">
        <f t="shared" si="0"/>
        <v>0</v>
      </c>
      <c r="R27" s="812"/>
      <c r="S27" s="268" t="s">
        <v>231</v>
      </c>
      <c r="T27" s="811">
        <f t="shared" si="3"/>
        <v>0</v>
      </c>
      <c r="U27" s="812"/>
      <c r="V27" s="268" t="s">
        <v>231</v>
      </c>
      <c r="W27" s="811">
        <f t="shared" si="4"/>
        <v>0</v>
      </c>
      <c r="X27" s="812"/>
      <c r="Y27" s="268" t="s">
        <v>231</v>
      </c>
      <c r="Z27" s="811">
        <f t="shared" si="5"/>
        <v>0</v>
      </c>
      <c r="AA27" s="812"/>
      <c r="AB27" s="268" t="s">
        <v>231</v>
      </c>
      <c r="AC27" s="811">
        <f t="shared" si="6"/>
        <v>0</v>
      </c>
      <c r="AD27" s="812"/>
      <c r="AE27" s="268" t="s">
        <v>231</v>
      </c>
      <c r="AI27" s="829"/>
      <c r="AJ27" s="813" t="s">
        <v>250</v>
      </c>
      <c r="AK27" s="814"/>
      <c r="AL27" s="815"/>
      <c r="AM27" s="230"/>
      <c r="AN27" s="814" t="s">
        <v>219</v>
      </c>
      <c r="AO27" s="816"/>
      <c r="AP27" s="230"/>
      <c r="AQ27" s="814" t="s">
        <v>219</v>
      </c>
      <c r="AR27" s="816"/>
      <c r="AS27" s="232"/>
      <c r="AT27" s="814" t="s">
        <v>219</v>
      </c>
      <c r="AU27" s="816"/>
      <c r="AV27" s="232"/>
      <c r="AW27" s="814" t="s">
        <v>219</v>
      </c>
      <c r="AX27" s="816"/>
      <c r="AY27" s="232"/>
      <c r="AZ27" s="814" t="s">
        <v>219</v>
      </c>
      <c r="BA27" s="816"/>
      <c r="BB27" s="232"/>
      <c r="BC27" s="814" t="s">
        <v>219</v>
      </c>
      <c r="BD27" s="817"/>
    </row>
    <row r="28" spans="1:56" ht="17.25" customHeight="1" x14ac:dyDescent="0.2">
      <c r="A28" s="283"/>
      <c r="B28" s="824" t="s">
        <v>251</v>
      </c>
      <c r="C28" s="825"/>
      <c r="D28" s="826"/>
      <c r="E28" s="811">
        <f t="shared" si="2"/>
        <v>0</v>
      </c>
      <c r="F28" s="812"/>
      <c r="G28" s="812"/>
      <c r="H28" s="268" t="s">
        <v>219</v>
      </c>
      <c r="J28" s="283"/>
      <c r="K28" s="824" t="s">
        <v>251</v>
      </c>
      <c r="L28" s="825"/>
      <c r="M28" s="826"/>
      <c r="N28" s="811">
        <f t="shared" si="1"/>
        <v>0</v>
      </c>
      <c r="O28" s="812"/>
      <c r="P28" s="274" t="s">
        <v>233</v>
      </c>
      <c r="Q28" s="811">
        <f t="shared" si="0"/>
        <v>0</v>
      </c>
      <c r="R28" s="812"/>
      <c r="S28" s="268" t="s">
        <v>231</v>
      </c>
      <c r="T28" s="811">
        <f t="shared" si="3"/>
        <v>0</v>
      </c>
      <c r="U28" s="812"/>
      <c r="V28" s="268" t="s">
        <v>231</v>
      </c>
      <c r="W28" s="811">
        <f t="shared" si="4"/>
        <v>0</v>
      </c>
      <c r="X28" s="812"/>
      <c r="Y28" s="268" t="s">
        <v>231</v>
      </c>
      <c r="Z28" s="811">
        <f t="shared" si="5"/>
        <v>0</v>
      </c>
      <c r="AA28" s="812"/>
      <c r="AB28" s="268" t="s">
        <v>231</v>
      </c>
      <c r="AC28" s="811">
        <f t="shared" si="6"/>
        <v>0</v>
      </c>
      <c r="AD28" s="812"/>
      <c r="AE28" s="268" t="s">
        <v>231</v>
      </c>
      <c r="AI28" s="283"/>
      <c r="AJ28" s="824" t="s">
        <v>251</v>
      </c>
      <c r="AK28" s="825"/>
      <c r="AL28" s="826"/>
      <c r="AM28" s="230"/>
      <c r="AN28" s="814" t="s">
        <v>219</v>
      </c>
      <c r="AO28" s="816"/>
      <c r="AP28" s="230"/>
      <c r="AQ28" s="814" t="s">
        <v>219</v>
      </c>
      <c r="AR28" s="816"/>
      <c r="AS28" s="232"/>
      <c r="AT28" s="814" t="s">
        <v>219</v>
      </c>
      <c r="AU28" s="816"/>
      <c r="AV28" s="232"/>
      <c r="AW28" s="814" t="s">
        <v>219</v>
      </c>
      <c r="AX28" s="816"/>
      <c r="AY28" s="232"/>
      <c r="AZ28" s="814" t="s">
        <v>219</v>
      </c>
      <c r="BA28" s="816"/>
      <c r="BB28" s="232"/>
      <c r="BC28" s="814" t="s">
        <v>219</v>
      </c>
      <c r="BD28" s="817"/>
    </row>
    <row r="29" spans="1:56" ht="17.25" customHeight="1" x14ac:dyDescent="0.2">
      <c r="A29" s="283"/>
      <c r="B29" s="813" t="s">
        <v>252</v>
      </c>
      <c r="C29" s="823"/>
      <c r="D29" s="816"/>
      <c r="E29" s="811">
        <f t="shared" si="2"/>
        <v>0</v>
      </c>
      <c r="F29" s="812"/>
      <c r="G29" s="812"/>
      <c r="H29" s="268" t="s">
        <v>219</v>
      </c>
      <c r="J29" s="283"/>
      <c r="K29" s="813" t="s">
        <v>252</v>
      </c>
      <c r="L29" s="823"/>
      <c r="M29" s="816"/>
      <c r="N29" s="811">
        <f t="shared" si="1"/>
        <v>0</v>
      </c>
      <c r="O29" s="812"/>
      <c r="P29" s="274" t="s">
        <v>233</v>
      </c>
      <c r="Q29" s="811">
        <f t="shared" si="0"/>
        <v>0</v>
      </c>
      <c r="R29" s="812"/>
      <c r="S29" s="268" t="s">
        <v>231</v>
      </c>
      <c r="T29" s="811">
        <f t="shared" si="3"/>
        <v>0</v>
      </c>
      <c r="U29" s="812"/>
      <c r="V29" s="268" t="s">
        <v>231</v>
      </c>
      <c r="W29" s="811">
        <f t="shared" si="4"/>
        <v>0</v>
      </c>
      <c r="X29" s="812"/>
      <c r="Y29" s="268" t="s">
        <v>231</v>
      </c>
      <c r="Z29" s="811">
        <f t="shared" si="5"/>
        <v>0</v>
      </c>
      <c r="AA29" s="812"/>
      <c r="AB29" s="268" t="s">
        <v>231</v>
      </c>
      <c r="AC29" s="811">
        <f t="shared" si="6"/>
        <v>0</v>
      </c>
      <c r="AD29" s="812"/>
      <c r="AE29" s="268" t="s">
        <v>231</v>
      </c>
      <c r="AI29" s="283"/>
      <c r="AJ29" s="813" t="s">
        <v>252</v>
      </c>
      <c r="AK29" s="823"/>
      <c r="AL29" s="816"/>
      <c r="AM29" s="230"/>
      <c r="AN29" s="814" t="s">
        <v>219</v>
      </c>
      <c r="AO29" s="816"/>
      <c r="AP29" s="230"/>
      <c r="AQ29" s="814" t="s">
        <v>219</v>
      </c>
      <c r="AR29" s="816"/>
      <c r="AS29" s="232"/>
      <c r="AT29" s="814" t="s">
        <v>219</v>
      </c>
      <c r="AU29" s="816"/>
      <c r="AV29" s="232"/>
      <c r="AW29" s="814" t="s">
        <v>219</v>
      </c>
      <c r="AX29" s="816"/>
      <c r="AY29" s="232"/>
      <c r="AZ29" s="814" t="s">
        <v>219</v>
      </c>
      <c r="BA29" s="816"/>
      <c r="BB29" s="232"/>
      <c r="BC29" s="814" t="s">
        <v>219</v>
      </c>
      <c r="BD29" s="817"/>
    </row>
    <row r="30" spans="1:56" ht="17.25" customHeight="1" x14ac:dyDescent="0.2">
      <c r="A30" s="283"/>
      <c r="B30" s="813" t="s">
        <v>253</v>
      </c>
      <c r="C30" s="823"/>
      <c r="D30" s="816"/>
      <c r="E30" s="811">
        <f>SUM(N30:AD30)</f>
        <v>0</v>
      </c>
      <c r="F30" s="812"/>
      <c r="G30" s="812"/>
      <c r="H30" s="268" t="s">
        <v>219</v>
      </c>
      <c r="J30" s="283"/>
      <c r="K30" s="813" t="s">
        <v>253</v>
      </c>
      <c r="L30" s="823"/>
      <c r="M30" s="816"/>
      <c r="N30" s="811">
        <f t="shared" si="1"/>
        <v>0</v>
      </c>
      <c r="O30" s="812"/>
      <c r="P30" s="274" t="s">
        <v>233</v>
      </c>
      <c r="Q30" s="811">
        <f>ROUNDDOWN($Q$8*0.1*AP30,0)</f>
        <v>0</v>
      </c>
      <c r="R30" s="812"/>
      <c r="S30" s="268" t="s">
        <v>231</v>
      </c>
      <c r="T30" s="811">
        <f>ROUNDDOWN($T$8*0.1*AS30,0)</f>
        <v>0</v>
      </c>
      <c r="U30" s="812"/>
      <c r="V30" s="268" t="s">
        <v>231</v>
      </c>
      <c r="W30" s="811">
        <f>ROUNDDOWN($W$8*0.1*AV30,0)</f>
        <v>0</v>
      </c>
      <c r="X30" s="812"/>
      <c r="Y30" s="268" t="s">
        <v>231</v>
      </c>
      <c r="Z30" s="811">
        <f>ROUNDDOWN($Z$8*0.1*AY30,0)</f>
        <v>0</v>
      </c>
      <c r="AA30" s="812"/>
      <c r="AB30" s="268" t="s">
        <v>231</v>
      </c>
      <c r="AC30" s="811">
        <f t="shared" si="6"/>
        <v>0</v>
      </c>
      <c r="AD30" s="812"/>
      <c r="AE30" s="268" t="s">
        <v>231</v>
      </c>
      <c r="AI30" s="283"/>
      <c r="AJ30" s="813" t="s">
        <v>253</v>
      </c>
      <c r="AK30" s="823"/>
      <c r="AL30" s="816"/>
      <c r="AM30" s="230"/>
      <c r="AN30" s="814" t="s">
        <v>219</v>
      </c>
      <c r="AO30" s="816"/>
      <c r="AP30" s="230"/>
      <c r="AQ30" s="814" t="s">
        <v>219</v>
      </c>
      <c r="AR30" s="816"/>
      <c r="AS30" s="232"/>
      <c r="AT30" s="814" t="s">
        <v>219</v>
      </c>
      <c r="AU30" s="816"/>
      <c r="AV30" s="232"/>
      <c r="AW30" s="814" t="s">
        <v>219</v>
      </c>
      <c r="AX30" s="816"/>
      <c r="AY30" s="232"/>
      <c r="AZ30" s="814" t="s">
        <v>219</v>
      </c>
      <c r="BA30" s="816"/>
      <c r="BB30" s="232"/>
      <c r="BC30" s="814" t="s">
        <v>219</v>
      </c>
      <c r="BD30" s="817"/>
    </row>
    <row r="31" spans="1:56" ht="17.25" customHeight="1" x14ac:dyDescent="0.2">
      <c r="A31" s="283"/>
      <c r="B31" s="813" t="s">
        <v>134</v>
      </c>
      <c r="C31" s="823"/>
      <c r="D31" s="816"/>
      <c r="E31" s="811">
        <f t="shared" si="2"/>
        <v>0</v>
      </c>
      <c r="F31" s="812"/>
      <c r="G31" s="812"/>
      <c r="H31" s="268" t="s">
        <v>219</v>
      </c>
      <c r="J31" s="283"/>
      <c r="K31" s="813" t="s">
        <v>134</v>
      </c>
      <c r="L31" s="823"/>
      <c r="M31" s="816"/>
      <c r="N31" s="811">
        <f>SUM(N32:O34)</f>
        <v>0</v>
      </c>
      <c r="O31" s="812"/>
      <c r="P31" s="274" t="s">
        <v>233</v>
      </c>
      <c r="Q31" s="811">
        <f>SUM(Q32:R34)</f>
        <v>0</v>
      </c>
      <c r="R31" s="812"/>
      <c r="S31" s="268" t="s">
        <v>231</v>
      </c>
      <c r="T31" s="811">
        <f>SUM(T32:U34)</f>
        <v>0</v>
      </c>
      <c r="U31" s="812"/>
      <c r="V31" s="268" t="s">
        <v>231</v>
      </c>
      <c r="W31" s="811">
        <f>SUM(W32:X34)</f>
        <v>0</v>
      </c>
      <c r="X31" s="812"/>
      <c r="Y31" s="268" t="s">
        <v>231</v>
      </c>
      <c r="Z31" s="811">
        <f>SUM(Z32:AA34)</f>
        <v>0</v>
      </c>
      <c r="AA31" s="812"/>
      <c r="AB31" s="268" t="s">
        <v>231</v>
      </c>
      <c r="AC31" s="811">
        <f>SUM(AC32:AD34)</f>
        <v>0</v>
      </c>
      <c r="AD31" s="812"/>
      <c r="AE31" s="268" t="s">
        <v>231</v>
      </c>
      <c r="AI31" s="283"/>
      <c r="AJ31" s="813" t="s">
        <v>134</v>
      </c>
      <c r="AK31" s="823"/>
      <c r="AL31" s="816"/>
      <c r="AM31" s="233">
        <f>SUM(AM32:AM34)</f>
        <v>0</v>
      </c>
      <c r="AN31" s="814" t="s">
        <v>219</v>
      </c>
      <c r="AO31" s="816"/>
      <c r="AP31" s="233">
        <f>SUM(AP32:AP34)</f>
        <v>0</v>
      </c>
      <c r="AQ31" s="814" t="s">
        <v>219</v>
      </c>
      <c r="AR31" s="816"/>
      <c r="AS31" s="234">
        <f>SUM(AS32:AS34)</f>
        <v>0</v>
      </c>
      <c r="AT31" s="814" t="s">
        <v>219</v>
      </c>
      <c r="AU31" s="816"/>
      <c r="AV31" s="234">
        <f>SUM(AV32:AV34)</f>
        <v>0</v>
      </c>
      <c r="AW31" s="814" t="s">
        <v>219</v>
      </c>
      <c r="AX31" s="816"/>
      <c r="AY31" s="234">
        <f>SUM(AY32:AY34)</f>
        <v>0</v>
      </c>
      <c r="AZ31" s="814" t="s">
        <v>219</v>
      </c>
      <c r="BA31" s="816"/>
      <c r="BB31" s="234">
        <f>SUM(BB32:BB34)</f>
        <v>0</v>
      </c>
      <c r="BC31" s="814" t="s">
        <v>219</v>
      </c>
      <c r="BD31" s="817"/>
    </row>
    <row r="32" spans="1:56" ht="17.25" customHeight="1" x14ac:dyDescent="0.2">
      <c r="A32" s="818" t="s">
        <v>254</v>
      </c>
      <c r="B32" s="813" t="s">
        <v>255</v>
      </c>
      <c r="C32" s="814"/>
      <c r="D32" s="815"/>
      <c r="E32" s="811">
        <f>SUM(N32:AD32)</f>
        <v>0</v>
      </c>
      <c r="F32" s="812"/>
      <c r="G32" s="812"/>
      <c r="H32" s="268" t="s">
        <v>219</v>
      </c>
      <c r="J32" s="818" t="s">
        <v>254</v>
      </c>
      <c r="K32" s="813" t="s">
        <v>255</v>
      </c>
      <c r="L32" s="814"/>
      <c r="M32" s="815"/>
      <c r="N32" s="811">
        <f>ROUNDDOWN($N$8*0.1*AM32,0)</f>
        <v>0</v>
      </c>
      <c r="O32" s="812"/>
      <c r="P32" s="274" t="s">
        <v>233</v>
      </c>
      <c r="Q32" s="811">
        <f>ROUNDDOWN($Q$8*0.1*AP32,0)</f>
        <v>0</v>
      </c>
      <c r="R32" s="812"/>
      <c r="S32" s="268" t="s">
        <v>231</v>
      </c>
      <c r="T32" s="811">
        <f>ROUNDDOWN($T$8*0.1*AS32,0)</f>
        <v>0</v>
      </c>
      <c r="U32" s="812"/>
      <c r="V32" s="268" t="s">
        <v>231</v>
      </c>
      <c r="W32" s="811">
        <f>ROUNDDOWN($W$8*0.1*AV32,0)</f>
        <v>0</v>
      </c>
      <c r="X32" s="812"/>
      <c r="Y32" s="268" t="s">
        <v>231</v>
      </c>
      <c r="Z32" s="811">
        <f>ROUNDDOWN($Z$8*0.1*AY32,0)</f>
        <v>0</v>
      </c>
      <c r="AA32" s="812"/>
      <c r="AB32" s="268" t="s">
        <v>231</v>
      </c>
      <c r="AC32" s="811">
        <f>ROUNDDOWN($AC$8*0.1*BB32,0)</f>
        <v>0</v>
      </c>
      <c r="AD32" s="812"/>
      <c r="AE32" s="268" t="s">
        <v>231</v>
      </c>
      <c r="AI32" s="818" t="s">
        <v>254</v>
      </c>
      <c r="AJ32" s="813" t="s">
        <v>255</v>
      </c>
      <c r="AK32" s="814"/>
      <c r="AL32" s="815"/>
      <c r="AM32" s="230"/>
      <c r="AN32" s="814" t="s">
        <v>219</v>
      </c>
      <c r="AO32" s="816"/>
      <c r="AP32" s="230"/>
      <c r="AQ32" s="814" t="s">
        <v>219</v>
      </c>
      <c r="AR32" s="816"/>
      <c r="AS32" s="232"/>
      <c r="AT32" s="814" t="s">
        <v>219</v>
      </c>
      <c r="AU32" s="816"/>
      <c r="AV32" s="232"/>
      <c r="AW32" s="814" t="s">
        <v>219</v>
      </c>
      <c r="AX32" s="816"/>
      <c r="AY32" s="232"/>
      <c r="AZ32" s="814" t="s">
        <v>219</v>
      </c>
      <c r="BA32" s="816"/>
      <c r="BB32" s="232"/>
      <c r="BC32" s="814" t="s">
        <v>219</v>
      </c>
      <c r="BD32" s="817"/>
    </row>
    <row r="33" spans="1:63" ht="17.25" customHeight="1" x14ac:dyDescent="0.2">
      <c r="A33" s="819"/>
      <c r="B33" s="813" t="s">
        <v>256</v>
      </c>
      <c r="C33" s="814"/>
      <c r="D33" s="815"/>
      <c r="E33" s="811">
        <f>SUM(N33:AD33)</f>
        <v>0</v>
      </c>
      <c r="F33" s="812"/>
      <c r="G33" s="812"/>
      <c r="H33" s="268" t="s">
        <v>219</v>
      </c>
      <c r="J33" s="819"/>
      <c r="K33" s="813" t="s">
        <v>256</v>
      </c>
      <c r="L33" s="814"/>
      <c r="M33" s="815"/>
      <c r="N33" s="811">
        <f>ROUNDDOWN($N$8*0.1*AM33,0)</f>
        <v>0</v>
      </c>
      <c r="O33" s="812"/>
      <c r="P33" s="274" t="s">
        <v>219</v>
      </c>
      <c r="Q33" s="811">
        <f>ROUNDDOWN($Q$8*0.1*AP33,0)</f>
        <v>0</v>
      </c>
      <c r="R33" s="812"/>
      <c r="S33" s="268" t="s">
        <v>231</v>
      </c>
      <c r="T33" s="811">
        <f>ROUNDDOWN($T$8*0.1*AS33,0)</f>
        <v>0</v>
      </c>
      <c r="U33" s="812"/>
      <c r="V33" s="268" t="s">
        <v>231</v>
      </c>
      <c r="W33" s="811">
        <f>ROUNDDOWN($W$8*0.1*AV33,0)</f>
        <v>0</v>
      </c>
      <c r="X33" s="812"/>
      <c r="Y33" s="268" t="s">
        <v>231</v>
      </c>
      <c r="Z33" s="811">
        <f>ROUNDDOWN($Z$8*0.1*AY33,0)</f>
        <v>0</v>
      </c>
      <c r="AA33" s="812"/>
      <c r="AB33" s="268" t="s">
        <v>231</v>
      </c>
      <c r="AC33" s="811">
        <f>ROUNDDOWN($AC$8*0.1*BB33,0)</f>
        <v>0</v>
      </c>
      <c r="AD33" s="812"/>
      <c r="AE33" s="268" t="s">
        <v>231</v>
      </c>
      <c r="AI33" s="819"/>
      <c r="AJ33" s="813" t="s">
        <v>256</v>
      </c>
      <c r="AK33" s="814"/>
      <c r="AL33" s="815"/>
      <c r="AM33" s="230"/>
      <c r="AN33" s="814" t="s">
        <v>219</v>
      </c>
      <c r="AO33" s="816"/>
      <c r="AP33" s="230"/>
      <c r="AQ33" s="814" t="s">
        <v>219</v>
      </c>
      <c r="AR33" s="816"/>
      <c r="AS33" s="232"/>
      <c r="AT33" s="814" t="s">
        <v>219</v>
      </c>
      <c r="AU33" s="816"/>
      <c r="AV33" s="232"/>
      <c r="AW33" s="814" t="s">
        <v>219</v>
      </c>
      <c r="AX33" s="816"/>
      <c r="AY33" s="232"/>
      <c r="AZ33" s="814" t="s">
        <v>219</v>
      </c>
      <c r="BA33" s="816"/>
      <c r="BB33" s="232"/>
      <c r="BC33" s="814" t="s">
        <v>219</v>
      </c>
      <c r="BD33" s="817"/>
    </row>
    <row r="34" spans="1:63" ht="17.25" customHeight="1" x14ac:dyDescent="0.2">
      <c r="A34" s="820"/>
      <c r="B34" s="813" t="s">
        <v>257</v>
      </c>
      <c r="C34" s="814"/>
      <c r="D34" s="815"/>
      <c r="E34" s="821">
        <f>SUM(N34:AD34)</f>
        <v>0</v>
      </c>
      <c r="F34" s="822"/>
      <c r="G34" s="822"/>
      <c r="H34" s="284" t="s">
        <v>219</v>
      </c>
      <c r="J34" s="820"/>
      <c r="K34" s="813" t="s">
        <v>257</v>
      </c>
      <c r="L34" s="814"/>
      <c r="M34" s="815"/>
      <c r="N34" s="811">
        <f>ROUNDDOWN($N$8*0.1*AM34,0)</f>
        <v>0</v>
      </c>
      <c r="O34" s="812"/>
      <c r="P34" s="285" t="s">
        <v>219</v>
      </c>
      <c r="Q34" s="811">
        <f>ROUNDDOWN($Q$8*0.1*AP34,0)</f>
        <v>0</v>
      </c>
      <c r="R34" s="812"/>
      <c r="S34" s="268" t="s">
        <v>231</v>
      </c>
      <c r="T34" s="811">
        <f>ROUNDDOWN($T$8*0.1*AS34,0)</f>
        <v>0</v>
      </c>
      <c r="U34" s="812"/>
      <c r="V34" s="268" t="s">
        <v>231</v>
      </c>
      <c r="W34" s="811">
        <f>ROUNDDOWN($W$8*0.1*AV34,0)</f>
        <v>0</v>
      </c>
      <c r="X34" s="812"/>
      <c r="Y34" s="268" t="s">
        <v>231</v>
      </c>
      <c r="Z34" s="811">
        <f>ROUNDDOWN($Z$8*0.1*AY34,0)</f>
        <v>0</v>
      </c>
      <c r="AA34" s="812"/>
      <c r="AB34" s="268" t="s">
        <v>231</v>
      </c>
      <c r="AC34" s="811">
        <f>ROUNDDOWN($AC$8*0.1*BB34,0)</f>
        <v>0</v>
      </c>
      <c r="AD34" s="812"/>
      <c r="AE34" s="268" t="s">
        <v>231</v>
      </c>
      <c r="AI34" s="820"/>
      <c r="AJ34" s="813" t="s">
        <v>257</v>
      </c>
      <c r="AK34" s="814"/>
      <c r="AL34" s="815"/>
      <c r="AM34" s="230"/>
      <c r="AN34" s="814" t="s">
        <v>219</v>
      </c>
      <c r="AO34" s="816"/>
      <c r="AP34" s="230"/>
      <c r="AQ34" s="814" t="s">
        <v>219</v>
      </c>
      <c r="AR34" s="816"/>
      <c r="AS34" s="232"/>
      <c r="AT34" s="814" t="s">
        <v>219</v>
      </c>
      <c r="AU34" s="816"/>
      <c r="AV34" s="232"/>
      <c r="AW34" s="814" t="s">
        <v>219</v>
      </c>
      <c r="AX34" s="816"/>
      <c r="AY34" s="232"/>
      <c r="AZ34" s="814" t="s">
        <v>219</v>
      </c>
      <c r="BA34" s="816"/>
      <c r="BB34" s="232"/>
      <c r="BC34" s="814" t="s">
        <v>219</v>
      </c>
      <c r="BD34" s="817"/>
    </row>
    <row r="35" spans="1:63" ht="17.25" customHeight="1" thickBot="1" x14ac:dyDescent="0.25">
      <c r="A35" s="809" t="s">
        <v>258</v>
      </c>
      <c r="B35" s="795"/>
      <c r="C35" s="795"/>
      <c r="D35" s="807"/>
      <c r="E35" s="804">
        <f>SUM(E18:G31)</f>
        <v>0</v>
      </c>
      <c r="F35" s="810"/>
      <c r="G35" s="810"/>
      <c r="H35" s="286" t="s">
        <v>219</v>
      </c>
      <c r="J35" s="809" t="s">
        <v>258</v>
      </c>
      <c r="K35" s="795"/>
      <c r="L35" s="795"/>
      <c r="M35" s="807"/>
      <c r="N35" s="804">
        <f>SUM(N18:O31)</f>
        <v>0</v>
      </c>
      <c r="O35" s="810"/>
      <c r="P35" s="286" t="s">
        <v>219</v>
      </c>
      <c r="Q35" s="804">
        <f>SUM(Q18:R31)</f>
        <v>0</v>
      </c>
      <c r="R35" s="805"/>
      <c r="S35" s="276" t="s">
        <v>231</v>
      </c>
      <c r="T35" s="804">
        <f>SUM(T18:U31)</f>
        <v>0</v>
      </c>
      <c r="U35" s="805"/>
      <c r="V35" s="276" t="s">
        <v>231</v>
      </c>
      <c r="W35" s="804">
        <f>SUM(W18:X31)</f>
        <v>0</v>
      </c>
      <c r="X35" s="805"/>
      <c r="Y35" s="276" t="s">
        <v>231</v>
      </c>
      <c r="Z35" s="804">
        <f>SUM(Z18:AA31)</f>
        <v>0</v>
      </c>
      <c r="AA35" s="805"/>
      <c r="AB35" s="276" t="s">
        <v>231</v>
      </c>
      <c r="AC35" s="804">
        <f>SUM(AC18:AD31)</f>
        <v>0</v>
      </c>
      <c r="AD35" s="805"/>
      <c r="AE35" s="276" t="s">
        <v>231</v>
      </c>
      <c r="AI35" s="806" t="s">
        <v>258</v>
      </c>
      <c r="AJ35" s="795"/>
      <c r="AK35" s="795"/>
      <c r="AL35" s="807"/>
      <c r="AM35" s="235">
        <f>SUM(AM18:AM31)</f>
        <v>0</v>
      </c>
      <c r="AN35" s="773" t="s">
        <v>219</v>
      </c>
      <c r="AO35" s="808" t="s">
        <v>231</v>
      </c>
      <c r="AP35" s="235">
        <f>SUM(AP18:AP31)</f>
        <v>0</v>
      </c>
      <c r="AQ35" s="795" t="s">
        <v>219</v>
      </c>
      <c r="AR35" s="796" t="s">
        <v>231</v>
      </c>
      <c r="AS35" s="236">
        <f>SUM(AS18:AS31)</f>
        <v>0</v>
      </c>
      <c r="AT35" s="795" t="s">
        <v>219</v>
      </c>
      <c r="AU35" s="796" t="s">
        <v>231</v>
      </c>
      <c r="AV35" s="237">
        <f>SUM(AV18:AV31)</f>
        <v>0</v>
      </c>
      <c r="AW35" s="795" t="s">
        <v>219</v>
      </c>
      <c r="AX35" s="796" t="s">
        <v>231</v>
      </c>
      <c r="AY35" s="235">
        <f>SUM(AY18:AY31)</f>
        <v>0</v>
      </c>
      <c r="AZ35" s="795" t="s">
        <v>219</v>
      </c>
      <c r="BA35" s="796" t="s">
        <v>231</v>
      </c>
      <c r="BB35" s="235">
        <f>SUM(BB18:BB31)</f>
        <v>0</v>
      </c>
      <c r="BC35" s="795" t="s">
        <v>219</v>
      </c>
      <c r="BD35" s="797" t="s">
        <v>231</v>
      </c>
    </row>
    <row r="36" spans="1:63" ht="17.25" customHeight="1" thickTop="1" thickBot="1" x14ac:dyDescent="0.25">
      <c r="A36" s="798" t="s">
        <v>259</v>
      </c>
      <c r="B36" s="799"/>
      <c r="C36" s="799"/>
      <c r="D36" s="799"/>
      <c r="E36" s="781">
        <f>E14-E35</f>
        <v>0</v>
      </c>
      <c r="F36" s="781"/>
      <c r="G36" s="781"/>
      <c r="H36" s="287" t="s">
        <v>219</v>
      </c>
      <c r="J36" s="800" t="s">
        <v>260</v>
      </c>
      <c r="K36" s="790"/>
      <c r="L36" s="790"/>
      <c r="M36" s="801"/>
      <c r="N36" s="802">
        <f>N14-N35</f>
        <v>0</v>
      </c>
      <c r="O36" s="803"/>
      <c r="P36" s="288" t="s">
        <v>231</v>
      </c>
      <c r="Q36" s="784">
        <f>Q14-Q35</f>
        <v>0</v>
      </c>
      <c r="R36" s="785"/>
      <c r="S36" s="288" t="s">
        <v>231</v>
      </c>
      <c r="T36" s="784">
        <f>T14-T35</f>
        <v>0</v>
      </c>
      <c r="U36" s="785"/>
      <c r="V36" s="288" t="s">
        <v>231</v>
      </c>
      <c r="W36" s="784">
        <f>W14-W35</f>
        <v>0</v>
      </c>
      <c r="X36" s="785"/>
      <c r="Y36" s="288" t="s">
        <v>231</v>
      </c>
      <c r="Z36" s="784">
        <f>Z14-Z35</f>
        <v>0</v>
      </c>
      <c r="AA36" s="785"/>
      <c r="AB36" s="288" t="s">
        <v>231</v>
      </c>
      <c r="AC36" s="784">
        <f>AC14-AC35</f>
        <v>0</v>
      </c>
      <c r="AD36" s="785"/>
      <c r="AE36" s="288" t="s">
        <v>231</v>
      </c>
      <c r="AI36" s="786" t="s">
        <v>260</v>
      </c>
      <c r="AJ36" s="787"/>
      <c r="AK36" s="787"/>
      <c r="AL36" s="788"/>
      <c r="AM36" s="289">
        <f>AM14-AM35</f>
        <v>0</v>
      </c>
      <c r="AN36" s="787" t="s">
        <v>219</v>
      </c>
      <c r="AO36" s="789" t="s">
        <v>219</v>
      </c>
      <c r="AP36" s="290">
        <f>AP14-AP35</f>
        <v>0</v>
      </c>
      <c r="AQ36" s="790" t="s">
        <v>219</v>
      </c>
      <c r="AR36" s="791" t="s">
        <v>219</v>
      </c>
      <c r="AS36" s="290">
        <f>AS14-AS35</f>
        <v>0</v>
      </c>
      <c r="AT36" s="790" t="s">
        <v>219</v>
      </c>
      <c r="AU36" s="791" t="s">
        <v>219</v>
      </c>
      <c r="AV36" s="290">
        <f>AV14-AV35</f>
        <v>0</v>
      </c>
      <c r="AW36" s="795" t="s">
        <v>219</v>
      </c>
      <c r="AX36" s="796" t="s">
        <v>219</v>
      </c>
      <c r="AY36" s="235">
        <f>AY14-AY35</f>
        <v>0</v>
      </c>
      <c r="AZ36" s="795" t="s">
        <v>219</v>
      </c>
      <c r="BA36" s="796" t="s">
        <v>219</v>
      </c>
      <c r="BB36" s="235">
        <f>BB14-BB35</f>
        <v>0</v>
      </c>
      <c r="BC36" s="795" t="s">
        <v>219</v>
      </c>
      <c r="BD36" s="797" t="s">
        <v>219</v>
      </c>
    </row>
    <row r="37" spans="1:63" ht="15" customHeight="1" x14ac:dyDescent="0.2">
      <c r="A37" s="783"/>
      <c r="B37" s="783"/>
      <c r="C37" s="783"/>
      <c r="D37" s="783"/>
      <c r="E37" s="783"/>
      <c r="F37" s="783"/>
      <c r="G37" s="783"/>
      <c r="H37" s="291"/>
    </row>
    <row r="39" spans="1:63" ht="15" customHeight="1" x14ac:dyDescent="0.2">
      <c r="J39" s="773" t="s">
        <v>261</v>
      </c>
      <c r="K39" s="773"/>
      <c r="L39" s="773"/>
      <c r="M39" s="773"/>
      <c r="AC39" s="250" t="s">
        <v>262</v>
      </c>
    </row>
    <row r="40" spans="1:63" ht="15" customHeight="1" x14ac:dyDescent="0.2">
      <c r="J40" s="774" t="s">
        <v>263</v>
      </c>
      <c r="K40" s="292"/>
      <c r="L40" s="293"/>
      <c r="M40" s="293"/>
      <c r="N40" s="271"/>
      <c r="O40" s="285"/>
      <c r="P40" s="294"/>
      <c r="Q40" s="293"/>
      <c r="R40" s="293"/>
      <c r="S40" s="295" t="s">
        <v>264</v>
      </c>
      <c r="T40" s="271"/>
      <c r="U40" s="285"/>
      <c r="V40" s="285"/>
      <c r="W40" s="292"/>
      <c r="X40" s="293"/>
      <c r="Y40" s="295" t="s">
        <v>265</v>
      </c>
      <c r="Z40" s="777" t="s">
        <v>266</v>
      </c>
      <c r="AA40" s="778"/>
      <c r="AB40" s="779"/>
      <c r="AC40" s="292"/>
      <c r="AD40" s="293"/>
      <c r="AE40" s="295" t="s">
        <v>267</v>
      </c>
    </row>
    <row r="41" spans="1:63" ht="15" customHeight="1" x14ac:dyDescent="0.2">
      <c r="J41" s="775"/>
      <c r="K41" s="296"/>
      <c r="L41" s="297"/>
      <c r="M41" s="297" t="s">
        <v>267</v>
      </c>
      <c r="N41" s="768" t="s">
        <v>268</v>
      </c>
      <c r="O41" s="769"/>
      <c r="P41" s="770"/>
      <c r="Q41" s="762">
        <f>AE57</f>
        <v>0</v>
      </c>
      <c r="R41" s="771"/>
      <c r="S41" s="772"/>
      <c r="T41" s="768" t="s">
        <v>269</v>
      </c>
      <c r="U41" s="769"/>
      <c r="V41" s="770"/>
      <c r="W41" s="780">
        <f>COUNTA(B62:D65)</f>
        <v>0</v>
      </c>
      <c r="X41" s="781"/>
      <c r="Y41" s="782"/>
      <c r="Z41" s="298"/>
      <c r="AA41" s="298"/>
      <c r="AB41" s="298"/>
      <c r="AC41" s="792" t="e">
        <f>Q41/W41</f>
        <v>#DIV/0!</v>
      </c>
      <c r="AD41" s="793"/>
      <c r="AE41" s="794"/>
    </row>
    <row r="42" spans="1:63" ht="15" customHeight="1" x14ac:dyDescent="0.15">
      <c r="J42" s="775"/>
      <c r="K42" s="762">
        <f>AE56</f>
        <v>0</v>
      </c>
      <c r="L42" s="763"/>
      <c r="M42" s="764"/>
      <c r="N42" s="275"/>
      <c r="O42" s="299"/>
      <c r="P42" s="300"/>
      <c r="Q42" s="301"/>
      <c r="R42" s="301"/>
      <c r="S42" s="302"/>
      <c r="T42" s="275"/>
      <c r="U42" s="299"/>
      <c r="V42" s="299"/>
      <c r="W42" s="303"/>
      <c r="X42" s="301"/>
      <c r="Y42" s="302"/>
      <c r="Z42" s="765" t="s">
        <v>270</v>
      </c>
      <c r="AA42" s="766"/>
      <c r="AB42" s="767"/>
      <c r="AC42" s="303"/>
      <c r="AD42" s="301"/>
      <c r="AE42" s="302"/>
    </row>
    <row r="43" spans="1:63" ht="15" customHeight="1" x14ac:dyDescent="0.2">
      <c r="J43" s="775"/>
      <c r="K43" s="762"/>
      <c r="L43" s="763"/>
      <c r="M43" s="764"/>
      <c r="N43" s="304"/>
      <c r="O43" s="298"/>
      <c r="P43" s="305"/>
      <c r="Q43" s="297"/>
      <c r="R43" s="297"/>
      <c r="S43" s="306" t="s">
        <v>264</v>
      </c>
    </row>
    <row r="44" spans="1:63" ht="15" customHeight="1" x14ac:dyDescent="0.2">
      <c r="J44" s="775"/>
      <c r="K44" s="296"/>
      <c r="L44" s="297"/>
      <c r="M44" s="297"/>
      <c r="N44" s="768" t="s">
        <v>271</v>
      </c>
      <c r="O44" s="769"/>
      <c r="P44" s="770"/>
      <c r="Q44" s="762">
        <f>AE58</f>
        <v>0</v>
      </c>
      <c r="R44" s="771"/>
      <c r="S44" s="772"/>
    </row>
    <row r="45" spans="1:63" ht="15" customHeight="1" x14ac:dyDescent="0.2">
      <c r="J45" s="776"/>
      <c r="K45" s="303"/>
      <c r="L45" s="301"/>
      <c r="M45" s="301"/>
      <c r="N45" s="275"/>
      <c r="O45" s="299"/>
      <c r="P45" s="300"/>
      <c r="Q45" s="301"/>
      <c r="R45" s="301"/>
      <c r="S45" s="302"/>
    </row>
    <row r="47" spans="1:63" ht="34.5" customHeight="1" x14ac:dyDescent="0.2"/>
    <row r="48" spans="1:63" ht="15" customHeight="1" thickBot="1" x14ac:dyDescent="0.25">
      <c r="A48" s="307">
        <v>1</v>
      </c>
      <c r="B48" s="713" t="s">
        <v>272</v>
      </c>
      <c r="C48" s="713"/>
      <c r="D48" s="713"/>
      <c r="E48" s="713"/>
      <c r="F48" s="308"/>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9"/>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row>
    <row r="49" spans="1:63" ht="15" customHeight="1" thickTop="1" x14ac:dyDescent="0.2">
      <c r="A49" s="238"/>
      <c r="B49" s="715" t="s">
        <v>273</v>
      </c>
      <c r="C49" s="716"/>
      <c r="D49" s="717"/>
      <c r="E49" s="715" t="s">
        <v>274</v>
      </c>
      <c r="F49" s="761"/>
      <c r="G49" s="721" t="s">
        <v>115</v>
      </c>
      <c r="H49" s="702"/>
      <c r="I49" s="702" t="s">
        <v>116</v>
      </c>
      <c r="J49" s="702"/>
      <c r="K49" s="702" t="s">
        <v>117</v>
      </c>
      <c r="L49" s="702"/>
      <c r="M49" s="702" t="s">
        <v>118</v>
      </c>
      <c r="N49" s="702"/>
      <c r="O49" s="702" t="s">
        <v>119</v>
      </c>
      <c r="P49" s="702"/>
      <c r="Q49" s="702" t="s">
        <v>120</v>
      </c>
      <c r="R49" s="702"/>
      <c r="S49" s="702" t="s">
        <v>121</v>
      </c>
      <c r="T49" s="702"/>
      <c r="U49" s="702" t="s">
        <v>122</v>
      </c>
      <c r="V49" s="702"/>
      <c r="W49" s="702" t="s">
        <v>123</v>
      </c>
      <c r="X49" s="702"/>
      <c r="Y49" s="702" t="s">
        <v>124</v>
      </c>
      <c r="Z49" s="702"/>
      <c r="AA49" s="702" t="s">
        <v>125</v>
      </c>
      <c r="AB49" s="702"/>
      <c r="AC49" s="702" t="s">
        <v>126</v>
      </c>
      <c r="AD49" s="702"/>
      <c r="AE49" s="758" t="s">
        <v>127</v>
      </c>
      <c r="AF49" s="759"/>
      <c r="AG49" s="239"/>
      <c r="AH49" s="239"/>
      <c r="AI49" s="760"/>
      <c r="AJ49" s="760"/>
      <c r="AK49" s="760"/>
      <c r="AL49" s="744"/>
      <c r="AM49" s="744"/>
      <c r="AN49" s="744"/>
      <c r="AO49" s="744"/>
      <c r="AP49" s="744"/>
      <c r="AQ49" s="744"/>
      <c r="AR49" s="744"/>
      <c r="AS49" s="744"/>
      <c r="AT49" s="744"/>
      <c r="AU49" s="744"/>
      <c r="AV49" s="744"/>
      <c r="AW49" s="744"/>
      <c r="AX49" s="744"/>
      <c r="AY49" s="744"/>
      <c r="AZ49" s="744"/>
      <c r="BA49" s="744"/>
      <c r="BB49" s="744"/>
      <c r="BC49" s="744"/>
      <c r="BD49" s="744"/>
      <c r="BE49" s="744"/>
      <c r="BF49" s="744"/>
      <c r="BG49" s="744"/>
      <c r="BH49" s="744"/>
      <c r="BI49" s="744"/>
      <c r="BJ49" s="239"/>
      <c r="BK49" s="239"/>
    </row>
    <row r="50" spans="1:63" ht="17.25" customHeight="1" x14ac:dyDescent="0.2">
      <c r="A50" s="706" t="s">
        <v>135</v>
      </c>
      <c r="B50" s="678">
        <f>AM6</f>
        <v>0</v>
      </c>
      <c r="C50" s="747"/>
      <c r="D50" s="748"/>
      <c r="E50" s="240">
        <f>N8</f>
        <v>0</v>
      </c>
      <c r="F50" s="241" t="s">
        <v>275</v>
      </c>
      <c r="G50" s="753">
        <f>$E$50/10*G71</f>
        <v>0</v>
      </c>
      <c r="H50" s="750"/>
      <c r="I50" s="750">
        <f>$E$50/10*I71</f>
        <v>0</v>
      </c>
      <c r="J50" s="750"/>
      <c r="K50" s="750">
        <f>$E$50/10*K71</f>
        <v>0</v>
      </c>
      <c r="L50" s="750"/>
      <c r="M50" s="750">
        <f>$E$50/10*M71</f>
        <v>0</v>
      </c>
      <c r="N50" s="750"/>
      <c r="O50" s="750">
        <f t="shared" ref="O50" si="7">$E$50/10*O71</f>
        <v>0</v>
      </c>
      <c r="P50" s="750"/>
      <c r="Q50" s="750">
        <f t="shared" ref="Q50" si="8">$E$50/10*Q71</f>
        <v>0</v>
      </c>
      <c r="R50" s="750"/>
      <c r="S50" s="750">
        <f t="shared" ref="S50" si="9">$E$50/10*S71</f>
        <v>0</v>
      </c>
      <c r="T50" s="750"/>
      <c r="U50" s="750">
        <f t="shared" ref="U50" si="10">$E$50/10*U71</f>
        <v>0</v>
      </c>
      <c r="V50" s="750"/>
      <c r="W50" s="750">
        <f t="shared" ref="W50" si="11">$E$50/10*W71</f>
        <v>0</v>
      </c>
      <c r="X50" s="750"/>
      <c r="Y50" s="750">
        <f t="shared" ref="Y50" si="12">$E$50/10*Y71</f>
        <v>0</v>
      </c>
      <c r="Z50" s="750"/>
      <c r="AA50" s="750">
        <f t="shared" ref="AA50" si="13">$E$50/10*AA71</f>
        <v>0</v>
      </c>
      <c r="AB50" s="750"/>
      <c r="AC50" s="750">
        <f t="shared" ref="AC50" si="14">$E$50/10*AC71</f>
        <v>0</v>
      </c>
      <c r="AD50" s="750"/>
      <c r="AE50" s="754">
        <f>SUM(G50:AD50)</f>
        <v>0</v>
      </c>
      <c r="AF50" s="755"/>
      <c r="AG50" s="239"/>
      <c r="AH50" s="239"/>
      <c r="AI50" s="743"/>
      <c r="AJ50" s="744"/>
      <c r="AK50" s="744"/>
      <c r="AL50" s="739"/>
      <c r="AM50" s="739"/>
      <c r="AN50" s="739"/>
      <c r="AO50" s="739"/>
      <c r="AP50" s="739"/>
      <c r="AQ50" s="739"/>
      <c r="AR50" s="739"/>
      <c r="AS50" s="739"/>
      <c r="AT50" s="739"/>
      <c r="AU50" s="739"/>
      <c r="AV50" s="739"/>
      <c r="AW50" s="739"/>
      <c r="AX50" s="739"/>
      <c r="AY50" s="739"/>
      <c r="AZ50" s="739"/>
      <c r="BA50" s="739"/>
      <c r="BB50" s="739"/>
      <c r="BC50" s="739"/>
      <c r="BD50" s="739"/>
      <c r="BE50" s="739"/>
      <c r="BF50" s="739"/>
      <c r="BG50" s="739"/>
      <c r="BH50" s="739"/>
      <c r="BI50" s="739"/>
      <c r="BJ50" s="746"/>
      <c r="BK50" s="746"/>
    </row>
    <row r="51" spans="1:63" ht="17.25" customHeight="1" x14ac:dyDescent="0.2">
      <c r="A51" s="706"/>
      <c r="B51" s="678">
        <f>AP6</f>
        <v>0</v>
      </c>
      <c r="C51" s="747"/>
      <c r="D51" s="748"/>
      <c r="E51" s="240">
        <f>Q8</f>
        <v>0</v>
      </c>
      <c r="F51" s="242" t="s">
        <v>223</v>
      </c>
      <c r="G51" s="753">
        <f>$E$51/10*G72</f>
        <v>0</v>
      </c>
      <c r="H51" s="750"/>
      <c r="I51" s="750">
        <f>$E$51/10*I72</f>
        <v>0</v>
      </c>
      <c r="J51" s="750"/>
      <c r="K51" s="750">
        <f>$E$51/10*K72</f>
        <v>0</v>
      </c>
      <c r="L51" s="750"/>
      <c r="M51" s="750">
        <f t="shared" ref="M51" si="15">$E$51/10*M72</f>
        <v>0</v>
      </c>
      <c r="N51" s="750"/>
      <c r="O51" s="750">
        <f t="shared" ref="O51" si="16">$E$51/10*O72</f>
        <v>0</v>
      </c>
      <c r="P51" s="750"/>
      <c r="Q51" s="750">
        <f t="shared" ref="Q51" si="17">$E$51/10*Q72</f>
        <v>0</v>
      </c>
      <c r="R51" s="750"/>
      <c r="S51" s="750">
        <f t="shared" ref="S51" si="18">$E$51/10*S72</f>
        <v>0</v>
      </c>
      <c r="T51" s="750"/>
      <c r="U51" s="750">
        <f t="shared" ref="U51" si="19">$E$51/10*U72</f>
        <v>0</v>
      </c>
      <c r="V51" s="750"/>
      <c r="W51" s="750">
        <f t="shared" ref="W51" si="20">$E$51/10*W72</f>
        <v>0</v>
      </c>
      <c r="X51" s="750"/>
      <c r="Y51" s="750">
        <f t="shared" ref="Y51" si="21">$E$51/10*Y72</f>
        <v>0</v>
      </c>
      <c r="Z51" s="750"/>
      <c r="AA51" s="750">
        <f t="shared" ref="AA51" si="22">$E$51/10*AA72</f>
        <v>0</v>
      </c>
      <c r="AB51" s="750"/>
      <c r="AC51" s="750">
        <f t="shared" ref="AC51" si="23">$E$51/10*AC72</f>
        <v>0</v>
      </c>
      <c r="AD51" s="750"/>
      <c r="AE51" s="751">
        <f>SUM(G51:AD51)</f>
        <v>0</v>
      </c>
      <c r="AF51" s="752"/>
      <c r="AG51" s="239"/>
      <c r="AH51" s="239"/>
      <c r="AI51" s="743"/>
      <c r="AJ51" s="744"/>
      <c r="AK51" s="744"/>
      <c r="AL51" s="739"/>
      <c r="AM51" s="739"/>
      <c r="AN51" s="739"/>
      <c r="AO51" s="739"/>
      <c r="AP51" s="739"/>
      <c r="AQ51" s="739"/>
      <c r="AR51" s="739"/>
      <c r="AS51" s="739"/>
      <c r="AT51" s="739"/>
      <c r="AU51" s="739"/>
      <c r="AV51" s="739"/>
      <c r="AW51" s="739"/>
      <c r="AX51" s="739"/>
      <c r="AY51" s="739"/>
      <c r="AZ51" s="739"/>
      <c r="BA51" s="739"/>
      <c r="BB51" s="739"/>
      <c r="BC51" s="739"/>
      <c r="BD51" s="739"/>
      <c r="BE51" s="739"/>
      <c r="BF51" s="739"/>
      <c r="BG51" s="739"/>
      <c r="BH51" s="739"/>
      <c r="BI51" s="739"/>
      <c r="BJ51" s="746"/>
      <c r="BK51" s="746"/>
    </row>
    <row r="52" spans="1:63" ht="17.25" customHeight="1" x14ac:dyDescent="0.2">
      <c r="A52" s="706"/>
      <c r="B52" s="678">
        <f>AS6</f>
        <v>0</v>
      </c>
      <c r="C52" s="747"/>
      <c r="D52" s="748"/>
      <c r="E52" s="240">
        <f>T8</f>
        <v>0</v>
      </c>
      <c r="F52" s="242" t="s">
        <v>223</v>
      </c>
      <c r="G52" s="753">
        <f>$E$52/10*G73</f>
        <v>0</v>
      </c>
      <c r="H52" s="750"/>
      <c r="I52" s="750">
        <f>$E$52/10*I73</f>
        <v>0</v>
      </c>
      <c r="J52" s="750"/>
      <c r="K52" s="750">
        <f>$E$52/10*K73</f>
        <v>0</v>
      </c>
      <c r="L52" s="750"/>
      <c r="M52" s="750">
        <f t="shared" ref="M52" si="24">$E$52/10*M73</f>
        <v>0</v>
      </c>
      <c r="N52" s="750"/>
      <c r="O52" s="750">
        <f t="shared" ref="O52" si="25">$E$52/10*O73</f>
        <v>0</v>
      </c>
      <c r="P52" s="750"/>
      <c r="Q52" s="750">
        <f t="shared" ref="Q52" si="26">$E$52/10*Q73</f>
        <v>0</v>
      </c>
      <c r="R52" s="750"/>
      <c r="S52" s="750">
        <f t="shared" ref="S52" si="27">$E$52/10*S73</f>
        <v>0</v>
      </c>
      <c r="T52" s="750"/>
      <c r="U52" s="750">
        <f t="shared" ref="U52" si="28">$E$52/10*U73</f>
        <v>0</v>
      </c>
      <c r="V52" s="750"/>
      <c r="W52" s="750">
        <f t="shared" ref="W52" si="29">$E$52/10*W73</f>
        <v>0</v>
      </c>
      <c r="X52" s="750"/>
      <c r="Y52" s="750">
        <f t="shared" ref="Y52" si="30">$E$52/10*Y73</f>
        <v>0</v>
      </c>
      <c r="Z52" s="750"/>
      <c r="AA52" s="750">
        <f t="shared" ref="AA52" si="31">$E$52/10*AA73</f>
        <v>0</v>
      </c>
      <c r="AB52" s="750"/>
      <c r="AC52" s="750">
        <f t="shared" ref="AC52" si="32">$E$52/10*AC73</f>
        <v>0</v>
      </c>
      <c r="AD52" s="750"/>
      <c r="AE52" s="751">
        <f t="shared" ref="AE52:AE55" si="33">SUM(G52:AD52)</f>
        <v>0</v>
      </c>
      <c r="AF52" s="752"/>
      <c r="AG52" s="239"/>
      <c r="AH52" s="239"/>
      <c r="AI52" s="743"/>
      <c r="AJ52" s="744"/>
      <c r="AK52" s="744"/>
      <c r="AL52" s="739"/>
      <c r="AM52" s="739"/>
      <c r="AN52" s="739"/>
      <c r="AO52" s="739"/>
      <c r="AP52" s="739"/>
      <c r="AQ52" s="739"/>
      <c r="AR52" s="739"/>
      <c r="AS52" s="739"/>
      <c r="AT52" s="739"/>
      <c r="AU52" s="739"/>
      <c r="AV52" s="739"/>
      <c r="AW52" s="739"/>
      <c r="AX52" s="739"/>
      <c r="AY52" s="739"/>
      <c r="AZ52" s="739"/>
      <c r="BA52" s="739"/>
      <c r="BB52" s="739"/>
      <c r="BC52" s="739"/>
      <c r="BD52" s="739"/>
      <c r="BE52" s="739"/>
      <c r="BF52" s="739"/>
      <c r="BG52" s="739"/>
      <c r="BH52" s="739"/>
      <c r="BI52" s="739"/>
      <c r="BJ52" s="746"/>
      <c r="BK52" s="746"/>
    </row>
    <row r="53" spans="1:63" ht="17.25" customHeight="1" x14ac:dyDescent="0.2">
      <c r="A53" s="756"/>
      <c r="B53" s="678">
        <f>AV6</f>
        <v>0</v>
      </c>
      <c r="C53" s="747"/>
      <c r="D53" s="748"/>
      <c r="E53" s="240">
        <f>W8</f>
        <v>0</v>
      </c>
      <c r="F53" s="242" t="s">
        <v>223</v>
      </c>
      <c r="G53" s="753">
        <f>$E$53/10*G74</f>
        <v>0</v>
      </c>
      <c r="H53" s="750"/>
      <c r="I53" s="750">
        <f>$E$53/10*I74</f>
        <v>0</v>
      </c>
      <c r="J53" s="750"/>
      <c r="K53" s="750">
        <f>$E$53/10*K74</f>
        <v>0</v>
      </c>
      <c r="L53" s="750"/>
      <c r="M53" s="750">
        <f t="shared" ref="M53" si="34">$E$53/10*M74</f>
        <v>0</v>
      </c>
      <c r="N53" s="750"/>
      <c r="O53" s="750">
        <f t="shared" ref="O53" si="35">$E$53/10*O74</f>
        <v>0</v>
      </c>
      <c r="P53" s="750"/>
      <c r="Q53" s="750">
        <f t="shared" ref="Q53" si="36">$E$53/10*Q74</f>
        <v>0</v>
      </c>
      <c r="R53" s="750"/>
      <c r="S53" s="750">
        <f t="shared" ref="S53" si="37">$E$53/10*S74</f>
        <v>0</v>
      </c>
      <c r="T53" s="750"/>
      <c r="U53" s="750">
        <f t="shared" ref="U53" si="38">$E$53/10*U74</f>
        <v>0</v>
      </c>
      <c r="V53" s="750"/>
      <c r="W53" s="750">
        <f t="shared" ref="W53" si="39">$E$53/10*W74</f>
        <v>0</v>
      </c>
      <c r="X53" s="750"/>
      <c r="Y53" s="750">
        <f t="shared" ref="Y53" si="40">$E$53/10*Y74</f>
        <v>0</v>
      </c>
      <c r="Z53" s="750"/>
      <c r="AA53" s="750">
        <f t="shared" ref="AA53" si="41">$E$53/10*AA74</f>
        <v>0</v>
      </c>
      <c r="AB53" s="750"/>
      <c r="AC53" s="750">
        <f t="shared" ref="AC53" si="42">$E$53/10*AC74</f>
        <v>0</v>
      </c>
      <c r="AD53" s="750"/>
      <c r="AE53" s="751">
        <f t="shared" si="33"/>
        <v>0</v>
      </c>
      <c r="AF53" s="752"/>
      <c r="AG53" s="239"/>
      <c r="AH53" s="239"/>
      <c r="AI53" s="743"/>
      <c r="AJ53" s="744"/>
      <c r="AK53" s="744"/>
      <c r="AL53" s="739"/>
      <c r="AM53" s="739"/>
      <c r="AN53" s="739"/>
      <c r="AO53" s="739"/>
      <c r="AP53" s="739"/>
      <c r="AQ53" s="739"/>
      <c r="AR53" s="739"/>
      <c r="AS53" s="739"/>
      <c r="AT53" s="739"/>
      <c r="AU53" s="739"/>
      <c r="AV53" s="739"/>
      <c r="AW53" s="739"/>
      <c r="AX53" s="739"/>
      <c r="AY53" s="739"/>
      <c r="AZ53" s="739"/>
      <c r="BA53" s="739"/>
      <c r="BB53" s="739"/>
      <c r="BC53" s="739"/>
      <c r="BD53" s="739"/>
      <c r="BE53" s="739"/>
      <c r="BF53" s="739"/>
      <c r="BG53" s="739"/>
      <c r="BH53" s="739"/>
      <c r="BI53" s="739"/>
      <c r="BJ53" s="746"/>
      <c r="BK53" s="746"/>
    </row>
    <row r="54" spans="1:63" ht="17.25" customHeight="1" x14ac:dyDescent="0.2">
      <c r="A54" s="756"/>
      <c r="B54" s="678">
        <f>AY6</f>
        <v>0</v>
      </c>
      <c r="C54" s="747"/>
      <c r="D54" s="748"/>
      <c r="E54" s="240">
        <f>Z8</f>
        <v>0</v>
      </c>
      <c r="F54" s="242" t="s">
        <v>223</v>
      </c>
      <c r="G54" s="753">
        <f>$E$54/10*G75</f>
        <v>0</v>
      </c>
      <c r="H54" s="750"/>
      <c r="I54" s="750">
        <f>$E$54/10*I75</f>
        <v>0</v>
      </c>
      <c r="J54" s="750"/>
      <c r="K54" s="750">
        <f>$E$54/10*K75</f>
        <v>0</v>
      </c>
      <c r="L54" s="750"/>
      <c r="M54" s="750">
        <f t="shared" ref="M54" si="43">$E$54/10*M75</f>
        <v>0</v>
      </c>
      <c r="N54" s="750"/>
      <c r="O54" s="750">
        <f t="shared" ref="O54" si="44">$E$54/10*O75</f>
        <v>0</v>
      </c>
      <c r="P54" s="750"/>
      <c r="Q54" s="750">
        <f t="shared" ref="Q54" si="45">$E$54/10*Q75</f>
        <v>0</v>
      </c>
      <c r="R54" s="750"/>
      <c r="S54" s="750">
        <f t="shared" ref="S54" si="46">$E$54/10*S75</f>
        <v>0</v>
      </c>
      <c r="T54" s="750"/>
      <c r="U54" s="750">
        <f t="shared" ref="U54" si="47">$E$54/10*U75</f>
        <v>0</v>
      </c>
      <c r="V54" s="750"/>
      <c r="W54" s="750">
        <f t="shared" ref="W54" si="48">$E$54/10*W75</f>
        <v>0</v>
      </c>
      <c r="X54" s="750"/>
      <c r="Y54" s="750">
        <f t="shared" ref="Y54" si="49">$E$54/10*Y75</f>
        <v>0</v>
      </c>
      <c r="Z54" s="750"/>
      <c r="AA54" s="750">
        <f t="shared" ref="AA54" si="50">$E$54/10*AA75</f>
        <v>0</v>
      </c>
      <c r="AB54" s="750"/>
      <c r="AC54" s="750">
        <f t="shared" ref="AC54" si="51">$E$54/10*AC75</f>
        <v>0</v>
      </c>
      <c r="AD54" s="750"/>
      <c r="AE54" s="751">
        <f t="shared" si="33"/>
        <v>0</v>
      </c>
      <c r="AF54" s="752"/>
      <c r="AG54" s="239"/>
      <c r="AH54" s="239"/>
      <c r="AI54" s="743"/>
      <c r="AJ54" s="744"/>
      <c r="AK54" s="744"/>
      <c r="AL54" s="739"/>
      <c r="AM54" s="739"/>
      <c r="AN54" s="739"/>
      <c r="AO54" s="739"/>
      <c r="AP54" s="739"/>
      <c r="AQ54" s="739"/>
      <c r="AR54" s="739"/>
      <c r="AS54" s="739"/>
      <c r="AT54" s="739"/>
      <c r="AU54" s="739"/>
      <c r="AV54" s="739"/>
      <c r="AW54" s="739"/>
      <c r="AX54" s="739"/>
      <c r="AY54" s="739"/>
      <c r="AZ54" s="739"/>
      <c r="BA54" s="739"/>
      <c r="BB54" s="739"/>
      <c r="BC54" s="739"/>
      <c r="BD54" s="739"/>
      <c r="BE54" s="739"/>
      <c r="BF54" s="739"/>
      <c r="BG54" s="739"/>
      <c r="BH54" s="739"/>
      <c r="BI54" s="739"/>
      <c r="BJ54" s="746"/>
      <c r="BK54" s="746"/>
    </row>
    <row r="55" spans="1:63" ht="17.25" customHeight="1" thickBot="1" x14ac:dyDescent="0.25">
      <c r="A55" s="756"/>
      <c r="B55" s="678">
        <f>BB6</f>
        <v>0</v>
      </c>
      <c r="C55" s="747"/>
      <c r="D55" s="748"/>
      <c r="E55" s="240">
        <f>AC8</f>
        <v>0</v>
      </c>
      <c r="F55" s="243" t="s">
        <v>223</v>
      </c>
      <c r="G55" s="749">
        <f>$E$55/10*AL55</f>
        <v>0</v>
      </c>
      <c r="H55" s="740"/>
      <c r="I55" s="740">
        <f>$E$55/10*I76</f>
        <v>0</v>
      </c>
      <c r="J55" s="740"/>
      <c r="K55" s="740">
        <f>$E$55/10*K76</f>
        <v>0</v>
      </c>
      <c r="L55" s="740"/>
      <c r="M55" s="740">
        <f t="shared" ref="M55" si="52">$E$55/10*M76</f>
        <v>0</v>
      </c>
      <c r="N55" s="740"/>
      <c r="O55" s="740">
        <f t="shared" ref="O55" si="53">$E$55/10*O76</f>
        <v>0</v>
      </c>
      <c r="P55" s="740"/>
      <c r="Q55" s="740">
        <f t="shared" ref="Q55" si="54">$E$55/10*Q76</f>
        <v>0</v>
      </c>
      <c r="R55" s="740"/>
      <c r="S55" s="740">
        <f t="shared" ref="S55" si="55">$E$55/10*S76</f>
        <v>0</v>
      </c>
      <c r="T55" s="740"/>
      <c r="U55" s="740">
        <f t="shared" ref="U55" si="56">$E$55/10*U76</f>
        <v>0</v>
      </c>
      <c r="V55" s="740"/>
      <c r="W55" s="740">
        <f t="shared" ref="W55" si="57">$E$55/10*W76</f>
        <v>0</v>
      </c>
      <c r="X55" s="740"/>
      <c r="Y55" s="740">
        <f t="shared" ref="Y55" si="58">$E$55/10*Y76</f>
        <v>0</v>
      </c>
      <c r="Z55" s="740"/>
      <c r="AA55" s="740">
        <f t="shared" ref="AA55" si="59">$E$55/10*AA76</f>
        <v>0</v>
      </c>
      <c r="AB55" s="740"/>
      <c r="AC55" s="740">
        <f t="shared" ref="AC55" si="60">$E$55/10*AC76</f>
        <v>0</v>
      </c>
      <c r="AD55" s="740"/>
      <c r="AE55" s="741">
        <f t="shared" si="33"/>
        <v>0</v>
      </c>
      <c r="AF55" s="742"/>
      <c r="AG55" s="239"/>
      <c r="AH55" s="239"/>
      <c r="AI55" s="743"/>
      <c r="AJ55" s="744"/>
      <c r="AK55" s="744"/>
      <c r="AL55" s="739"/>
      <c r="AM55" s="739"/>
      <c r="AN55" s="739"/>
      <c r="AO55" s="739"/>
      <c r="AP55" s="739"/>
      <c r="AQ55" s="739"/>
      <c r="AR55" s="739"/>
      <c r="AS55" s="739"/>
      <c r="AT55" s="739"/>
      <c r="AU55" s="739"/>
      <c r="AV55" s="739"/>
      <c r="AW55" s="739"/>
      <c r="AX55" s="739"/>
      <c r="AY55" s="739"/>
      <c r="AZ55" s="739"/>
      <c r="BA55" s="739"/>
      <c r="BB55" s="739"/>
      <c r="BC55" s="739"/>
      <c r="BD55" s="739"/>
      <c r="BE55" s="739"/>
      <c r="BF55" s="739"/>
      <c r="BG55" s="739"/>
      <c r="BH55" s="739"/>
      <c r="BI55" s="739"/>
      <c r="BJ55" s="746"/>
      <c r="BK55" s="746"/>
    </row>
    <row r="56" spans="1:63" ht="17.25" customHeight="1" thickTop="1" thickBot="1" x14ac:dyDescent="0.25">
      <c r="A56" s="756"/>
      <c r="B56" s="735" t="s">
        <v>127</v>
      </c>
      <c r="C56" s="736"/>
      <c r="D56" s="737"/>
      <c r="E56" s="244">
        <f>E50+E51+E52+E53+E54+E55</f>
        <v>0</v>
      </c>
      <c r="F56" s="245" t="s">
        <v>223</v>
      </c>
      <c r="G56" s="738">
        <f>G50+G51+G52+G53+G54+G55</f>
        <v>0</v>
      </c>
      <c r="H56" s="733"/>
      <c r="I56" s="733">
        <f>I50+I51+I52+I53+I54+I55</f>
        <v>0</v>
      </c>
      <c r="J56" s="733"/>
      <c r="K56" s="733">
        <f>K50+K51+K52+K53+K54+K55</f>
        <v>0</v>
      </c>
      <c r="L56" s="733"/>
      <c r="M56" s="733">
        <f>M50+M51+M52+M53+M54+M55</f>
        <v>0</v>
      </c>
      <c r="N56" s="733"/>
      <c r="O56" s="733">
        <f>O50+O51+O52+O53+O54+O55</f>
        <v>0</v>
      </c>
      <c r="P56" s="733"/>
      <c r="Q56" s="734">
        <f>Q50+Q51+Q52+Q53+Q54+Q55</f>
        <v>0</v>
      </c>
      <c r="R56" s="733"/>
      <c r="S56" s="733">
        <f>S50+S51+S52+S53+S54+S55</f>
        <v>0</v>
      </c>
      <c r="T56" s="733"/>
      <c r="U56" s="733">
        <f>U50+U51+U52+U53+U54+U55</f>
        <v>0</v>
      </c>
      <c r="V56" s="733"/>
      <c r="W56" s="733">
        <f>W50+W51+W52+W53+W54+W55</f>
        <v>0</v>
      </c>
      <c r="X56" s="733"/>
      <c r="Y56" s="733">
        <f>Y50+Y51+Y52+Y53+Y54+Y55</f>
        <v>0</v>
      </c>
      <c r="Z56" s="733"/>
      <c r="AA56" s="733">
        <f>AA50+AA51+AA52+AA53+AA54+AA55</f>
        <v>0</v>
      </c>
      <c r="AB56" s="733"/>
      <c r="AC56" s="733">
        <f>AC50+AC51+AC52+AC53+AC54+AC55</f>
        <v>0</v>
      </c>
      <c r="AD56" s="733"/>
      <c r="AE56" s="733">
        <f>AE50+AE51+AE52+AE53+AE54+AE55</f>
        <v>0</v>
      </c>
      <c r="AF56" s="745"/>
      <c r="AG56" s="239"/>
      <c r="AH56" s="239"/>
      <c r="AI56" s="239"/>
      <c r="AJ56" s="239"/>
      <c r="AK56" s="239"/>
      <c r="AL56" s="239"/>
      <c r="AM56" s="239"/>
      <c r="AN56" s="239"/>
      <c r="AO56" s="239"/>
      <c r="AP56" s="239"/>
      <c r="AQ56" s="239"/>
      <c r="AR56" s="239"/>
      <c r="AS56" s="239"/>
      <c r="AT56" s="239"/>
      <c r="AU56" s="239"/>
      <c r="AV56" s="239"/>
      <c r="AW56" s="239"/>
      <c r="AX56" s="239"/>
      <c r="AY56" s="239"/>
      <c r="AZ56" s="239"/>
      <c r="BA56" s="239"/>
      <c r="BB56" s="239"/>
      <c r="BC56" s="239"/>
      <c r="BD56" s="239"/>
      <c r="BE56" s="239"/>
      <c r="BF56" s="239"/>
      <c r="BG56" s="239"/>
      <c r="BH56" s="239"/>
      <c r="BI56" s="239"/>
      <c r="BJ56" s="239"/>
      <c r="BK56" s="239"/>
    </row>
    <row r="57" spans="1:63" ht="17.25" customHeight="1" thickTop="1" x14ac:dyDescent="0.2">
      <c r="A57" s="756"/>
      <c r="B57" s="715" t="s">
        <v>128</v>
      </c>
      <c r="C57" s="716"/>
      <c r="D57" s="717"/>
      <c r="E57" s="246"/>
      <c r="F57" s="241"/>
      <c r="G57" s="732">
        <f>G66</f>
        <v>0</v>
      </c>
      <c r="H57" s="726"/>
      <c r="I57" s="726">
        <f>I66</f>
        <v>0</v>
      </c>
      <c r="J57" s="726"/>
      <c r="K57" s="726">
        <f>K66</f>
        <v>0</v>
      </c>
      <c r="L57" s="726"/>
      <c r="M57" s="726">
        <f>M66</f>
        <v>0</v>
      </c>
      <c r="N57" s="726"/>
      <c r="O57" s="726">
        <f>O66</f>
        <v>0</v>
      </c>
      <c r="P57" s="726"/>
      <c r="Q57" s="726">
        <f>Q66</f>
        <v>0</v>
      </c>
      <c r="R57" s="726"/>
      <c r="S57" s="726">
        <f>S66</f>
        <v>0</v>
      </c>
      <c r="T57" s="726"/>
      <c r="U57" s="726">
        <f>U66</f>
        <v>0</v>
      </c>
      <c r="V57" s="726"/>
      <c r="W57" s="726">
        <f>W66</f>
        <v>0</v>
      </c>
      <c r="X57" s="726"/>
      <c r="Y57" s="726">
        <f>Y66</f>
        <v>0</v>
      </c>
      <c r="Z57" s="726"/>
      <c r="AA57" s="726">
        <f>AA66</f>
        <v>0</v>
      </c>
      <c r="AB57" s="726"/>
      <c r="AC57" s="726">
        <f>AC66</f>
        <v>0</v>
      </c>
      <c r="AD57" s="726"/>
      <c r="AE57" s="726">
        <f>SUM(G57:AD57)</f>
        <v>0</v>
      </c>
      <c r="AF57" s="727"/>
      <c r="AG57" s="239"/>
      <c r="AH57" s="239"/>
      <c r="AI57" s="239"/>
      <c r="AJ57" s="239"/>
      <c r="AK57" s="239"/>
      <c r="AL57" s="239"/>
      <c r="AM57" s="239"/>
      <c r="AN57" s="239"/>
      <c r="AO57" s="239"/>
      <c r="AP57" s="239"/>
      <c r="AQ57" s="239"/>
      <c r="AR57" s="239"/>
      <c r="AS57" s="239"/>
      <c r="AT57" s="239"/>
      <c r="AU57" s="239"/>
      <c r="AV57" s="239"/>
      <c r="AW57" s="239"/>
      <c r="AX57" s="239"/>
      <c r="AY57" s="239"/>
      <c r="AZ57" s="239"/>
      <c r="BA57" s="239"/>
      <c r="BB57" s="239"/>
      <c r="BC57" s="239"/>
      <c r="BD57" s="239"/>
      <c r="BE57" s="239"/>
      <c r="BF57" s="239"/>
      <c r="BG57" s="239"/>
      <c r="BH57" s="239"/>
      <c r="BI57" s="239"/>
      <c r="BJ57" s="239"/>
      <c r="BK57" s="239"/>
    </row>
    <row r="58" spans="1:63" ht="17.25" customHeight="1" thickBot="1" x14ac:dyDescent="0.25">
      <c r="A58" s="757"/>
      <c r="B58" s="728" t="s">
        <v>130</v>
      </c>
      <c r="C58" s="729"/>
      <c r="D58" s="730"/>
      <c r="E58" s="247"/>
      <c r="F58" s="248"/>
      <c r="G58" s="731">
        <f>G56-G57</f>
        <v>0</v>
      </c>
      <c r="H58" s="722"/>
      <c r="I58" s="722">
        <f>I56-I57</f>
        <v>0</v>
      </c>
      <c r="J58" s="722"/>
      <c r="K58" s="722">
        <f>K56-K57</f>
        <v>0</v>
      </c>
      <c r="L58" s="722"/>
      <c r="M58" s="722">
        <f>M56-M57</f>
        <v>0</v>
      </c>
      <c r="N58" s="722"/>
      <c r="O58" s="722">
        <f>O56-O57</f>
        <v>0</v>
      </c>
      <c r="P58" s="722"/>
      <c r="Q58" s="722">
        <f>Q56-Q57</f>
        <v>0</v>
      </c>
      <c r="R58" s="722"/>
      <c r="S58" s="722">
        <f>S56-S57</f>
        <v>0</v>
      </c>
      <c r="T58" s="722"/>
      <c r="U58" s="722">
        <f>U56-U57</f>
        <v>0</v>
      </c>
      <c r="V58" s="722"/>
      <c r="W58" s="722">
        <f>W56-W57</f>
        <v>0</v>
      </c>
      <c r="X58" s="722"/>
      <c r="Y58" s="722">
        <f>Y56-Y57</f>
        <v>0</v>
      </c>
      <c r="Z58" s="722"/>
      <c r="AA58" s="722">
        <f>AA56-AA57</f>
        <v>0</v>
      </c>
      <c r="AB58" s="722"/>
      <c r="AC58" s="722">
        <f>AC56-AC57</f>
        <v>0</v>
      </c>
      <c r="AD58" s="722"/>
      <c r="AE58" s="722">
        <f>AE56-AE57</f>
        <v>0</v>
      </c>
      <c r="AF58" s="723"/>
      <c r="AG58" s="239"/>
      <c r="AH58" s="239"/>
      <c r="AI58" s="239"/>
      <c r="AJ58" s="239"/>
      <c r="AK58" s="239"/>
      <c r="AL58" s="239"/>
      <c r="AM58" s="239"/>
      <c r="AN58" s="239"/>
      <c r="AO58" s="239"/>
      <c r="AP58" s="239"/>
      <c r="AQ58" s="239"/>
      <c r="AR58" s="239"/>
      <c r="AS58" s="239"/>
      <c r="AT58" s="239"/>
      <c r="AU58" s="239"/>
      <c r="AV58" s="239"/>
      <c r="AW58" s="239"/>
      <c r="AX58" s="239"/>
      <c r="AY58" s="239"/>
      <c r="AZ58" s="239"/>
      <c r="BA58" s="239"/>
      <c r="BB58" s="239"/>
      <c r="BC58" s="239"/>
      <c r="BD58" s="239"/>
      <c r="BE58" s="239"/>
      <c r="BF58" s="239"/>
      <c r="BG58" s="239"/>
      <c r="BH58" s="239"/>
      <c r="BI58" s="239"/>
      <c r="BJ58" s="239"/>
      <c r="BK58" s="239"/>
    </row>
    <row r="59" spans="1:63" ht="15" customHeight="1" thickTop="1" x14ac:dyDescent="0.2">
      <c r="A59" s="239"/>
      <c r="B59" s="239"/>
      <c r="C59" s="239"/>
      <c r="D59" s="239"/>
      <c r="E59" s="239"/>
      <c r="F59" s="239"/>
      <c r="G59" s="239"/>
      <c r="H59" s="239"/>
      <c r="I59" s="239"/>
      <c r="J59" s="239"/>
      <c r="K59" s="239"/>
      <c r="L59" s="239"/>
      <c r="M59" s="239"/>
      <c r="N59" s="239"/>
      <c r="O59" s="724">
        <f>AE58</f>
        <v>0</v>
      </c>
      <c r="P59" s="724"/>
      <c r="Q59" s="249" t="s">
        <v>276</v>
      </c>
      <c r="R59" s="249"/>
      <c r="S59" s="249" t="s">
        <v>277</v>
      </c>
      <c r="T59" s="239"/>
      <c r="U59" s="725">
        <f>O59*R59</f>
        <v>0</v>
      </c>
      <c r="V59" s="725"/>
      <c r="W59" s="249" t="s">
        <v>219</v>
      </c>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row>
    <row r="60" spans="1:63" ht="15" customHeight="1" thickBot="1" x14ac:dyDescent="0.25">
      <c r="A60" s="310">
        <v>2</v>
      </c>
      <c r="B60" s="713" t="s">
        <v>278</v>
      </c>
      <c r="C60" s="714"/>
      <c r="D60" s="714"/>
      <c r="E60" s="714"/>
      <c r="F60" s="714"/>
      <c r="G60" s="714"/>
      <c r="H60" s="714"/>
      <c r="I60" s="714"/>
      <c r="J60" s="714"/>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c r="AW60" s="239"/>
      <c r="AX60" s="239"/>
      <c r="AY60" s="239"/>
      <c r="AZ60" s="239"/>
      <c r="BA60" s="239"/>
      <c r="BB60" s="239"/>
      <c r="BC60" s="239"/>
      <c r="BD60" s="239"/>
      <c r="BE60" s="239"/>
      <c r="BF60" s="239"/>
      <c r="BG60" s="239"/>
      <c r="BH60" s="239"/>
      <c r="BI60" s="239"/>
      <c r="BJ60" s="239"/>
      <c r="BK60" s="239"/>
    </row>
    <row r="61" spans="1:63" ht="25.5" customHeight="1" thickTop="1" thickBot="1" x14ac:dyDescent="0.25">
      <c r="A61" s="238"/>
      <c r="B61" s="715" t="s">
        <v>132</v>
      </c>
      <c r="C61" s="716"/>
      <c r="D61" s="717"/>
      <c r="E61" s="718" t="s">
        <v>133</v>
      </c>
      <c r="F61" s="719"/>
      <c r="G61" s="720" t="s">
        <v>115</v>
      </c>
      <c r="H61" s="721"/>
      <c r="I61" s="702" t="s">
        <v>116</v>
      </c>
      <c r="J61" s="702"/>
      <c r="K61" s="702" t="s">
        <v>117</v>
      </c>
      <c r="L61" s="702"/>
      <c r="M61" s="702" t="s">
        <v>118</v>
      </c>
      <c r="N61" s="702"/>
      <c r="O61" s="702" t="s">
        <v>119</v>
      </c>
      <c r="P61" s="702"/>
      <c r="Q61" s="702" t="s">
        <v>120</v>
      </c>
      <c r="R61" s="702"/>
      <c r="S61" s="702" t="s">
        <v>121</v>
      </c>
      <c r="T61" s="702"/>
      <c r="U61" s="702" t="s">
        <v>122</v>
      </c>
      <c r="V61" s="702"/>
      <c r="W61" s="702" t="s">
        <v>123</v>
      </c>
      <c r="X61" s="702"/>
      <c r="Y61" s="702" t="s">
        <v>124</v>
      </c>
      <c r="Z61" s="702"/>
      <c r="AA61" s="702" t="s">
        <v>125</v>
      </c>
      <c r="AB61" s="702"/>
      <c r="AC61" s="702" t="s">
        <v>126</v>
      </c>
      <c r="AD61" s="702"/>
      <c r="AE61" s="703" t="s">
        <v>279</v>
      </c>
      <c r="AF61" s="704"/>
      <c r="AG61" s="239"/>
      <c r="AH61" s="239"/>
      <c r="AI61" s="239"/>
      <c r="AJ61" s="239"/>
      <c r="AK61" s="239"/>
      <c r="AL61" s="239"/>
      <c r="AM61" s="239"/>
      <c r="AN61" s="239"/>
      <c r="AO61" s="239"/>
      <c r="AP61" s="239"/>
      <c r="AQ61" s="239"/>
      <c r="AR61" s="239"/>
      <c r="AS61" s="239"/>
      <c r="AT61" s="239"/>
      <c r="AU61" s="239"/>
      <c r="AV61" s="239"/>
      <c r="AW61" s="239"/>
      <c r="AX61" s="239"/>
      <c r="AY61" s="239"/>
      <c r="AZ61" s="239"/>
      <c r="BA61" s="239"/>
      <c r="BB61" s="239"/>
      <c r="BC61" s="239"/>
      <c r="BD61" s="239"/>
      <c r="BE61" s="239"/>
      <c r="BF61" s="239"/>
      <c r="BG61" s="239"/>
      <c r="BH61" s="239"/>
      <c r="BI61" s="239"/>
      <c r="BJ61" s="239"/>
      <c r="BK61" s="239"/>
    </row>
    <row r="62" spans="1:63" ht="17.25" customHeight="1" thickTop="1" x14ac:dyDescent="0.2">
      <c r="A62" s="705" t="s">
        <v>135</v>
      </c>
      <c r="B62" s="708"/>
      <c r="C62" s="709"/>
      <c r="D62" s="710"/>
      <c r="E62" s="711">
        <f>AE62/8</f>
        <v>0</v>
      </c>
      <c r="F62" s="712"/>
      <c r="G62" s="701"/>
      <c r="H62" s="695"/>
      <c r="I62" s="695"/>
      <c r="J62" s="695"/>
      <c r="K62" s="695"/>
      <c r="L62" s="695"/>
      <c r="M62" s="695"/>
      <c r="N62" s="695"/>
      <c r="O62" s="695"/>
      <c r="P62" s="695"/>
      <c r="Q62" s="695"/>
      <c r="R62" s="695"/>
      <c r="S62" s="695"/>
      <c r="T62" s="695"/>
      <c r="U62" s="695"/>
      <c r="V62" s="695"/>
      <c r="W62" s="695"/>
      <c r="X62" s="695"/>
      <c r="Y62" s="695"/>
      <c r="Z62" s="695"/>
      <c r="AA62" s="695"/>
      <c r="AB62" s="695"/>
      <c r="AC62" s="695"/>
      <c r="AD62" s="695"/>
      <c r="AE62" s="687">
        <f>SUM(G62:AD62)</f>
        <v>0</v>
      </c>
      <c r="AF62" s="688"/>
      <c r="AG62" s="239"/>
      <c r="AH62" s="239"/>
      <c r="AI62" s="239"/>
      <c r="AJ62" s="239"/>
      <c r="AK62" s="239"/>
      <c r="AL62" s="239"/>
      <c r="AM62" s="239"/>
      <c r="AN62" s="239"/>
      <c r="AO62" s="239"/>
      <c r="AP62" s="239"/>
      <c r="AQ62" s="239"/>
      <c r="AR62" s="239"/>
      <c r="AS62" s="239"/>
      <c r="AT62" s="239"/>
      <c r="AU62" s="239"/>
      <c r="AV62" s="239"/>
      <c r="AW62" s="239"/>
      <c r="AX62" s="239"/>
      <c r="AY62" s="239"/>
      <c r="AZ62" s="239"/>
      <c r="BA62" s="239"/>
      <c r="BB62" s="239"/>
      <c r="BC62" s="239"/>
      <c r="BD62" s="239"/>
      <c r="BE62" s="239"/>
      <c r="BF62" s="239"/>
      <c r="BG62" s="239"/>
      <c r="BH62" s="239"/>
      <c r="BI62" s="239"/>
      <c r="BJ62" s="239"/>
      <c r="BK62" s="239"/>
    </row>
    <row r="63" spans="1:63" ht="17.25" customHeight="1" x14ac:dyDescent="0.2">
      <c r="A63" s="706"/>
      <c r="B63" s="696"/>
      <c r="C63" s="697"/>
      <c r="D63" s="697"/>
      <c r="E63" s="698">
        <f>AE63/8</f>
        <v>0</v>
      </c>
      <c r="F63" s="699"/>
      <c r="G63" s="701"/>
      <c r="H63" s="695"/>
      <c r="I63" s="695"/>
      <c r="J63" s="695"/>
      <c r="K63" s="695"/>
      <c r="L63" s="695"/>
      <c r="M63" s="695"/>
      <c r="N63" s="695"/>
      <c r="O63" s="695"/>
      <c r="P63" s="695"/>
      <c r="Q63" s="695"/>
      <c r="R63" s="695"/>
      <c r="S63" s="700"/>
      <c r="T63" s="695"/>
      <c r="U63" s="700"/>
      <c r="V63" s="695"/>
      <c r="W63" s="695"/>
      <c r="X63" s="695"/>
      <c r="Y63" s="695"/>
      <c r="Z63" s="695"/>
      <c r="AA63" s="695"/>
      <c r="AB63" s="695"/>
      <c r="AC63" s="695"/>
      <c r="AD63" s="695"/>
      <c r="AE63" s="687">
        <f>SUM(G63:AD63)</f>
        <v>0</v>
      </c>
      <c r="AF63" s="688"/>
      <c r="AG63" s="239"/>
      <c r="AH63" s="239"/>
      <c r="AI63" s="239"/>
      <c r="AJ63" s="239"/>
      <c r="AK63" s="239"/>
      <c r="AL63" s="239"/>
      <c r="AM63" s="239"/>
      <c r="AN63" s="239"/>
      <c r="AO63" s="239"/>
      <c r="AP63" s="239"/>
      <c r="AQ63" s="239"/>
      <c r="AR63" s="239"/>
      <c r="AS63" s="239"/>
      <c r="AT63" s="239"/>
      <c r="AU63" s="239"/>
      <c r="AV63" s="239"/>
      <c r="AW63" s="239"/>
      <c r="AX63" s="239"/>
      <c r="AY63" s="239"/>
      <c r="AZ63" s="239"/>
      <c r="BA63" s="239"/>
      <c r="BB63" s="239"/>
      <c r="BC63" s="239"/>
      <c r="BD63" s="239"/>
      <c r="BE63" s="239"/>
      <c r="BF63" s="239"/>
      <c r="BG63" s="239"/>
      <c r="BH63" s="239"/>
      <c r="BI63" s="239"/>
      <c r="BJ63" s="239"/>
      <c r="BK63" s="239"/>
    </row>
    <row r="64" spans="1:63" ht="17.25" customHeight="1" x14ac:dyDescent="0.2">
      <c r="A64" s="706"/>
      <c r="B64" s="696"/>
      <c r="C64" s="697"/>
      <c r="D64" s="697"/>
      <c r="E64" s="698">
        <f>AE64/8</f>
        <v>0</v>
      </c>
      <c r="F64" s="699"/>
      <c r="G64" s="701"/>
      <c r="H64" s="695"/>
      <c r="I64" s="695"/>
      <c r="J64" s="695"/>
      <c r="K64" s="695"/>
      <c r="L64" s="695"/>
      <c r="M64" s="695"/>
      <c r="N64" s="695"/>
      <c r="O64" s="695"/>
      <c r="P64" s="695"/>
      <c r="Q64" s="695"/>
      <c r="R64" s="695"/>
      <c r="S64" s="695"/>
      <c r="T64" s="695"/>
      <c r="U64" s="695"/>
      <c r="V64" s="695"/>
      <c r="W64" s="695"/>
      <c r="X64" s="695"/>
      <c r="Y64" s="695"/>
      <c r="Z64" s="695"/>
      <c r="AA64" s="695"/>
      <c r="AB64" s="695"/>
      <c r="AC64" s="695"/>
      <c r="AD64" s="695"/>
      <c r="AE64" s="687">
        <f>SUM(G64:AD64)</f>
        <v>0</v>
      </c>
      <c r="AF64" s="688"/>
      <c r="AG64" s="239"/>
      <c r="AH64" s="239"/>
      <c r="AI64" s="239"/>
      <c r="AJ64" s="239"/>
      <c r="AK64" s="239"/>
      <c r="AL64" s="239"/>
      <c r="AM64" s="239"/>
      <c r="AN64" s="239"/>
      <c r="AO64" s="239"/>
      <c r="AP64" s="239"/>
      <c r="AQ64" s="239"/>
      <c r="AR64" s="239"/>
      <c r="AS64" s="239"/>
      <c r="AT64" s="239"/>
      <c r="AU64" s="239"/>
      <c r="AV64" s="239"/>
      <c r="AW64" s="239"/>
      <c r="AX64" s="239"/>
      <c r="AY64" s="239"/>
      <c r="AZ64" s="239"/>
      <c r="BA64" s="239"/>
      <c r="BB64" s="239"/>
      <c r="BC64" s="239"/>
      <c r="BD64" s="239"/>
      <c r="BE64" s="239"/>
      <c r="BF64" s="239"/>
      <c r="BG64" s="239"/>
      <c r="BH64" s="239"/>
      <c r="BI64" s="239"/>
      <c r="BJ64" s="239"/>
      <c r="BK64" s="239"/>
    </row>
    <row r="65" spans="1:63" ht="17.25" customHeight="1" x14ac:dyDescent="0.2">
      <c r="A65" s="706"/>
      <c r="B65" s="696"/>
      <c r="C65" s="697"/>
      <c r="D65" s="697"/>
      <c r="E65" s="698">
        <f>AE65/8</f>
        <v>0</v>
      </c>
      <c r="F65" s="699"/>
      <c r="G65" s="700"/>
      <c r="H65" s="695"/>
      <c r="I65" s="695"/>
      <c r="J65" s="695"/>
      <c r="K65" s="695"/>
      <c r="L65" s="695"/>
      <c r="M65" s="695"/>
      <c r="N65" s="695"/>
      <c r="O65" s="695"/>
      <c r="P65" s="695"/>
      <c r="Q65" s="695"/>
      <c r="R65" s="695"/>
      <c r="S65" s="695"/>
      <c r="T65" s="695"/>
      <c r="U65" s="695"/>
      <c r="V65" s="695"/>
      <c r="W65" s="695"/>
      <c r="X65" s="695"/>
      <c r="Y65" s="695"/>
      <c r="Z65" s="695"/>
      <c r="AA65" s="695"/>
      <c r="AB65" s="695"/>
      <c r="AC65" s="695"/>
      <c r="AD65" s="695"/>
      <c r="AE65" s="687">
        <f>SUM(G65:AD65)</f>
        <v>0</v>
      </c>
      <c r="AF65" s="688"/>
      <c r="AG65" s="239"/>
      <c r="AH65" s="239"/>
      <c r="AI65" s="239"/>
      <c r="AJ65" s="239"/>
      <c r="AK65" s="239"/>
      <c r="AL65" s="239"/>
      <c r="AM65" s="239"/>
      <c r="AN65" s="239"/>
      <c r="AO65" s="239"/>
      <c r="AP65" s="239"/>
      <c r="AQ65" s="239"/>
      <c r="AR65" s="239"/>
      <c r="AS65" s="239"/>
      <c r="AT65" s="239"/>
      <c r="AU65" s="239"/>
      <c r="AV65" s="239"/>
      <c r="AW65" s="239"/>
      <c r="AX65" s="239"/>
      <c r="AY65" s="239"/>
      <c r="AZ65" s="239"/>
      <c r="BA65" s="239"/>
      <c r="BB65" s="239"/>
      <c r="BC65" s="239"/>
      <c r="BD65" s="239"/>
      <c r="BE65" s="239"/>
      <c r="BF65" s="239"/>
      <c r="BG65" s="239"/>
      <c r="BH65" s="239"/>
      <c r="BI65" s="239"/>
      <c r="BJ65" s="239"/>
      <c r="BK65" s="239"/>
    </row>
    <row r="66" spans="1:63" ht="17.25" customHeight="1" thickBot="1" x14ac:dyDescent="0.25">
      <c r="A66" s="707"/>
      <c r="B66" s="689" t="s">
        <v>127</v>
      </c>
      <c r="C66" s="690"/>
      <c r="D66" s="691"/>
      <c r="E66" s="692">
        <f>SUM(E62:F65)</f>
        <v>0</v>
      </c>
      <c r="F66" s="693"/>
      <c r="G66" s="694">
        <f>SUM(G62:H65)</f>
        <v>0</v>
      </c>
      <c r="H66" s="685"/>
      <c r="I66" s="685">
        <f>SUM(I62:J65)</f>
        <v>0</v>
      </c>
      <c r="J66" s="685"/>
      <c r="K66" s="685">
        <f>SUM(K62:L65)</f>
        <v>0</v>
      </c>
      <c r="L66" s="685"/>
      <c r="M66" s="685">
        <f>SUM(M62:N65)</f>
        <v>0</v>
      </c>
      <c r="N66" s="685"/>
      <c r="O66" s="685">
        <f>SUM(O62:P65)</f>
        <v>0</v>
      </c>
      <c r="P66" s="685"/>
      <c r="Q66" s="685">
        <f>SUM(Q62:R65)</f>
        <v>0</v>
      </c>
      <c r="R66" s="685"/>
      <c r="S66" s="685">
        <f>SUM(S62:T65)</f>
        <v>0</v>
      </c>
      <c r="T66" s="685"/>
      <c r="U66" s="685">
        <f>SUM(U62:V65)</f>
        <v>0</v>
      </c>
      <c r="V66" s="685"/>
      <c r="W66" s="685">
        <f>SUM(W62:X65)</f>
        <v>0</v>
      </c>
      <c r="X66" s="685"/>
      <c r="Y66" s="685">
        <f>SUM(Y62:Z65)</f>
        <v>0</v>
      </c>
      <c r="Z66" s="685"/>
      <c r="AA66" s="685">
        <f>SUM(AA62:AB65)</f>
        <v>0</v>
      </c>
      <c r="AB66" s="685"/>
      <c r="AC66" s="685">
        <f>SUM(AC62:AD65)</f>
        <v>0</v>
      </c>
      <c r="AD66" s="685"/>
      <c r="AE66" s="685">
        <f>SUM(AE62:AF65)</f>
        <v>0</v>
      </c>
      <c r="AF66" s="686"/>
      <c r="AG66" s="239"/>
      <c r="AH66" s="239"/>
      <c r="AI66" s="239"/>
      <c r="AJ66" s="239"/>
      <c r="AK66" s="239"/>
      <c r="AL66" s="239"/>
      <c r="AM66" s="239"/>
      <c r="AN66" s="239"/>
      <c r="AO66" s="239"/>
      <c r="AP66" s="239"/>
      <c r="AQ66" s="239"/>
      <c r="AR66" s="239"/>
      <c r="AS66" s="239"/>
      <c r="AT66" s="239"/>
      <c r="AU66" s="239"/>
      <c r="AV66" s="239"/>
      <c r="AW66" s="239"/>
      <c r="AX66" s="239"/>
      <c r="AY66" s="239"/>
      <c r="AZ66" s="239"/>
      <c r="BA66" s="239"/>
      <c r="BB66" s="239"/>
      <c r="BC66" s="239"/>
      <c r="BD66" s="239"/>
      <c r="BE66" s="239"/>
      <c r="BF66" s="239"/>
      <c r="BG66" s="239"/>
      <c r="BH66" s="239"/>
      <c r="BI66" s="239"/>
      <c r="BJ66" s="239"/>
      <c r="BK66" s="239"/>
    </row>
    <row r="67" spans="1:63" ht="15" customHeight="1" thickTop="1" x14ac:dyDescent="0.2"/>
    <row r="69" spans="1:63" ht="15" customHeight="1" x14ac:dyDescent="0.2">
      <c r="A69" s="311" t="s">
        <v>280</v>
      </c>
      <c r="B69" s="307"/>
      <c r="C69" s="307"/>
      <c r="D69" s="307"/>
      <c r="E69" s="307"/>
      <c r="F69" s="307"/>
      <c r="G69" s="307"/>
      <c r="H69" s="307"/>
      <c r="I69" s="307"/>
      <c r="J69" s="307"/>
      <c r="K69" s="307"/>
      <c r="L69" s="307"/>
      <c r="M69" s="307"/>
      <c r="N69" s="307"/>
      <c r="O69" s="307"/>
      <c r="P69" s="307"/>
      <c r="Q69" s="307"/>
      <c r="R69" s="307"/>
      <c r="S69" s="307"/>
      <c r="T69" s="307"/>
      <c r="U69" s="307"/>
      <c r="V69" s="307"/>
      <c r="W69" s="307"/>
      <c r="X69" s="307"/>
      <c r="Y69" s="307"/>
      <c r="Z69" s="307"/>
      <c r="AA69" s="307"/>
    </row>
    <row r="70" spans="1:63" ht="17.25" customHeight="1" x14ac:dyDescent="0.2">
      <c r="D70" s="683" t="s">
        <v>273</v>
      </c>
      <c r="E70" s="684"/>
      <c r="F70" s="684"/>
      <c r="G70" s="681" t="s">
        <v>115</v>
      </c>
      <c r="H70" s="682"/>
      <c r="I70" s="681" t="s">
        <v>116</v>
      </c>
      <c r="J70" s="682"/>
      <c r="K70" s="681" t="s">
        <v>117</v>
      </c>
      <c r="L70" s="682"/>
      <c r="M70" s="681" t="s">
        <v>118</v>
      </c>
      <c r="N70" s="682"/>
      <c r="O70" s="681" t="s">
        <v>119</v>
      </c>
      <c r="P70" s="682"/>
      <c r="Q70" s="681" t="s">
        <v>120</v>
      </c>
      <c r="R70" s="682"/>
      <c r="S70" s="681" t="s">
        <v>121</v>
      </c>
      <c r="T70" s="682"/>
      <c r="U70" s="681" t="s">
        <v>122</v>
      </c>
      <c r="V70" s="682"/>
      <c r="W70" s="681" t="s">
        <v>123</v>
      </c>
      <c r="X70" s="682"/>
      <c r="Y70" s="681" t="s">
        <v>124</v>
      </c>
      <c r="Z70" s="682"/>
      <c r="AA70" s="681" t="s">
        <v>125</v>
      </c>
      <c r="AB70" s="682"/>
      <c r="AC70" s="681" t="s">
        <v>126</v>
      </c>
      <c r="AD70" s="682"/>
    </row>
    <row r="71" spans="1:63" ht="17.25" customHeight="1" x14ac:dyDescent="0.2">
      <c r="D71" s="678">
        <f t="shared" ref="D71:D76" si="61">B50</f>
        <v>0</v>
      </c>
      <c r="E71" s="679"/>
      <c r="F71" s="680"/>
      <c r="G71" s="676"/>
      <c r="H71" s="677"/>
      <c r="I71" s="676"/>
      <c r="J71" s="677"/>
      <c r="K71" s="676"/>
      <c r="L71" s="677"/>
      <c r="M71" s="676"/>
      <c r="N71" s="677"/>
      <c r="O71" s="676"/>
      <c r="P71" s="677"/>
      <c r="Q71" s="676"/>
      <c r="R71" s="677"/>
      <c r="S71" s="676"/>
      <c r="T71" s="677"/>
      <c r="U71" s="676"/>
      <c r="V71" s="677"/>
      <c r="W71" s="676"/>
      <c r="X71" s="677"/>
      <c r="Y71" s="676"/>
      <c r="Z71" s="677"/>
      <c r="AA71" s="676"/>
      <c r="AB71" s="677"/>
      <c r="AC71" s="676"/>
      <c r="AD71" s="677"/>
    </row>
    <row r="72" spans="1:63" ht="17.25" customHeight="1" x14ac:dyDescent="0.2">
      <c r="D72" s="678">
        <f t="shared" si="61"/>
        <v>0</v>
      </c>
      <c r="E72" s="679"/>
      <c r="F72" s="680"/>
      <c r="G72" s="676"/>
      <c r="H72" s="677"/>
      <c r="I72" s="676"/>
      <c r="J72" s="677"/>
      <c r="K72" s="676"/>
      <c r="L72" s="677"/>
      <c r="M72" s="676"/>
      <c r="N72" s="677"/>
      <c r="O72" s="676"/>
      <c r="P72" s="677"/>
      <c r="Q72" s="676"/>
      <c r="R72" s="677"/>
      <c r="S72" s="676"/>
      <c r="T72" s="677"/>
      <c r="U72" s="676"/>
      <c r="V72" s="677"/>
      <c r="W72" s="676"/>
      <c r="X72" s="677"/>
      <c r="Y72" s="676"/>
      <c r="Z72" s="677"/>
      <c r="AA72" s="676"/>
      <c r="AB72" s="677"/>
      <c r="AC72" s="676"/>
      <c r="AD72" s="677"/>
    </row>
    <row r="73" spans="1:63" ht="17.25" customHeight="1" x14ac:dyDescent="0.2">
      <c r="D73" s="678">
        <f t="shared" si="61"/>
        <v>0</v>
      </c>
      <c r="E73" s="679"/>
      <c r="F73" s="680"/>
      <c r="G73" s="676"/>
      <c r="H73" s="677"/>
      <c r="I73" s="676"/>
      <c r="J73" s="677"/>
      <c r="K73" s="676"/>
      <c r="L73" s="677"/>
      <c r="M73" s="676"/>
      <c r="N73" s="677"/>
      <c r="O73" s="676"/>
      <c r="P73" s="677"/>
      <c r="Q73" s="676"/>
      <c r="R73" s="677"/>
      <c r="S73" s="676"/>
      <c r="T73" s="677"/>
      <c r="U73" s="676"/>
      <c r="V73" s="677"/>
      <c r="W73" s="676"/>
      <c r="X73" s="677"/>
      <c r="Y73" s="676"/>
      <c r="Z73" s="677"/>
      <c r="AA73" s="676"/>
      <c r="AB73" s="677"/>
      <c r="AC73" s="676"/>
      <c r="AD73" s="677"/>
    </row>
    <row r="74" spans="1:63" ht="17.25" customHeight="1" x14ac:dyDescent="0.2">
      <c r="D74" s="678">
        <f t="shared" si="61"/>
        <v>0</v>
      </c>
      <c r="E74" s="679"/>
      <c r="F74" s="680"/>
      <c r="G74" s="676"/>
      <c r="H74" s="677"/>
      <c r="I74" s="676"/>
      <c r="J74" s="677"/>
      <c r="K74" s="676"/>
      <c r="L74" s="677"/>
      <c r="M74" s="676"/>
      <c r="N74" s="677"/>
      <c r="O74" s="676"/>
      <c r="P74" s="677"/>
      <c r="Q74" s="676"/>
      <c r="R74" s="677"/>
      <c r="S74" s="676"/>
      <c r="T74" s="677"/>
      <c r="U74" s="676"/>
      <c r="V74" s="677"/>
      <c r="W74" s="676"/>
      <c r="X74" s="677"/>
      <c r="Y74" s="676"/>
      <c r="Z74" s="677"/>
      <c r="AA74" s="676"/>
      <c r="AB74" s="677"/>
      <c r="AC74" s="676"/>
      <c r="AD74" s="677"/>
    </row>
    <row r="75" spans="1:63" ht="17.25" customHeight="1" x14ac:dyDescent="0.2">
      <c r="D75" s="678">
        <f t="shared" si="61"/>
        <v>0</v>
      </c>
      <c r="E75" s="679"/>
      <c r="F75" s="679"/>
      <c r="G75" s="676"/>
      <c r="H75" s="677"/>
      <c r="I75" s="676"/>
      <c r="J75" s="677"/>
      <c r="K75" s="676"/>
      <c r="L75" s="677"/>
      <c r="M75" s="676"/>
      <c r="N75" s="677"/>
      <c r="O75" s="676"/>
      <c r="P75" s="677"/>
      <c r="Q75" s="676"/>
      <c r="R75" s="677"/>
      <c r="S75" s="676"/>
      <c r="T75" s="677"/>
      <c r="U75" s="676"/>
      <c r="V75" s="677"/>
      <c r="W75" s="676"/>
      <c r="X75" s="677"/>
      <c r="Y75" s="676"/>
      <c r="Z75" s="677"/>
      <c r="AA75" s="676"/>
      <c r="AB75" s="677"/>
      <c r="AC75" s="676"/>
      <c r="AD75" s="677"/>
    </row>
    <row r="76" spans="1:63" ht="17.25" customHeight="1" x14ac:dyDescent="0.2">
      <c r="D76" s="678">
        <f t="shared" si="61"/>
        <v>0</v>
      </c>
      <c r="E76" s="679"/>
      <c r="F76" s="679"/>
      <c r="G76" s="676"/>
      <c r="H76" s="677"/>
      <c r="I76" s="676"/>
      <c r="J76" s="677"/>
      <c r="K76" s="676"/>
      <c r="L76" s="677"/>
      <c r="M76" s="676"/>
      <c r="N76" s="677"/>
      <c r="O76" s="676"/>
      <c r="P76" s="677"/>
      <c r="Q76" s="676"/>
      <c r="R76" s="677"/>
      <c r="S76" s="676"/>
      <c r="T76" s="677"/>
      <c r="U76" s="676"/>
      <c r="V76" s="677"/>
      <c r="W76" s="676"/>
      <c r="X76" s="677"/>
      <c r="Y76" s="676"/>
      <c r="Z76" s="677"/>
      <c r="AA76" s="676"/>
      <c r="AB76" s="677"/>
      <c r="AC76" s="676"/>
      <c r="AD76" s="677"/>
    </row>
  </sheetData>
  <protectedRanges>
    <protectedRange sqref="AQ18:AQ34 AY18:AZ34 AN18:AN28 AV18:AW34 AS18:AT34 AP31 AM29:AN34 BB18:BC34" name="範囲10"/>
    <protectedRange sqref="AM6:BD8 AQ9:BD11 AN9:AO11" name="範囲9"/>
    <protectedRange sqref="AM9:AM11" name="範囲9_1"/>
    <protectedRange sqref="AM18:AM28" name="範囲10_1"/>
    <protectedRange sqref="AP18:AP30 AP32:AP34" name="範囲10_1_1"/>
    <protectedRange sqref="AP9:AP11" name="範囲9_2"/>
    <protectedRange sqref="N8:AE8" name="範囲4_1"/>
  </protectedRanges>
  <mergeCells count="925">
    <mergeCell ref="S76:T76"/>
    <mergeCell ref="U76:V76"/>
    <mergeCell ref="W76:X76"/>
    <mergeCell ref="Y76:Z76"/>
    <mergeCell ref="AA76:AB76"/>
    <mergeCell ref="W75:X75"/>
    <mergeCell ref="Y75:Z75"/>
    <mergeCell ref="AA75:AB75"/>
    <mergeCell ref="AC75:AD75"/>
    <mergeCell ref="D76:F76"/>
    <mergeCell ref="G76:H76"/>
    <mergeCell ref="I76:J76"/>
    <mergeCell ref="K76:L76"/>
    <mergeCell ref="M76:N76"/>
    <mergeCell ref="O76:P76"/>
    <mergeCell ref="AC74:AD74"/>
    <mergeCell ref="D75:F75"/>
    <mergeCell ref="G75:H75"/>
    <mergeCell ref="I75:J75"/>
    <mergeCell ref="K75:L75"/>
    <mergeCell ref="M75:N75"/>
    <mergeCell ref="O75:P75"/>
    <mergeCell ref="Q75:R75"/>
    <mergeCell ref="S75:T75"/>
    <mergeCell ref="U75:V75"/>
    <mergeCell ref="Q74:R74"/>
    <mergeCell ref="S74:T74"/>
    <mergeCell ref="U74:V74"/>
    <mergeCell ref="W74:X74"/>
    <mergeCell ref="Y74:Z74"/>
    <mergeCell ref="AA74:AB74"/>
    <mergeCell ref="AC76:AD76"/>
    <mergeCell ref="Q76:R76"/>
    <mergeCell ref="W73:X73"/>
    <mergeCell ref="Y73:Z73"/>
    <mergeCell ref="AA73:AB73"/>
    <mergeCell ref="AC73:AD73"/>
    <mergeCell ref="D74:F74"/>
    <mergeCell ref="G74:H74"/>
    <mergeCell ref="I74:J74"/>
    <mergeCell ref="K74:L74"/>
    <mergeCell ref="M74:N74"/>
    <mergeCell ref="O74:P74"/>
    <mergeCell ref="D73:F73"/>
    <mergeCell ref="G73:H73"/>
    <mergeCell ref="I73:J73"/>
    <mergeCell ref="K73:L73"/>
    <mergeCell ref="M73:N73"/>
    <mergeCell ref="O73:P73"/>
    <mergeCell ref="Q73:R73"/>
    <mergeCell ref="S73:T73"/>
    <mergeCell ref="U73:V73"/>
    <mergeCell ref="AA71:AB71"/>
    <mergeCell ref="AC71:AD71"/>
    <mergeCell ref="D72:F72"/>
    <mergeCell ref="G72:H72"/>
    <mergeCell ref="I72:J72"/>
    <mergeCell ref="K72:L72"/>
    <mergeCell ref="M72:N72"/>
    <mergeCell ref="O72:P72"/>
    <mergeCell ref="AC72:AD72"/>
    <mergeCell ref="Q72:R72"/>
    <mergeCell ref="S72:T72"/>
    <mergeCell ref="U72:V72"/>
    <mergeCell ref="W72:X72"/>
    <mergeCell ref="Y72:Z72"/>
    <mergeCell ref="AA72:AB72"/>
    <mergeCell ref="AC70:AD70"/>
    <mergeCell ref="D71:F71"/>
    <mergeCell ref="G71:H71"/>
    <mergeCell ref="I71:J71"/>
    <mergeCell ref="K71:L71"/>
    <mergeCell ref="M71:N71"/>
    <mergeCell ref="O71:P71"/>
    <mergeCell ref="Q71:R71"/>
    <mergeCell ref="S71:T71"/>
    <mergeCell ref="U71:V71"/>
    <mergeCell ref="Q70:R70"/>
    <mergeCell ref="S70:T70"/>
    <mergeCell ref="U70:V70"/>
    <mergeCell ref="W70:X70"/>
    <mergeCell ref="Y70:Z70"/>
    <mergeCell ref="AA70:AB70"/>
    <mergeCell ref="D70:F70"/>
    <mergeCell ref="G70:H70"/>
    <mergeCell ref="I70:J70"/>
    <mergeCell ref="K70:L70"/>
    <mergeCell ref="M70:N70"/>
    <mergeCell ref="O70:P70"/>
    <mergeCell ref="W71:X71"/>
    <mergeCell ref="Y71:Z71"/>
    <mergeCell ref="AE66:AF66"/>
    <mergeCell ref="AE65:AF65"/>
    <mergeCell ref="B66:D66"/>
    <mergeCell ref="E66:F66"/>
    <mergeCell ref="G66:H66"/>
    <mergeCell ref="I66:J66"/>
    <mergeCell ref="K66:L66"/>
    <mergeCell ref="M66:N66"/>
    <mergeCell ref="O66:P66"/>
    <mergeCell ref="Q66:R66"/>
    <mergeCell ref="S66:T66"/>
    <mergeCell ref="S65:T65"/>
    <mergeCell ref="U65:V65"/>
    <mergeCell ref="W65:X65"/>
    <mergeCell ref="Y65:Z65"/>
    <mergeCell ref="AA65:AB65"/>
    <mergeCell ref="AC65:AD65"/>
    <mergeCell ref="I64:J64"/>
    <mergeCell ref="K64:L64"/>
    <mergeCell ref="M64:N64"/>
    <mergeCell ref="O64:P64"/>
    <mergeCell ref="U66:V66"/>
    <mergeCell ref="W66:X66"/>
    <mergeCell ref="Y66:Z66"/>
    <mergeCell ref="AA66:AB66"/>
    <mergeCell ref="AC66:AD66"/>
    <mergeCell ref="Q62:R62"/>
    <mergeCell ref="S62:T62"/>
    <mergeCell ref="U62:V62"/>
    <mergeCell ref="W62:X62"/>
    <mergeCell ref="AA63:AB63"/>
    <mergeCell ref="AC64:AD64"/>
    <mergeCell ref="AE64:AF64"/>
    <mergeCell ref="B65:D65"/>
    <mergeCell ref="E65:F65"/>
    <mergeCell ref="G65:H65"/>
    <mergeCell ref="I65:J65"/>
    <mergeCell ref="K65:L65"/>
    <mergeCell ref="M65:N65"/>
    <mergeCell ref="O65:P65"/>
    <mergeCell ref="Q65:R65"/>
    <mergeCell ref="Q64:R64"/>
    <mergeCell ref="S64:T64"/>
    <mergeCell ref="U64:V64"/>
    <mergeCell ref="W64:X64"/>
    <mergeCell ref="Y64:Z64"/>
    <mergeCell ref="AA64:AB64"/>
    <mergeCell ref="B64:D64"/>
    <mergeCell ref="E64:F64"/>
    <mergeCell ref="G64:H64"/>
    <mergeCell ref="W63:X63"/>
    <mergeCell ref="Y63:Z63"/>
    <mergeCell ref="AC61:AD61"/>
    <mergeCell ref="AE61:AF61"/>
    <mergeCell ref="A62:A66"/>
    <mergeCell ref="B62:D62"/>
    <mergeCell ref="E62:F62"/>
    <mergeCell ref="G62:H62"/>
    <mergeCell ref="I62:J62"/>
    <mergeCell ref="K62:L62"/>
    <mergeCell ref="M61:N61"/>
    <mergeCell ref="O61:P61"/>
    <mergeCell ref="Q61:R61"/>
    <mergeCell ref="S61:T61"/>
    <mergeCell ref="U61:V61"/>
    <mergeCell ref="W61:X61"/>
    <mergeCell ref="Y62:Z62"/>
    <mergeCell ref="AA62:AB62"/>
    <mergeCell ref="AC62:AD62"/>
    <mergeCell ref="AE62:AF62"/>
    <mergeCell ref="O63:P63"/>
    <mergeCell ref="Q63:R63"/>
    <mergeCell ref="M62:N62"/>
    <mergeCell ref="O62:P62"/>
    <mergeCell ref="Y58:Z58"/>
    <mergeCell ref="AA58:AB58"/>
    <mergeCell ref="Y61:Z61"/>
    <mergeCell ref="AA61:AB61"/>
    <mergeCell ref="AC58:AD58"/>
    <mergeCell ref="AE58:AF58"/>
    <mergeCell ref="O59:P59"/>
    <mergeCell ref="U59:V59"/>
    <mergeCell ref="B63:D63"/>
    <mergeCell ref="E63:F63"/>
    <mergeCell ref="G63:H63"/>
    <mergeCell ref="I63:J63"/>
    <mergeCell ref="K63:L63"/>
    <mergeCell ref="M63:N63"/>
    <mergeCell ref="B60:J60"/>
    <mergeCell ref="B61:D61"/>
    <mergeCell ref="E61:F61"/>
    <mergeCell ref="G61:H61"/>
    <mergeCell ref="I61:J61"/>
    <mergeCell ref="K61:L61"/>
    <mergeCell ref="AC63:AD63"/>
    <mergeCell ref="AE63:AF63"/>
    <mergeCell ref="S63:T63"/>
    <mergeCell ref="U63:V63"/>
    <mergeCell ref="AE57:AF57"/>
    <mergeCell ref="B58:D58"/>
    <mergeCell ref="G58:H58"/>
    <mergeCell ref="I58:J58"/>
    <mergeCell ref="K58:L58"/>
    <mergeCell ref="M58:N58"/>
    <mergeCell ref="O58:P58"/>
    <mergeCell ref="Q58:R58"/>
    <mergeCell ref="S58:T58"/>
    <mergeCell ref="U58:V58"/>
    <mergeCell ref="S57:T57"/>
    <mergeCell ref="U57:V57"/>
    <mergeCell ref="W57:X57"/>
    <mergeCell ref="Y57:Z57"/>
    <mergeCell ref="AA57:AB57"/>
    <mergeCell ref="AC57:AD57"/>
    <mergeCell ref="B57:D57"/>
    <mergeCell ref="G57:H57"/>
    <mergeCell ref="I57:J57"/>
    <mergeCell ref="K57:L57"/>
    <mergeCell ref="M57:N57"/>
    <mergeCell ref="O57:P57"/>
    <mergeCell ref="Q57:R57"/>
    <mergeCell ref="W58:X58"/>
    <mergeCell ref="O56:P56"/>
    <mergeCell ref="Q56:R56"/>
    <mergeCell ref="B56:D56"/>
    <mergeCell ref="G56:H56"/>
    <mergeCell ref="I56:J56"/>
    <mergeCell ref="K56:L56"/>
    <mergeCell ref="M56:N56"/>
    <mergeCell ref="AP55:AQ55"/>
    <mergeCell ref="AR55:AS55"/>
    <mergeCell ref="AA56:AB56"/>
    <mergeCell ref="AC56:AD56"/>
    <mergeCell ref="AE56:AF56"/>
    <mergeCell ref="S56:T56"/>
    <mergeCell ref="U56:V56"/>
    <mergeCell ref="W56:X56"/>
    <mergeCell ref="Y56:Z56"/>
    <mergeCell ref="B55:D55"/>
    <mergeCell ref="G55:H55"/>
    <mergeCell ref="I55:J55"/>
    <mergeCell ref="K55:L55"/>
    <mergeCell ref="M55:N55"/>
    <mergeCell ref="AT55:AU55"/>
    <mergeCell ref="AV55:AW55"/>
    <mergeCell ref="AA55:AB55"/>
    <mergeCell ref="AC55:AD55"/>
    <mergeCell ref="AE55:AF55"/>
    <mergeCell ref="AI55:AK55"/>
    <mergeCell ref="AL55:AM55"/>
    <mergeCell ref="AN55:AO55"/>
    <mergeCell ref="O55:P55"/>
    <mergeCell ref="Q55:R55"/>
    <mergeCell ref="Y55:Z55"/>
    <mergeCell ref="BB54:BC54"/>
    <mergeCell ref="BD54:BE54"/>
    <mergeCell ref="BF54:BG54"/>
    <mergeCell ref="BH54:BI54"/>
    <mergeCell ref="BJ54:BK54"/>
    <mergeCell ref="AX54:AY54"/>
    <mergeCell ref="AZ54:BA54"/>
    <mergeCell ref="BB55:BC55"/>
    <mergeCell ref="BD55:BE55"/>
    <mergeCell ref="BF55:BG55"/>
    <mergeCell ref="BH55:BI55"/>
    <mergeCell ref="BJ55:BK55"/>
    <mergeCell ref="AX55:AY55"/>
    <mergeCell ref="AZ55:BA55"/>
    <mergeCell ref="AR54:AS54"/>
    <mergeCell ref="AT54:AU54"/>
    <mergeCell ref="AV54:AW54"/>
    <mergeCell ref="AA54:AB54"/>
    <mergeCell ref="AC54:AD54"/>
    <mergeCell ref="AE54:AF54"/>
    <mergeCell ref="AI54:AK54"/>
    <mergeCell ref="AL54:AM54"/>
    <mergeCell ref="AN54:AO54"/>
    <mergeCell ref="Q54:R54"/>
    <mergeCell ref="S54:T54"/>
    <mergeCell ref="U54:V54"/>
    <mergeCell ref="W54:X54"/>
    <mergeCell ref="Y54:Z54"/>
    <mergeCell ref="S55:T55"/>
    <mergeCell ref="U55:V55"/>
    <mergeCell ref="W55:X55"/>
    <mergeCell ref="AP54:AQ54"/>
    <mergeCell ref="B54:D54"/>
    <mergeCell ref="G54:H54"/>
    <mergeCell ref="I54:J54"/>
    <mergeCell ref="K54:L54"/>
    <mergeCell ref="M54:N54"/>
    <mergeCell ref="AP53:AQ53"/>
    <mergeCell ref="AR53:AS53"/>
    <mergeCell ref="AT53:AU53"/>
    <mergeCell ref="AV53:AW53"/>
    <mergeCell ref="AA53:AB53"/>
    <mergeCell ref="AC53:AD53"/>
    <mergeCell ref="AE53:AF53"/>
    <mergeCell ref="AI53:AK53"/>
    <mergeCell ref="AL53:AM53"/>
    <mergeCell ref="AN53:AO53"/>
    <mergeCell ref="O53:P53"/>
    <mergeCell ref="Q53:R53"/>
    <mergeCell ref="Y53:Z53"/>
    <mergeCell ref="B53:D53"/>
    <mergeCell ref="G53:H53"/>
    <mergeCell ref="I53:J53"/>
    <mergeCell ref="K53:L53"/>
    <mergeCell ref="M53:N53"/>
    <mergeCell ref="O54:P54"/>
    <mergeCell ref="BB52:BC52"/>
    <mergeCell ref="BD52:BE52"/>
    <mergeCell ref="BF52:BG52"/>
    <mergeCell ref="BH52:BI52"/>
    <mergeCell ref="BJ52:BK52"/>
    <mergeCell ref="AX52:AY52"/>
    <mergeCell ref="AZ52:BA52"/>
    <mergeCell ref="BB53:BC53"/>
    <mergeCell ref="BD53:BE53"/>
    <mergeCell ref="BF53:BG53"/>
    <mergeCell ref="BH53:BI53"/>
    <mergeCell ref="BJ53:BK53"/>
    <mergeCell ref="AX53:AY53"/>
    <mergeCell ref="AZ53:BA53"/>
    <mergeCell ref="AR52:AS52"/>
    <mergeCell ref="AT52:AU52"/>
    <mergeCell ref="AV52:AW52"/>
    <mergeCell ref="AA52:AB52"/>
    <mergeCell ref="AC52:AD52"/>
    <mergeCell ref="AE52:AF52"/>
    <mergeCell ref="AI52:AK52"/>
    <mergeCell ref="AL52:AM52"/>
    <mergeCell ref="AN52:AO52"/>
    <mergeCell ref="Q52:R52"/>
    <mergeCell ref="S52:T52"/>
    <mergeCell ref="U52:V52"/>
    <mergeCell ref="W52:X52"/>
    <mergeCell ref="Y52:Z52"/>
    <mergeCell ref="S53:T53"/>
    <mergeCell ref="U53:V53"/>
    <mergeCell ref="W53:X53"/>
    <mergeCell ref="AP52:AQ52"/>
    <mergeCell ref="B52:D52"/>
    <mergeCell ref="G52:H52"/>
    <mergeCell ref="I52:J52"/>
    <mergeCell ref="K52:L52"/>
    <mergeCell ref="M52:N52"/>
    <mergeCell ref="AP51:AQ51"/>
    <mergeCell ref="AR51:AS51"/>
    <mergeCell ref="AT51:AU51"/>
    <mergeCell ref="AV51:AW51"/>
    <mergeCell ref="AA51:AB51"/>
    <mergeCell ref="AC51:AD51"/>
    <mergeCell ref="AE51:AF51"/>
    <mergeCell ref="AI51:AK51"/>
    <mergeCell ref="AL51:AM51"/>
    <mergeCell ref="AN51:AO51"/>
    <mergeCell ref="O51:P51"/>
    <mergeCell ref="Q51:R51"/>
    <mergeCell ref="Y51:Z51"/>
    <mergeCell ref="B51:D51"/>
    <mergeCell ref="G51:H51"/>
    <mergeCell ref="I51:J51"/>
    <mergeCell ref="K51:L51"/>
    <mergeCell ref="M51:N51"/>
    <mergeCell ref="O52:P52"/>
    <mergeCell ref="BB50:BC50"/>
    <mergeCell ref="BD50:BE50"/>
    <mergeCell ref="BF50:BG50"/>
    <mergeCell ref="BH50:BI50"/>
    <mergeCell ref="BJ50:BK50"/>
    <mergeCell ref="AX50:AY50"/>
    <mergeCell ref="AZ50:BA50"/>
    <mergeCell ref="BB51:BC51"/>
    <mergeCell ref="BD51:BE51"/>
    <mergeCell ref="BF51:BG51"/>
    <mergeCell ref="BH51:BI51"/>
    <mergeCell ref="BJ51:BK51"/>
    <mergeCell ref="AX51:AY51"/>
    <mergeCell ref="AZ51:BA51"/>
    <mergeCell ref="AP50:AQ50"/>
    <mergeCell ref="AR50:AS50"/>
    <mergeCell ref="AT50:AU50"/>
    <mergeCell ref="AV50:AW50"/>
    <mergeCell ref="AA50:AB50"/>
    <mergeCell ref="AC50:AD50"/>
    <mergeCell ref="AE50:AF50"/>
    <mergeCell ref="AI50:AK50"/>
    <mergeCell ref="AL50:AM50"/>
    <mergeCell ref="AN50:AO50"/>
    <mergeCell ref="O50:P50"/>
    <mergeCell ref="Q50:R50"/>
    <mergeCell ref="S50:T50"/>
    <mergeCell ref="U50:V50"/>
    <mergeCell ref="W50:X50"/>
    <mergeCell ref="Y50:Z50"/>
    <mergeCell ref="S51:T51"/>
    <mergeCell ref="U51:V51"/>
    <mergeCell ref="W51:X51"/>
    <mergeCell ref="BB49:BC49"/>
    <mergeCell ref="BD49:BE49"/>
    <mergeCell ref="BF49:BG49"/>
    <mergeCell ref="BH49:BI49"/>
    <mergeCell ref="A50:A58"/>
    <mergeCell ref="B50:D50"/>
    <mergeCell ref="G50:H50"/>
    <mergeCell ref="I50:J50"/>
    <mergeCell ref="K50:L50"/>
    <mergeCell ref="M50:N50"/>
    <mergeCell ref="AP49:AQ49"/>
    <mergeCell ref="AR49:AS49"/>
    <mergeCell ref="AT49:AU49"/>
    <mergeCell ref="AV49:AW49"/>
    <mergeCell ref="AX49:AY49"/>
    <mergeCell ref="AZ49:BA49"/>
    <mergeCell ref="AA49:AB49"/>
    <mergeCell ref="AC49:AD49"/>
    <mergeCell ref="AE49:AF49"/>
    <mergeCell ref="AI49:AK49"/>
    <mergeCell ref="AL49:AM49"/>
    <mergeCell ref="AN49:AO49"/>
    <mergeCell ref="O49:P49"/>
    <mergeCell ref="Q49:R49"/>
    <mergeCell ref="S49:T49"/>
    <mergeCell ref="U49:V49"/>
    <mergeCell ref="W49:X49"/>
    <mergeCell ref="Y49:Z49"/>
    <mergeCell ref="B49:D49"/>
    <mergeCell ref="E49:F49"/>
    <mergeCell ref="G49:H49"/>
    <mergeCell ref="I49:J49"/>
    <mergeCell ref="K49:L49"/>
    <mergeCell ref="M49:N49"/>
    <mergeCell ref="K42:M43"/>
    <mergeCell ref="Z42:AB42"/>
    <mergeCell ref="N44:P44"/>
    <mergeCell ref="Q44:S44"/>
    <mergeCell ref="B48:E48"/>
    <mergeCell ref="J39:M39"/>
    <mergeCell ref="J40:J45"/>
    <mergeCell ref="Z40:AB40"/>
    <mergeCell ref="N41:P41"/>
    <mergeCell ref="Q41:S41"/>
    <mergeCell ref="T41:V41"/>
    <mergeCell ref="W41:Y41"/>
    <mergeCell ref="A37:D37"/>
    <mergeCell ref="E37:G37"/>
    <mergeCell ref="W36:X36"/>
    <mergeCell ref="Z36:AA36"/>
    <mergeCell ref="AC36:AD36"/>
    <mergeCell ref="AI36:AL36"/>
    <mergeCell ref="AN36:AO36"/>
    <mergeCell ref="AQ36:AR36"/>
    <mergeCell ref="AC41:AE41"/>
    <mergeCell ref="AT35:AU35"/>
    <mergeCell ref="AW35:AX35"/>
    <mergeCell ref="AZ35:BA35"/>
    <mergeCell ref="BC35:BD35"/>
    <mergeCell ref="A36:D36"/>
    <mergeCell ref="E36:G36"/>
    <mergeCell ref="J36:M36"/>
    <mergeCell ref="N36:O36"/>
    <mergeCell ref="Q36:R36"/>
    <mergeCell ref="T36:U36"/>
    <mergeCell ref="W35:X35"/>
    <mergeCell ref="Z35:AA35"/>
    <mergeCell ref="AC35:AD35"/>
    <mergeCell ref="AI35:AL35"/>
    <mergeCell ref="AN35:AO35"/>
    <mergeCell ref="AQ35:AR35"/>
    <mergeCell ref="AT36:AU36"/>
    <mergeCell ref="AW36:AX36"/>
    <mergeCell ref="AZ36:BA36"/>
    <mergeCell ref="BC36:BD36"/>
    <mergeCell ref="A35:D35"/>
    <mergeCell ref="E35:G35"/>
    <mergeCell ref="J35:M35"/>
    <mergeCell ref="N35:O35"/>
    <mergeCell ref="Q35:R35"/>
    <mergeCell ref="T35:U35"/>
    <mergeCell ref="W34:X34"/>
    <mergeCell ref="Z34:AA34"/>
    <mergeCell ref="AC34:AD34"/>
    <mergeCell ref="Z33:AA33"/>
    <mergeCell ref="AC33:AD33"/>
    <mergeCell ref="AJ33:AL33"/>
    <mergeCell ref="AN33:AO33"/>
    <mergeCell ref="AW34:AX34"/>
    <mergeCell ref="AZ34:BA34"/>
    <mergeCell ref="BC34:BD34"/>
    <mergeCell ref="AJ34:AL34"/>
    <mergeCell ref="AN34:AO34"/>
    <mergeCell ref="AQ34:AR34"/>
    <mergeCell ref="AT32:AU32"/>
    <mergeCell ref="AW32:AX32"/>
    <mergeCell ref="AZ32:BA32"/>
    <mergeCell ref="BC32:BD32"/>
    <mergeCell ref="AJ32:AL32"/>
    <mergeCell ref="AN32:AO32"/>
    <mergeCell ref="AQ32:AR32"/>
    <mergeCell ref="AT33:AU33"/>
    <mergeCell ref="AW33:AX33"/>
    <mergeCell ref="AZ33:BA33"/>
    <mergeCell ref="BC33:BD33"/>
    <mergeCell ref="Z32:AA32"/>
    <mergeCell ref="AC32:AD32"/>
    <mergeCell ref="AI32:AI34"/>
    <mergeCell ref="B34:D34"/>
    <mergeCell ref="E34:G34"/>
    <mergeCell ref="K34:M34"/>
    <mergeCell ref="N34:O34"/>
    <mergeCell ref="AQ33:AR33"/>
    <mergeCell ref="AT34:AU34"/>
    <mergeCell ref="W32:X32"/>
    <mergeCell ref="Q34:R34"/>
    <mergeCell ref="T34:U34"/>
    <mergeCell ref="W33:X33"/>
    <mergeCell ref="B33:D33"/>
    <mergeCell ref="E33:G33"/>
    <mergeCell ref="K33:M33"/>
    <mergeCell ref="N33:O33"/>
    <mergeCell ref="Q33:R33"/>
    <mergeCell ref="T33:U33"/>
    <mergeCell ref="B30:D30"/>
    <mergeCell ref="A32:A34"/>
    <mergeCell ref="B32:D32"/>
    <mergeCell ref="E32:G32"/>
    <mergeCell ref="J32:J34"/>
    <mergeCell ref="K32:M32"/>
    <mergeCell ref="N32:O32"/>
    <mergeCell ref="Q32:R32"/>
    <mergeCell ref="T32:U32"/>
    <mergeCell ref="B31:D31"/>
    <mergeCell ref="E31:G31"/>
    <mergeCell ref="K31:M31"/>
    <mergeCell ref="N31:O31"/>
    <mergeCell ref="Q31:R31"/>
    <mergeCell ref="T31:U31"/>
    <mergeCell ref="AN30:AO30"/>
    <mergeCell ref="AQ30:AR30"/>
    <mergeCell ref="AT30:AU30"/>
    <mergeCell ref="AW30:AX30"/>
    <mergeCell ref="AZ30:BA30"/>
    <mergeCell ref="BC31:BD31"/>
    <mergeCell ref="AJ31:AL31"/>
    <mergeCell ref="AN31:AO31"/>
    <mergeCell ref="AQ31:AR31"/>
    <mergeCell ref="AT31:AU31"/>
    <mergeCell ref="AW31:AX31"/>
    <mergeCell ref="AZ31:BA31"/>
    <mergeCell ref="BC30:BD30"/>
    <mergeCell ref="AJ30:AL30"/>
    <mergeCell ref="W31:X31"/>
    <mergeCell ref="Z31:AA31"/>
    <mergeCell ref="AC31:AD31"/>
    <mergeCell ref="E30:G30"/>
    <mergeCell ref="K30:M30"/>
    <mergeCell ref="N30:O30"/>
    <mergeCell ref="Q30:R30"/>
    <mergeCell ref="T30:U30"/>
    <mergeCell ref="W30:X30"/>
    <mergeCell ref="Z30:AA30"/>
    <mergeCell ref="AC30:AD30"/>
    <mergeCell ref="BC28:BD28"/>
    <mergeCell ref="AJ28:AL28"/>
    <mergeCell ref="AN28:AO28"/>
    <mergeCell ref="AQ28:AR28"/>
    <mergeCell ref="AT28:AU28"/>
    <mergeCell ref="AW28:AX28"/>
    <mergeCell ref="AZ28:BA28"/>
    <mergeCell ref="BC29:BD29"/>
    <mergeCell ref="AJ29:AL29"/>
    <mergeCell ref="AN29:AO29"/>
    <mergeCell ref="AQ29:AR29"/>
    <mergeCell ref="AT29:AU29"/>
    <mergeCell ref="AW29:AX29"/>
    <mergeCell ref="AZ29:BA29"/>
    <mergeCell ref="B29:D29"/>
    <mergeCell ref="E29:G29"/>
    <mergeCell ref="K29:M29"/>
    <mergeCell ref="N29:O29"/>
    <mergeCell ref="Q29:R29"/>
    <mergeCell ref="T29:U29"/>
    <mergeCell ref="W29:X29"/>
    <mergeCell ref="Z29:AA29"/>
    <mergeCell ref="AC29:AD29"/>
    <mergeCell ref="B28:D28"/>
    <mergeCell ref="E28:G28"/>
    <mergeCell ref="K28:M28"/>
    <mergeCell ref="N28:O28"/>
    <mergeCell ref="Q28:R28"/>
    <mergeCell ref="T28:U28"/>
    <mergeCell ref="W28:X28"/>
    <mergeCell ref="Z28:AA28"/>
    <mergeCell ref="AC28:AD28"/>
    <mergeCell ref="BC26:BD26"/>
    <mergeCell ref="B27:D27"/>
    <mergeCell ref="E27:G27"/>
    <mergeCell ref="K27:M27"/>
    <mergeCell ref="N27:O27"/>
    <mergeCell ref="Q27:R27"/>
    <mergeCell ref="T27:U27"/>
    <mergeCell ref="W27:X27"/>
    <mergeCell ref="Z27:AA27"/>
    <mergeCell ref="AC27:AD27"/>
    <mergeCell ref="AJ26:AL26"/>
    <mergeCell ref="AN26:AO26"/>
    <mergeCell ref="AQ26:AR26"/>
    <mergeCell ref="AT26:AU26"/>
    <mergeCell ref="AW26:AX26"/>
    <mergeCell ref="AZ26:BA26"/>
    <mergeCell ref="BC27:BD27"/>
    <mergeCell ref="AJ27:AL27"/>
    <mergeCell ref="AN27:AO27"/>
    <mergeCell ref="AQ27:AR27"/>
    <mergeCell ref="AT27:AU27"/>
    <mergeCell ref="AW27:AX27"/>
    <mergeCell ref="AZ27:BA27"/>
    <mergeCell ref="Z26:AA26"/>
    <mergeCell ref="AC26:AD26"/>
    <mergeCell ref="AJ25:AL25"/>
    <mergeCell ref="AN25:AO25"/>
    <mergeCell ref="AQ25:AR25"/>
    <mergeCell ref="AT25:AU25"/>
    <mergeCell ref="AW25:AX25"/>
    <mergeCell ref="AZ25:BA25"/>
    <mergeCell ref="Q25:R25"/>
    <mergeCell ref="T25:U25"/>
    <mergeCell ref="W25:X25"/>
    <mergeCell ref="Z25:AA25"/>
    <mergeCell ref="AC25:AD25"/>
    <mergeCell ref="AI25:AI27"/>
    <mergeCell ref="AT24:AU24"/>
    <mergeCell ref="AW24:AX24"/>
    <mergeCell ref="AZ24:BA24"/>
    <mergeCell ref="BC24:BD24"/>
    <mergeCell ref="A25:A27"/>
    <mergeCell ref="B25:D25"/>
    <mergeCell ref="E25:G25"/>
    <mergeCell ref="J25:J27"/>
    <mergeCell ref="K25:M25"/>
    <mergeCell ref="N25:O25"/>
    <mergeCell ref="W24:X24"/>
    <mergeCell ref="Z24:AA24"/>
    <mergeCell ref="AC24:AD24"/>
    <mergeCell ref="AJ24:AL24"/>
    <mergeCell ref="AN24:AO24"/>
    <mergeCell ref="AQ24:AR24"/>
    <mergeCell ref="BC25:BD25"/>
    <mergeCell ref="B26:D26"/>
    <mergeCell ref="E26:G26"/>
    <mergeCell ref="K26:M26"/>
    <mergeCell ref="N26:O26"/>
    <mergeCell ref="Q26:R26"/>
    <mergeCell ref="T26:U26"/>
    <mergeCell ref="W26:X26"/>
    <mergeCell ref="B24:D24"/>
    <mergeCell ref="E24:G24"/>
    <mergeCell ref="K24:M24"/>
    <mergeCell ref="N24:O24"/>
    <mergeCell ref="Q24:R24"/>
    <mergeCell ref="T24:U24"/>
    <mergeCell ref="W23:X23"/>
    <mergeCell ref="Z23:AA23"/>
    <mergeCell ref="AC23:AD23"/>
    <mergeCell ref="AW22:AX22"/>
    <mergeCell ref="AZ22:BA22"/>
    <mergeCell ref="BC22:BD22"/>
    <mergeCell ref="B23:D23"/>
    <mergeCell ref="E23:G23"/>
    <mergeCell ref="K23:M23"/>
    <mergeCell ref="N23:O23"/>
    <mergeCell ref="Q23:R23"/>
    <mergeCell ref="T23:U23"/>
    <mergeCell ref="W22:X22"/>
    <mergeCell ref="Z22:AA22"/>
    <mergeCell ref="AC22:AD22"/>
    <mergeCell ref="AJ22:AL22"/>
    <mergeCell ref="AN22:AO22"/>
    <mergeCell ref="AQ22:AR22"/>
    <mergeCell ref="AT23:AU23"/>
    <mergeCell ref="AW23:AX23"/>
    <mergeCell ref="AZ23:BA23"/>
    <mergeCell ref="BC23:BD23"/>
    <mergeCell ref="AJ23:AL23"/>
    <mergeCell ref="AN23:AO23"/>
    <mergeCell ref="AQ23:AR23"/>
    <mergeCell ref="B22:D22"/>
    <mergeCell ref="E22:G22"/>
    <mergeCell ref="K22:M22"/>
    <mergeCell ref="N22:O22"/>
    <mergeCell ref="Q22:R22"/>
    <mergeCell ref="T22:U22"/>
    <mergeCell ref="W21:X21"/>
    <mergeCell ref="Z21:AA21"/>
    <mergeCell ref="AC21:AD21"/>
    <mergeCell ref="AT20:AU20"/>
    <mergeCell ref="K20:M20"/>
    <mergeCell ref="N20:O20"/>
    <mergeCell ref="Q20:R20"/>
    <mergeCell ref="T20:U20"/>
    <mergeCell ref="AT22:AU22"/>
    <mergeCell ref="AW20:AX20"/>
    <mergeCell ref="AZ20:BA20"/>
    <mergeCell ref="BC20:BD20"/>
    <mergeCell ref="B21:D21"/>
    <mergeCell ref="E21:G21"/>
    <mergeCell ref="K21:M21"/>
    <mergeCell ref="N21:O21"/>
    <mergeCell ref="Q21:R21"/>
    <mergeCell ref="T21:U21"/>
    <mergeCell ref="W20:X20"/>
    <mergeCell ref="Z20:AA20"/>
    <mergeCell ref="AC20:AD20"/>
    <mergeCell ref="AJ20:AL20"/>
    <mergeCell ref="AN20:AO20"/>
    <mergeCell ref="AQ20:AR20"/>
    <mergeCell ref="AT21:AU21"/>
    <mergeCell ref="AW21:AX21"/>
    <mergeCell ref="AZ21:BA21"/>
    <mergeCell ref="BC21:BD21"/>
    <mergeCell ref="AJ21:AL21"/>
    <mergeCell ref="AN21:AO21"/>
    <mergeCell ref="AQ21:AR21"/>
    <mergeCell ref="B20:D20"/>
    <mergeCell ref="E20:G20"/>
    <mergeCell ref="AT18:AU18"/>
    <mergeCell ref="AW18:AX18"/>
    <mergeCell ref="AZ18:BA18"/>
    <mergeCell ref="BC18:BD18"/>
    <mergeCell ref="B19:D19"/>
    <mergeCell ref="E19:G19"/>
    <mergeCell ref="K19:M19"/>
    <mergeCell ref="N19:O19"/>
    <mergeCell ref="Q19:R19"/>
    <mergeCell ref="T19:U19"/>
    <mergeCell ref="W18:X18"/>
    <mergeCell ref="Z18:AA18"/>
    <mergeCell ref="AC18:AD18"/>
    <mergeCell ref="AJ18:AL18"/>
    <mergeCell ref="AN18:AO18"/>
    <mergeCell ref="AQ18:AR18"/>
    <mergeCell ref="AT19:AU19"/>
    <mergeCell ref="AW19:AX19"/>
    <mergeCell ref="AZ19:BA19"/>
    <mergeCell ref="BC19:BD19"/>
    <mergeCell ref="AJ19:AL19"/>
    <mergeCell ref="AN19:AO19"/>
    <mergeCell ref="AQ19:AR19"/>
    <mergeCell ref="B18:D18"/>
    <mergeCell ref="E18:G18"/>
    <mergeCell ref="K18:M18"/>
    <mergeCell ref="N18:O18"/>
    <mergeCell ref="Q18:R18"/>
    <mergeCell ref="T18:U18"/>
    <mergeCell ref="W17:Y17"/>
    <mergeCell ref="Z17:AB17"/>
    <mergeCell ref="AC17:AE17"/>
    <mergeCell ref="W19:X19"/>
    <mergeCell ref="Z19:AA19"/>
    <mergeCell ref="AC19:AD19"/>
    <mergeCell ref="AS16:AU16"/>
    <mergeCell ref="AV16:AX16"/>
    <mergeCell ref="AY16:BA16"/>
    <mergeCell ref="BB16:BD16"/>
    <mergeCell ref="B17:D17"/>
    <mergeCell ref="E17:H17"/>
    <mergeCell ref="K17:M17"/>
    <mergeCell ref="N17:P17"/>
    <mergeCell ref="Q17:S17"/>
    <mergeCell ref="T17:V17"/>
    <mergeCell ref="AS17:AU17"/>
    <mergeCell ref="AV17:AX17"/>
    <mergeCell ref="AY17:BA17"/>
    <mergeCell ref="BB17:BD17"/>
    <mergeCell ref="AJ17:AL17"/>
    <mergeCell ref="AM17:AO17"/>
    <mergeCell ref="AP17:AR17"/>
    <mergeCell ref="A16:H16"/>
    <mergeCell ref="N16:P16"/>
    <mergeCell ref="Q16:S16"/>
    <mergeCell ref="T16:V16"/>
    <mergeCell ref="W16:Y16"/>
    <mergeCell ref="Z16:AB16"/>
    <mergeCell ref="AC16:AE16"/>
    <mergeCell ref="AM16:AO16"/>
    <mergeCell ref="AP16:AR16"/>
    <mergeCell ref="BC13:BD13"/>
    <mergeCell ref="A14:D14"/>
    <mergeCell ref="E14:G14"/>
    <mergeCell ref="J14:M14"/>
    <mergeCell ref="N14:O14"/>
    <mergeCell ref="Q14:R14"/>
    <mergeCell ref="T14:U14"/>
    <mergeCell ref="W14:X14"/>
    <mergeCell ref="Z14:AA14"/>
    <mergeCell ref="AC14:AD14"/>
    <mergeCell ref="AC13:AD13"/>
    <mergeCell ref="AN13:AO13"/>
    <mergeCell ref="AQ13:AR13"/>
    <mergeCell ref="AT13:AU13"/>
    <mergeCell ref="AW13:AX13"/>
    <mergeCell ref="AZ13:BA13"/>
    <mergeCell ref="BC14:BD14"/>
    <mergeCell ref="AI14:AL14"/>
    <mergeCell ref="AN14:AO14"/>
    <mergeCell ref="AQ14:AR14"/>
    <mergeCell ref="AT14:AU14"/>
    <mergeCell ref="AW14:AX14"/>
    <mergeCell ref="AZ14:BA14"/>
    <mergeCell ref="B13:D13"/>
    <mergeCell ref="E13:G13"/>
    <mergeCell ref="N13:O13"/>
    <mergeCell ref="Q13:R13"/>
    <mergeCell ref="T13:U13"/>
    <mergeCell ref="W13:X13"/>
    <mergeCell ref="Z13:AA13"/>
    <mergeCell ref="Z12:AA12"/>
    <mergeCell ref="AC12:AD12"/>
    <mergeCell ref="AW12:AX12"/>
    <mergeCell ref="AZ12:BA12"/>
    <mergeCell ref="BC12:BD12"/>
    <mergeCell ref="AJ12:AL12"/>
    <mergeCell ref="AN12:AO12"/>
    <mergeCell ref="AQ12:AR12"/>
    <mergeCell ref="AT12:AU12"/>
    <mergeCell ref="B11:D11"/>
    <mergeCell ref="E11:G11"/>
    <mergeCell ref="B12:D12"/>
    <mergeCell ref="E12:G12"/>
    <mergeCell ref="K12:M12"/>
    <mergeCell ref="N12:O12"/>
    <mergeCell ref="Q12:R12"/>
    <mergeCell ref="T12:U12"/>
    <mergeCell ref="W12:X12"/>
    <mergeCell ref="Z11:AA11"/>
    <mergeCell ref="AC11:AD11"/>
    <mergeCell ref="AW9:AX9"/>
    <mergeCell ref="K9:M9"/>
    <mergeCell ref="N9:O9"/>
    <mergeCell ref="Q9:R9"/>
    <mergeCell ref="T9:U9"/>
    <mergeCell ref="W9:X9"/>
    <mergeCell ref="AW11:AX11"/>
    <mergeCell ref="AZ11:BA11"/>
    <mergeCell ref="BC11:BD11"/>
    <mergeCell ref="AJ11:AL11"/>
    <mergeCell ref="AN11:AO11"/>
    <mergeCell ref="AQ11:AR11"/>
    <mergeCell ref="AT11:AU11"/>
    <mergeCell ref="AN10:AO10"/>
    <mergeCell ref="AQ10:AR10"/>
    <mergeCell ref="AT10:AU10"/>
    <mergeCell ref="B9:D9"/>
    <mergeCell ref="E9:G9"/>
    <mergeCell ref="K11:M11"/>
    <mergeCell ref="N11:O11"/>
    <mergeCell ref="Q11:R11"/>
    <mergeCell ref="T11:U11"/>
    <mergeCell ref="W11:X11"/>
    <mergeCell ref="Z10:AA10"/>
    <mergeCell ref="AC10:AD10"/>
    <mergeCell ref="AJ8:AL8"/>
    <mergeCell ref="AM8:AN8"/>
    <mergeCell ref="AP8:AQ8"/>
    <mergeCell ref="AS8:AT8"/>
    <mergeCell ref="B7:D7"/>
    <mergeCell ref="AZ9:BA9"/>
    <mergeCell ref="BC9:BD9"/>
    <mergeCell ref="B10:D10"/>
    <mergeCell ref="E10:G10"/>
    <mergeCell ref="K10:M10"/>
    <mergeCell ref="N10:O10"/>
    <mergeCell ref="Q10:R10"/>
    <mergeCell ref="T10:U10"/>
    <mergeCell ref="W10:X10"/>
    <mergeCell ref="Z9:AA9"/>
    <mergeCell ref="AC9:AD9"/>
    <mergeCell ref="AJ9:AL9"/>
    <mergeCell ref="AN9:AO9"/>
    <mergeCell ref="AQ9:AR9"/>
    <mergeCell ref="AT9:AU9"/>
    <mergeCell ref="AW10:AX10"/>
    <mergeCell ref="AZ10:BA10"/>
    <mergeCell ref="BC10:BD10"/>
    <mergeCell ref="AJ10:AL10"/>
    <mergeCell ref="K6:M6"/>
    <mergeCell ref="N6:P6"/>
    <mergeCell ref="Q6:S6"/>
    <mergeCell ref="T6:V6"/>
    <mergeCell ref="W6:Y6"/>
    <mergeCell ref="AV7:AX7"/>
    <mergeCell ref="AY7:BA7"/>
    <mergeCell ref="BB7:BD7"/>
    <mergeCell ref="B8:D8"/>
    <mergeCell ref="E8:G8"/>
    <mergeCell ref="K8:M8"/>
    <mergeCell ref="N8:O8"/>
    <mergeCell ref="Q8:R8"/>
    <mergeCell ref="T8:U8"/>
    <mergeCell ref="W8:X8"/>
    <mergeCell ref="Z7:AB7"/>
    <mergeCell ref="AC7:AE7"/>
    <mergeCell ref="AJ7:AL7"/>
    <mergeCell ref="AM7:AO7"/>
    <mergeCell ref="AP7:AR7"/>
    <mergeCell ref="AS7:AU7"/>
    <mergeCell ref="AV8:AW8"/>
    <mergeCell ref="AY8:AZ8"/>
    <mergeCell ref="BB8:BC8"/>
    <mergeCell ref="Z8:AA8"/>
    <mergeCell ref="AC8:AD8"/>
    <mergeCell ref="A2:F2"/>
    <mergeCell ref="I2:J2"/>
    <mergeCell ref="AH2:AV2"/>
    <mergeCell ref="A4:H4"/>
    <mergeCell ref="J4:AE4"/>
    <mergeCell ref="AI4:BD4"/>
    <mergeCell ref="AV6:AX6"/>
    <mergeCell ref="AY6:BA6"/>
    <mergeCell ref="BB6:BD6"/>
    <mergeCell ref="AJ6:AL6"/>
    <mergeCell ref="AM6:AO6"/>
    <mergeCell ref="AP6:AR6"/>
    <mergeCell ref="AS6:AU6"/>
    <mergeCell ref="E7:H7"/>
    <mergeCell ref="K7:M7"/>
    <mergeCell ref="N7:P7"/>
    <mergeCell ref="Q7:S7"/>
    <mergeCell ref="T7:V7"/>
    <mergeCell ref="W7:Y7"/>
    <mergeCell ref="Z6:AB6"/>
    <mergeCell ref="AC6:AE6"/>
    <mergeCell ref="A6:H6"/>
  </mergeCells>
  <phoneticPr fontId="2"/>
  <pageMargins left="0.78740157480314965" right="0.39370078740157483" top="0.59055118110236227" bottom="0.39370078740157483" header="0.51181102362204722" footer="0.51181102362204722"/>
  <pageSetup paperSize="9" scale="67" orientation="landscape" r:id="rId1"/>
  <headerFooter alignWithMargins="0"/>
  <rowBreaks count="1" manualBreakCount="1">
    <brk id="46" max="61" man="1"/>
  </rowBreaks>
  <colBreaks count="1" manualBreakCount="1">
    <brk id="32" min="1" max="9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4"/>
  <sheetViews>
    <sheetView showGridLines="0" view="pageBreakPreview" zoomScale="80" zoomScaleNormal="80" zoomScaleSheetLayoutView="80" workbookViewId="0">
      <selection sqref="A1:J1"/>
    </sheetView>
  </sheetViews>
  <sheetFormatPr defaultRowHeight="13.5" x14ac:dyDescent="0.2"/>
  <cols>
    <col min="1" max="1" width="13.83203125" style="314" customWidth="1"/>
    <col min="2" max="37" width="3.5" style="314" customWidth="1"/>
    <col min="38" max="42" width="4.1640625" style="314" customWidth="1"/>
    <col min="43" max="16384" width="9.33203125" style="314"/>
  </cols>
  <sheetData>
    <row r="1" spans="1:42" ht="18.75" x14ac:dyDescent="0.2">
      <c r="A1" s="873" t="s">
        <v>212</v>
      </c>
      <c r="B1" s="873"/>
      <c r="C1" s="413"/>
      <c r="D1" s="883"/>
      <c r="E1" s="883"/>
      <c r="F1" s="883"/>
      <c r="G1" s="883"/>
      <c r="H1" s="883"/>
      <c r="I1" s="883"/>
      <c r="J1" s="883"/>
    </row>
    <row r="3" spans="1:42" ht="14.25" thickBot="1" x14ac:dyDescent="0.25">
      <c r="A3" s="313" t="s">
        <v>286</v>
      </c>
      <c r="B3" s="884" t="s">
        <v>287</v>
      </c>
      <c r="C3" s="885"/>
      <c r="D3" s="885"/>
      <c r="E3" s="884" t="s">
        <v>116</v>
      </c>
      <c r="F3" s="885"/>
      <c r="G3" s="885"/>
      <c r="H3" s="884" t="s">
        <v>117</v>
      </c>
      <c r="I3" s="885"/>
      <c r="J3" s="885"/>
      <c r="K3" s="884" t="s">
        <v>118</v>
      </c>
      <c r="L3" s="885"/>
      <c r="M3" s="885"/>
      <c r="N3" s="884" t="s">
        <v>119</v>
      </c>
      <c r="O3" s="885"/>
      <c r="P3" s="885"/>
      <c r="Q3" s="884" t="s">
        <v>120</v>
      </c>
      <c r="R3" s="885"/>
      <c r="S3" s="885"/>
      <c r="T3" s="884" t="s">
        <v>121</v>
      </c>
      <c r="U3" s="885"/>
      <c r="V3" s="885"/>
      <c r="W3" s="884" t="s">
        <v>122</v>
      </c>
      <c r="X3" s="885"/>
      <c r="Y3" s="885"/>
      <c r="Z3" s="884" t="s">
        <v>123</v>
      </c>
      <c r="AA3" s="885"/>
      <c r="AB3" s="885"/>
      <c r="AC3" s="884" t="s">
        <v>124</v>
      </c>
      <c r="AD3" s="885"/>
      <c r="AE3" s="885"/>
      <c r="AF3" s="884" t="s">
        <v>125</v>
      </c>
      <c r="AG3" s="885"/>
      <c r="AH3" s="885"/>
      <c r="AI3" s="884" t="s">
        <v>126</v>
      </c>
      <c r="AJ3" s="885"/>
      <c r="AK3" s="885"/>
      <c r="AL3" s="894" t="s">
        <v>97</v>
      </c>
      <c r="AM3" s="894"/>
      <c r="AN3" s="894"/>
      <c r="AO3" s="894"/>
      <c r="AP3" s="895"/>
    </row>
    <row r="4" spans="1:42" ht="20.100000000000001" customHeight="1" thickTop="1" x14ac:dyDescent="0.2">
      <c r="A4" s="896"/>
      <c r="B4" s="315"/>
      <c r="C4" s="316"/>
      <c r="D4" s="317"/>
      <c r="E4" s="318"/>
      <c r="F4" s="316"/>
      <c r="G4" s="317"/>
      <c r="H4" s="318"/>
      <c r="I4" s="316"/>
      <c r="J4" s="317"/>
      <c r="K4" s="318"/>
      <c r="L4" s="316"/>
      <c r="M4" s="317"/>
      <c r="N4" s="318"/>
      <c r="O4" s="316"/>
      <c r="P4" s="317"/>
      <c r="Q4" s="318"/>
      <c r="R4" s="319"/>
      <c r="S4" s="320"/>
      <c r="T4" s="318"/>
      <c r="U4" s="319"/>
      <c r="V4" s="320"/>
      <c r="W4" s="318"/>
      <c r="X4" s="319"/>
      <c r="Y4" s="320"/>
      <c r="Z4" s="318"/>
      <c r="AA4" s="319"/>
      <c r="AB4" s="320"/>
      <c r="AC4" s="321"/>
      <c r="AD4" s="319"/>
      <c r="AE4" s="320"/>
      <c r="AF4" s="318"/>
      <c r="AG4" s="316"/>
      <c r="AH4" s="322"/>
      <c r="AI4" s="318"/>
      <c r="AJ4" s="316"/>
      <c r="AK4" s="323"/>
      <c r="AL4" s="899"/>
      <c r="AM4" s="899"/>
      <c r="AN4" s="899"/>
      <c r="AO4" s="899"/>
      <c r="AP4" s="900"/>
    </row>
    <row r="5" spans="1:42" ht="20.100000000000001" customHeight="1" x14ac:dyDescent="0.2">
      <c r="A5" s="897"/>
      <c r="B5" s="324"/>
      <c r="C5" s="325"/>
      <c r="D5" s="326"/>
      <c r="E5" s="327"/>
      <c r="F5" s="325"/>
      <c r="G5" s="328"/>
      <c r="H5" s="327"/>
      <c r="I5" s="325"/>
      <c r="J5" s="328"/>
      <c r="K5" s="327"/>
      <c r="L5" s="325"/>
      <c r="M5" s="326"/>
      <c r="N5" s="329"/>
      <c r="O5" s="325"/>
      <c r="P5" s="326"/>
      <c r="Q5" s="327"/>
      <c r="R5" s="325"/>
      <c r="S5" s="326"/>
      <c r="T5" s="327"/>
      <c r="U5" s="325"/>
      <c r="V5" s="328"/>
      <c r="W5" s="327"/>
      <c r="X5" s="325"/>
      <c r="Y5" s="326"/>
      <c r="Z5" s="327"/>
      <c r="AA5" s="325"/>
      <c r="AB5" s="326"/>
      <c r="AC5" s="327"/>
      <c r="AD5" s="325"/>
      <c r="AE5" s="326"/>
      <c r="AF5" s="329"/>
      <c r="AG5" s="325"/>
      <c r="AH5" s="326"/>
      <c r="AI5" s="327"/>
      <c r="AJ5" s="325"/>
      <c r="AK5" s="330"/>
      <c r="AL5" s="888"/>
      <c r="AM5" s="888"/>
      <c r="AN5" s="888"/>
      <c r="AO5" s="888"/>
      <c r="AP5" s="889"/>
    </row>
    <row r="6" spans="1:42" ht="20.100000000000001" customHeight="1" x14ac:dyDescent="0.2">
      <c r="A6" s="898"/>
      <c r="B6" s="331"/>
      <c r="C6" s="325"/>
      <c r="D6" s="326"/>
      <c r="E6" s="327"/>
      <c r="F6" s="325"/>
      <c r="G6" s="326"/>
      <c r="H6" s="327"/>
      <c r="I6" s="325"/>
      <c r="J6" s="326"/>
      <c r="K6" s="327"/>
      <c r="L6" s="325"/>
      <c r="M6" s="326"/>
      <c r="N6" s="327"/>
      <c r="O6" s="325"/>
      <c r="P6" s="326"/>
      <c r="Q6" s="327"/>
      <c r="R6" s="325"/>
      <c r="S6" s="326"/>
      <c r="T6" s="327"/>
      <c r="U6" s="325"/>
      <c r="V6" s="326"/>
      <c r="W6" s="327"/>
      <c r="X6" s="325"/>
      <c r="Y6" s="326"/>
      <c r="Z6" s="327"/>
      <c r="AA6" s="325"/>
      <c r="AB6" s="326"/>
      <c r="AC6" s="327"/>
      <c r="AD6" s="325"/>
      <c r="AE6" s="326"/>
      <c r="AF6" s="325"/>
      <c r="AG6" s="325"/>
      <c r="AH6" s="326"/>
      <c r="AI6" s="327"/>
      <c r="AJ6" s="325"/>
      <c r="AK6" s="330"/>
      <c r="AL6" s="890"/>
      <c r="AM6" s="890"/>
      <c r="AN6" s="890"/>
      <c r="AO6" s="890"/>
      <c r="AP6" s="891"/>
    </row>
    <row r="7" spans="1:42" ht="20.100000000000001" customHeight="1" x14ac:dyDescent="0.2">
      <c r="A7" s="901"/>
      <c r="B7" s="332"/>
      <c r="C7" s="333"/>
      <c r="D7" s="334"/>
      <c r="E7" s="335"/>
      <c r="F7" s="333"/>
      <c r="G7" s="334"/>
      <c r="H7" s="335"/>
      <c r="I7" s="333"/>
      <c r="J7" s="334"/>
      <c r="K7" s="335"/>
      <c r="L7" s="336"/>
      <c r="M7" s="337"/>
      <c r="N7" s="335"/>
      <c r="O7" s="336"/>
      <c r="P7" s="337"/>
      <c r="Q7" s="335"/>
      <c r="R7" s="336"/>
      <c r="S7" s="337"/>
      <c r="T7" s="335"/>
      <c r="U7" s="336"/>
      <c r="V7" s="337"/>
      <c r="W7" s="335"/>
      <c r="X7" s="336"/>
      <c r="Y7" s="337"/>
      <c r="Z7" s="335"/>
      <c r="AA7" s="336"/>
      <c r="AB7" s="338"/>
      <c r="AC7" s="339"/>
      <c r="AD7" s="336"/>
      <c r="AE7" s="337"/>
      <c r="AF7" s="335"/>
      <c r="AG7" s="333"/>
      <c r="AH7" s="340"/>
      <c r="AI7" s="339"/>
      <c r="AJ7" s="333"/>
      <c r="AK7" s="341"/>
      <c r="AL7" s="888"/>
      <c r="AM7" s="888"/>
      <c r="AN7" s="888"/>
      <c r="AO7" s="888"/>
      <c r="AP7" s="889"/>
    </row>
    <row r="8" spans="1:42" ht="20.100000000000001" customHeight="1" x14ac:dyDescent="0.2">
      <c r="A8" s="902"/>
      <c r="B8" s="331"/>
      <c r="C8" s="325"/>
      <c r="D8" s="326"/>
      <c r="E8" s="327"/>
      <c r="F8" s="325"/>
      <c r="G8" s="326"/>
      <c r="H8" s="327"/>
      <c r="I8" s="325"/>
      <c r="J8" s="328"/>
      <c r="K8" s="327"/>
      <c r="L8" s="325"/>
      <c r="M8" s="328"/>
      <c r="N8" s="327"/>
      <c r="O8" s="325"/>
      <c r="P8" s="326"/>
      <c r="Q8" s="327"/>
      <c r="R8" s="325"/>
      <c r="S8" s="326"/>
      <c r="T8" s="329"/>
      <c r="U8" s="325"/>
      <c r="V8" s="326"/>
      <c r="W8" s="327"/>
      <c r="X8" s="325"/>
      <c r="Y8" s="326"/>
      <c r="Z8" s="327"/>
      <c r="AA8" s="325"/>
      <c r="AB8" s="326"/>
      <c r="AC8" s="327"/>
      <c r="AD8" s="325"/>
      <c r="AE8" s="326"/>
      <c r="AF8" s="327"/>
      <c r="AG8" s="325"/>
      <c r="AH8" s="326"/>
      <c r="AI8" s="327"/>
      <c r="AJ8" s="325"/>
      <c r="AK8" s="330"/>
      <c r="AL8" s="888"/>
      <c r="AM8" s="888"/>
      <c r="AN8" s="888"/>
      <c r="AO8" s="888"/>
      <c r="AP8" s="889"/>
    </row>
    <row r="9" spans="1:42" ht="20.100000000000001" customHeight="1" x14ac:dyDescent="0.2">
      <c r="A9" s="903"/>
      <c r="B9" s="331"/>
      <c r="C9" s="325"/>
      <c r="D9" s="326"/>
      <c r="E9" s="327"/>
      <c r="F9" s="325"/>
      <c r="G9" s="326"/>
      <c r="H9" s="327"/>
      <c r="I9" s="325"/>
      <c r="J9" s="326"/>
      <c r="K9" s="327"/>
      <c r="L9" s="325"/>
      <c r="M9" s="326"/>
      <c r="N9" s="327"/>
      <c r="O9" s="325"/>
      <c r="P9" s="326"/>
      <c r="Q9" s="327"/>
      <c r="R9" s="325"/>
      <c r="S9" s="326"/>
      <c r="T9" s="327"/>
      <c r="U9" s="325"/>
      <c r="V9" s="326"/>
      <c r="W9" s="327"/>
      <c r="X9" s="325"/>
      <c r="Y9" s="326"/>
      <c r="Z9" s="342"/>
      <c r="AA9" s="343"/>
      <c r="AB9" s="344"/>
      <c r="AC9" s="342"/>
      <c r="AD9" s="343"/>
      <c r="AE9" s="344"/>
      <c r="AF9" s="325"/>
      <c r="AG9" s="325"/>
      <c r="AH9" s="326"/>
      <c r="AI9" s="327"/>
      <c r="AJ9" s="325"/>
      <c r="AK9" s="330"/>
      <c r="AL9" s="890"/>
      <c r="AM9" s="890"/>
      <c r="AN9" s="890"/>
      <c r="AO9" s="890"/>
      <c r="AP9" s="891"/>
    </row>
    <row r="10" spans="1:42" ht="20.100000000000001" customHeight="1" x14ac:dyDescent="0.2">
      <c r="A10" s="904"/>
      <c r="B10" s="345"/>
      <c r="C10" s="346"/>
      <c r="D10" s="347"/>
      <c r="E10" s="335"/>
      <c r="F10" s="333"/>
      <c r="G10" s="334"/>
      <c r="H10" s="335"/>
      <c r="I10" s="333"/>
      <c r="J10" s="334"/>
      <c r="K10" s="335"/>
      <c r="L10" s="333"/>
      <c r="M10" s="334"/>
      <c r="N10" s="335"/>
      <c r="O10" s="333"/>
      <c r="P10" s="334"/>
      <c r="Q10" s="335"/>
      <c r="R10" s="336"/>
      <c r="S10" s="337"/>
      <c r="T10" s="335"/>
      <c r="U10" s="336"/>
      <c r="V10" s="337"/>
      <c r="W10" s="335"/>
      <c r="X10" s="336"/>
      <c r="Y10" s="337"/>
      <c r="Z10" s="335"/>
      <c r="AA10" s="336"/>
      <c r="AB10" s="337"/>
      <c r="AC10" s="335"/>
      <c r="AD10" s="336"/>
      <c r="AE10" s="337"/>
      <c r="AF10" s="346"/>
      <c r="AG10" s="346"/>
      <c r="AH10" s="347"/>
      <c r="AI10" s="335"/>
      <c r="AJ10" s="333"/>
      <c r="AK10" s="348"/>
      <c r="AL10" s="888"/>
      <c r="AM10" s="888"/>
      <c r="AN10" s="888"/>
      <c r="AO10" s="888"/>
      <c r="AP10" s="889"/>
    </row>
    <row r="11" spans="1:42" ht="20.100000000000001" customHeight="1" x14ac:dyDescent="0.2">
      <c r="A11" s="902"/>
      <c r="B11" s="349"/>
      <c r="C11" s="350"/>
      <c r="D11" s="351"/>
      <c r="E11" s="327"/>
      <c r="F11" s="352"/>
      <c r="G11" s="326"/>
      <c r="H11" s="327"/>
      <c r="I11" s="325"/>
      <c r="J11" s="326"/>
      <c r="K11" s="327"/>
      <c r="L11" s="352"/>
      <c r="M11" s="326"/>
      <c r="N11" s="327"/>
      <c r="O11" s="325"/>
      <c r="P11" s="326"/>
      <c r="Q11" s="329"/>
      <c r="R11" s="325"/>
      <c r="S11" s="326"/>
      <c r="T11" s="327"/>
      <c r="U11" s="325"/>
      <c r="V11" s="326"/>
      <c r="W11" s="327"/>
      <c r="X11" s="325"/>
      <c r="Y11" s="328"/>
      <c r="Z11" s="327"/>
      <c r="AA11" s="325"/>
      <c r="AB11" s="326"/>
      <c r="AC11" s="329"/>
      <c r="AD11" s="325"/>
      <c r="AE11" s="328"/>
      <c r="AF11" s="350"/>
      <c r="AG11" s="350"/>
      <c r="AH11" s="351"/>
      <c r="AI11" s="327"/>
      <c r="AJ11" s="325"/>
      <c r="AK11" s="330"/>
      <c r="AL11" s="888"/>
      <c r="AM11" s="888"/>
      <c r="AN11" s="888"/>
      <c r="AO11" s="888"/>
      <c r="AP11" s="889"/>
    </row>
    <row r="12" spans="1:42" ht="20.100000000000001" customHeight="1" x14ac:dyDescent="0.2">
      <c r="A12" s="902"/>
      <c r="B12" s="353"/>
      <c r="C12" s="354"/>
      <c r="D12" s="355"/>
      <c r="E12" s="342"/>
      <c r="F12" s="343"/>
      <c r="G12" s="344"/>
      <c r="H12" s="342"/>
      <c r="I12" s="343"/>
      <c r="J12" s="344"/>
      <c r="K12" s="342"/>
      <c r="L12" s="343"/>
      <c r="M12" s="344"/>
      <c r="N12" s="342"/>
      <c r="O12" s="343"/>
      <c r="P12" s="344"/>
      <c r="Q12" s="342"/>
      <c r="R12" s="343"/>
      <c r="S12" s="344"/>
      <c r="T12" s="342"/>
      <c r="U12" s="343"/>
      <c r="V12" s="344"/>
      <c r="W12" s="342"/>
      <c r="X12" s="343"/>
      <c r="Y12" s="344"/>
      <c r="Z12" s="342"/>
      <c r="AA12" s="343"/>
      <c r="AB12" s="344"/>
      <c r="AC12" s="342"/>
      <c r="AD12" s="343"/>
      <c r="AE12" s="344"/>
      <c r="AF12" s="354"/>
      <c r="AG12" s="354"/>
      <c r="AH12" s="355"/>
      <c r="AI12" s="342"/>
      <c r="AJ12" s="343"/>
      <c r="AK12" s="356"/>
      <c r="AL12" s="890"/>
      <c r="AM12" s="890"/>
      <c r="AN12" s="890"/>
      <c r="AO12" s="890"/>
      <c r="AP12" s="891"/>
    </row>
    <row r="13" spans="1:42" ht="20.100000000000001" customHeight="1" x14ac:dyDescent="0.15">
      <c r="A13" s="886"/>
      <c r="B13" s="332"/>
      <c r="C13" s="333"/>
      <c r="D13" s="334"/>
      <c r="E13" s="335"/>
      <c r="F13" s="333"/>
      <c r="G13" s="334"/>
      <c r="H13" s="335"/>
      <c r="I13" s="333"/>
      <c r="J13" s="334"/>
      <c r="K13" s="335"/>
      <c r="L13" s="333"/>
      <c r="M13" s="334"/>
      <c r="N13" s="335"/>
      <c r="O13" s="333"/>
      <c r="P13" s="334"/>
      <c r="Q13" s="335"/>
      <c r="R13" s="333"/>
      <c r="S13" s="334"/>
      <c r="T13" s="335"/>
      <c r="U13" s="333"/>
      <c r="V13" s="334"/>
      <c r="W13" s="335"/>
      <c r="X13" s="333"/>
      <c r="Y13" s="334"/>
      <c r="Z13" s="335"/>
      <c r="AA13" s="333"/>
      <c r="AB13" s="334"/>
      <c r="AC13" s="357"/>
      <c r="AD13" s="333"/>
      <c r="AE13" s="334"/>
      <c r="AF13" s="335"/>
      <c r="AG13" s="333"/>
      <c r="AH13" s="334"/>
      <c r="AI13" s="358"/>
      <c r="AJ13" s="359"/>
      <c r="AK13" s="360"/>
      <c r="AL13" s="888"/>
      <c r="AM13" s="888"/>
      <c r="AN13" s="888"/>
      <c r="AO13" s="888"/>
      <c r="AP13" s="889"/>
    </row>
    <row r="14" spans="1:42" ht="20.100000000000001" customHeight="1" x14ac:dyDescent="0.2">
      <c r="A14" s="887"/>
      <c r="B14" s="361"/>
      <c r="C14" s="325"/>
      <c r="D14" s="326"/>
      <c r="E14" s="329"/>
      <c r="F14" s="325"/>
      <c r="G14" s="326"/>
      <c r="H14" s="362"/>
      <c r="I14" s="363"/>
      <c r="J14" s="364"/>
      <c r="K14" s="327"/>
      <c r="L14" s="325"/>
      <c r="M14" s="328"/>
      <c r="N14" s="327"/>
      <c r="O14" s="325"/>
      <c r="P14" s="326"/>
      <c r="Q14" s="327"/>
      <c r="R14" s="325"/>
      <c r="S14" s="326"/>
      <c r="T14" s="327"/>
      <c r="U14" s="325"/>
      <c r="V14" s="326"/>
      <c r="W14" s="327"/>
      <c r="X14" s="325"/>
      <c r="Y14" s="326"/>
      <c r="Z14" s="327"/>
      <c r="AA14" s="325"/>
      <c r="AB14" s="326"/>
      <c r="AC14" s="329"/>
      <c r="AD14" s="325"/>
      <c r="AE14" s="326"/>
      <c r="AF14" s="327"/>
      <c r="AG14" s="325"/>
      <c r="AH14" s="326"/>
      <c r="AI14" s="327"/>
      <c r="AJ14" s="352"/>
      <c r="AK14" s="365"/>
      <c r="AL14" s="888"/>
      <c r="AM14" s="888"/>
      <c r="AN14" s="888"/>
      <c r="AO14" s="888"/>
      <c r="AP14" s="889"/>
    </row>
    <row r="15" spans="1:42" ht="20.100000000000001" customHeight="1" x14ac:dyDescent="0.2">
      <c r="A15" s="887"/>
      <c r="B15" s="366"/>
      <c r="C15" s="343"/>
      <c r="D15" s="344"/>
      <c r="E15" s="342"/>
      <c r="F15" s="343"/>
      <c r="G15" s="344"/>
      <c r="H15" s="342"/>
      <c r="I15" s="343"/>
      <c r="J15" s="344"/>
      <c r="K15" s="342"/>
      <c r="L15" s="343"/>
      <c r="M15" s="344"/>
      <c r="N15" s="342"/>
      <c r="O15" s="343"/>
      <c r="P15" s="344"/>
      <c r="Q15" s="342"/>
      <c r="R15" s="343"/>
      <c r="S15" s="344"/>
      <c r="T15" s="342"/>
      <c r="U15" s="343"/>
      <c r="V15" s="344"/>
      <c r="W15" s="342"/>
      <c r="X15" s="343"/>
      <c r="Y15" s="344"/>
      <c r="Z15" s="342"/>
      <c r="AA15" s="343"/>
      <c r="AB15" s="344"/>
      <c r="AC15" s="342"/>
      <c r="AD15" s="343"/>
      <c r="AE15" s="344"/>
      <c r="AF15" s="343"/>
      <c r="AG15" s="343"/>
      <c r="AH15" s="344"/>
      <c r="AI15" s="342"/>
      <c r="AJ15" s="343"/>
      <c r="AK15" s="356"/>
      <c r="AL15" s="890"/>
      <c r="AM15" s="890"/>
      <c r="AN15" s="890"/>
      <c r="AO15" s="890"/>
      <c r="AP15" s="891"/>
    </row>
    <row r="16" spans="1:42" ht="20.100000000000001" customHeight="1" x14ac:dyDescent="0.2">
      <c r="A16" s="892"/>
      <c r="B16" s="331"/>
      <c r="C16" s="325"/>
      <c r="D16" s="326"/>
      <c r="E16" s="335"/>
      <c r="F16" s="333"/>
      <c r="G16" s="334"/>
      <c r="H16" s="335"/>
      <c r="I16" s="333"/>
      <c r="J16" s="334"/>
      <c r="K16" s="335"/>
      <c r="L16" s="333"/>
      <c r="M16" s="334"/>
      <c r="N16" s="335"/>
      <c r="O16" s="333"/>
      <c r="P16" s="334"/>
      <c r="Q16" s="327"/>
      <c r="R16" s="325"/>
      <c r="S16" s="326"/>
      <c r="T16" s="327"/>
      <c r="U16" s="325"/>
      <c r="V16" s="326"/>
      <c r="W16" s="327"/>
      <c r="X16" s="325"/>
      <c r="Y16" s="326"/>
      <c r="Z16" s="327"/>
      <c r="AA16" s="325"/>
      <c r="AB16" s="326"/>
      <c r="AC16" s="327"/>
      <c r="AD16" s="325"/>
      <c r="AE16" s="326"/>
      <c r="AF16" s="325"/>
      <c r="AG16" s="325"/>
      <c r="AH16" s="326"/>
      <c r="AI16" s="335"/>
      <c r="AJ16" s="333"/>
      <c r="AK16" s="348"/>
      <c r="AL16" s="367"/>
      <c r="AM16" s="367"/>
      <c r="AN16" s="367"/>
      <c r="AO16" s="367"/>
      <c r="AP16" s="368"/>
    </row>
    <row r="17" spans="1:42" ht="20.100000000000001" customHeight="1" x14ac:dyDescent="0.15">
      <c r="A17" s="887"/>
      <c r="B17" s="369"/>
      <c r="C17" s="325"/>
      <c r="D17" s="370"/>
      <c r="E17" s="327"/>
      <c r="F17" s="325"/>
      <c r="G17" s="326"/>
      <c r="H17" s="327"/>
      <c r="I17" s="325"/>
      <c r="J17" s="326"/>
      <c r="K17" s="327"/>
      <c r="L17" s="325"/>
      <c r="M17" s="326"/>
      <c r="N17" s="327"/>
      <c r="O17" s="325"/>
      <c r="P17" s="326"/>
      <c r="Q17" s="327"/>
      <c r="R17" s="325"/>
      <c r="S17" s="326"/>
      <c r="T17" s="327"/>
      <c r="U17" s="325"/>
      <c r="V17" s="326"/>
      <c r="W17" s="327"/>
      <c r="X17" s="325"/>
      <c r="Y17" s="326"/>
      <c r="Z17" s="327"/>
      <c r="AA17" s="352"/>
      <c r="AB17" s="326"/>
      <c r="AC17" s="371"/>
      <c r="AD17" s="325"/>
      <c r="AE17" s="328"/>
      <c r="AF17" s="325"/>
      <c r="AG17" s="325"/>
      <c r="AH17" s="326"/>
      <c r="AI17" s="327"/>
      <c r="AJ17" s="352"/>
      <c r="AK17" s="372"/>
      <c r="AL17" s="367"/>
      <c r="AM17" s="367"/>
      <c r="AN17" s="367"/>
      <c r="AO17" s="367"/>
      <c r="AP17" s="368"/>
    </row>
    <row r="18" spans="1:42" ht="20.100000000000001" customHeight="1" x14ac:dyDescent="0.2">
      <c r="A18" s="893"/>
      <c r="B18" s="331"/>
      <c r="C18" s="325"/>
      <c r="D18" s="326"/>
      <c r="E18" s="327"/>
      <c r="F18" s="325"/>
      <c r="G18" s="326"/>
      <c r="H18" s="327"/>
      <c r="I18" s="325"/>
      <c r="J18" s="326"/>
      <c r="K18" s="327"/>
      <c r="L18" s="325"/>
      <c r="M18" s="326"/>
      <c r="N18" s="327"/>
      <c r="O18" s="325"/>
      <c r="P18" s="326"/>
      <c r="Q18" s="342"/>
      <c r="R18" s="343"/>
      <c r="S18" s="344"/>
      <c r="T18" s="342"/>
      <c r="U18" s="343"/>
      <c r="V18" s="344"/>
      <c r="W18" s="342"/>
      <c r="X18" s="343"/>
      <c r="Y18" s="344"/>
      <c r="Z18" s="342"/>
      <c r="AA18" s="343"/>
      <c r="AB18" s="344"/>
      <c r="AC18" s="342"/>
      <c r="AD18" s="343"/>
      <c r="AE18" s="344"/>
      <c r="AF18" s="325"/>
      <c r="AG18" s="325"/>
      <c r="AH18" s="326"/>
      <c r="AI18" s="327"/>
      <c r="AJ18" s="325"/>
      <c r="AK18" s="330"/>
      <c r="AL18" s="373"/>
      <c r="AM18" s="373"/>
      <c r="AN18" s="373"/>
      <c r="AO18" s="373"/>
      <c r="AP18" s="374"/>
    </row>
    <row r="19" spans="1:42" ht="20.100000000000001" customHeight="1" x14ac:dyDescent="0.2">
      <c r="A19" s="887"/>
      <c r="B19" s="375"/>
      <c r="C19" s="336"/>
      <c r="D19" s="337"/>
      <c r="E19" s="376"/>
      <c r="F19" s="336"/>
      <c r="G19" s="337"/>
      <c r="H19" s="376"/>
      <c r="I19" s="336"/>
      <c r="J19" s="337"/>
      <c r="K19" s="376"/>
      <c r="L19" s="336"/>
      <c r="M19" s="337"/>
      <c r="N19" s="376"/>
      <c r="O19" s="336"/>
      <c r="P19" s="337"/>
      <c r="Q19" s="376"/>
      <c r="R19" s="336"/>
      <c r="S19" s="337"/>
      <c r="T19" s="376"/>
      <c r="U19" s="336"/>
      <c r="V19" s="337"/>
      <c r="W19" s="376"/>
      <c r="X19" s="336"/>
      <c r="Y19" s="337"/>
      <c r="Z19" s="376"/>
      <c r="AA19" s="336"/>
      <c r="AB19" s="337"/>
      <c r="AC19" s="376"/>
      <c r="AD19" s="336"/>
      <c r="AE19" s="337"/>
      <c r="AF19" s="336"/>
      <c r="AG19" s="336"/>
      <c r="AH19" s="337"/>
      <c r="AI19" s="376"/>
      <c r="AJ19" s="336"/>
      <c r="AK19" s="377"/>
      <c r="AL19" s="378"/>
      <c r="AM19" s="378"/>
      <c r="AN19" s="378"/>
      <c r="AO19" s="378"/>
      <c r="AP19" s="379"/>
    </row>
    <row r="20" spans="1:42" ht="20.100000000000001" customHeight="1" x14ac:dyDescent="0.2">
      <c r="A20" s="887"/>
      <c r="B20" s="331"/>
      <c r="C20" s="325"/>
      <c r="D20" s="326"/>
      <c r="E20" s="327"/>
      <c r="F20" s="325"/>
      <c r="G20" s="326"/>
      <c r="H20" s="327"/>
      <c r="I20" s="325"/>
      <c r="J20" s="326"/>
      <c r="K20" s="327"/>
      <c r="L20" s="325"/>
      <c r="M20" s="326"/>
      <c r="N20" s="327"/>
      <c r="O20" s="325"/>
      <c r="P20" s="326"/>
      <c r="Q20" s="327"/>
      <c r="R20" s="325"/>
      <c r="S20" s="326"/>
      <c r="T20" s="327"/>
      <c r="U20" s="325"/>
      <c r="V20" s="326"/>
      <c r="W20" s="327"/>
      <c r="X20" s="325"/>
      <c r="Y20" s="326"/>
      <c r="Z20" s="327"/>
      <c r="AA20" s="325"/>
      <c r="AB20" s="326"/>
      <c r="AC20" s="327"/>
      <c r="AD20" s="325"/>
      <c r="AE20" s="326"/>
      <c r="AF20" s="325"/>
      <c r="AG20" s="325"/>
      <c r="AH20" s="326"/>
      <c r="AI20" s="327"/>
      <c r="AJ20" s="325"/>
      <c r="AK20" s="330"/>
      <c r="AL20" s="367"/>
      <c r="AM20" s="367"/>
      <c r="AN20" s="367"/>
      <c r="AO20" s="367"/>
      <c r="AP20" s="368"/>
    </row>
    <row r="21" spans="1:42" ht="20.100000000000001" customHeight="1" x14ac:dyDescent="0.2">
      <c r="A21" s="887"/>
      <c r="B21" s="366"/>
      <c r="C21" s="343"/>
      <c r="D21" s="344"/>
      <c r="E21" s="342"/>
      <c r="F21" s="343"/>
      <c r="G21" s="344"/>
      <c r="H21" s="342"/>
      <c r="I21" s="343"/>
      <c r="J21" s="344"/>
      <c r="K21" s="342"/>
      <c r="L21" s="343"/>
      <c r="M21" s="344"/>
      <c r="N21" s="342"/>
      <c r="O21" s="343"/>
      <c r="P21" s="344"/>
      <c r="Q21" s="342"/>
      <c r="R21" s="343"/>
      <c r="S21" s="344"/>
      <c r="T21" s="342"/>
      <c r="U21" s="343"/>
      <c r="V21" s="344"/>
      <c r="W21" s="342"/>
      <c r="X21" s="343"/>
      <c r="Y21" s="344"/>
      <c r="Z21" s="342"/>
      <c r="AA21" s="343"/>
      <c r="AB21" s="344"/>
      <c r="AC21" s="342"/>
      <c r="AD21" s="343"/>
      <c r="AE21" s="344"/>
      <c r="AF21" s="343"/>
      <c r="AG21" s="343"/>
      <c r="AH21" s="344"/>
      <c r="AI21" s="342"/>
      <c r="AJ21" s="343"/>
      <c r="AK21" s="356"/>
      <c r="AL21" s="373"/>
      <c r="AM21" s="373"/>
      <c r="AN21" s="373"/>
      <c r="AO21" s="373"/>
      <c r="AP21" s="374"/>
    </row>
    <row r="22" spans="1:42" x14ac:dyDescent="0.2">
      <c r="A22" s="314" t="s">
        <v>288</v>
      </c>
      <c r="B22" s="314" t="s">
        <v>289</v>
      </c>
      <c r="E22" s="314" t="s">
        <v>290</v>
      </c>
      <c r="H22" s="314" t="s">
        <v>291</v>
      </c>
    </row>
    <row r="24" spans="1:42" s="380" customFormat="1" ht="21.75" customHeight="1" x14ac:dyDescent="0.2">
      <c r="F24" s="314"/>
      <c r="G24" s="314"/>
      <c r="H24" s="314"/>
      <c r="Q24" s="381"/>
      <c r="R24" s="382"/>
      <c r="S24" s="381"/>
    </row>
  </sheetData>
  <mergeCells count="25">
    <mergeCell ref="A13:A15"/>
    <mergeCell ref="AL13:AP15"/>
    <mergeCell ref="A16:A18"/>
    <mergeCell ref="A19:A21"/>
    <mergeCell ref="AL3:AP3"/>
    <mergeCell ref="A4:A6"/>
    <mergeCell ref="AL4:AP6"/>
    <mergeCell ref="A7:A9"/>
    <mergeCell ref="AL7:AP9"/>
    <mergeCell ref="A10:A12"/>
    <mergeCell ref="AL10:AP12"/>
    <mergeCell ref="T3:V3"/>
    <mergeCell ref="W3:Y3"/>
    <mergeCell ref="Z3:AB3"/>
    <mergeCell ref="AC3:AE3"/>
    <mergeCell ref="AF3:AH3"/>
    <mergeCell ref="A1:B1"/>
    <mergeCell ref="D1:J1"/>
    <mergeCell ref="AI3:AK3"/>
    <mergeCell ref="B3:D3"/>
    <mergeCell ref="E3:G3"/>
    <mergeCell ref="H3:J3"/>
    <mergeCell ref="K3:M3"/>
    <mergeCell ref="N3:P3"/>
    <mergeCell ref="Q3:S3"/>
  </mergeCells>
  <phoneticPr fontId="2"/>
  <printOptions horizontalCentered="1" verticalCentered="1"/>
  <pageMargins left="0.78740157480314965" right="0.39370078740157483" top="0.39370078740157483" bottom="0.39370078740157483" header="0.51181102362204722" footer="0.51181102362204722"/>
  <pageSetup paperSize="9" scale="9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topLeftCell="A3" zoomScale="70" zoomScaleNormal="85" zoomScaleSheetLayoutView="70" workbookViewId="0">
      <selection activeCell="E13" sqref="E13"/>
    </sheetView>
  </sheetViews>
  <sheetFormatPr defaultRowHeight="12.75" x14ac:dyDescent="0.2"/>
  <cols>
    <col min="1" max="1" width="11.1640625" style="164" customWidth="1"/>
    <col min="2" max="2" width="10.83203125" style="164" customWidth="1"/>
    <col min="3" max="9" width="21.6640625" style="164" customWidth="1"/>
    <col min="10" max="16384" width="9.33203125" style="164"/>
  </cols>
  <sheetData>
    <row r="1" spans="1:10" ht="28.5" customHeight="1" x14ac:dyDescent="0.2">
      <c r="A1" s="873" t="s">
        <v>212</v>
      </c>
      <c r="B1" s="873"/>
      <c r="C1" s="883"/>
      <c r="D1" s="883"/>
      <c r="E1" s="883"/>
      <c r="F1" s="414"/>
      <c r="G1" s="414"/>
      <c r="H1" s="414"/>
      <c r="I1" s="414"/>
      <c r="J1" s="414"/>
    </row>
    <row r="3" spans="1:10" ht="44.25" customHeight="1" x14ac:dyDescent="0.2">
      <c r="A3" s="907"/>
      <c r="B3" s="162"/>
      <c r="C3" s="163" t="s">
        <v>167</v>
      </c>
      <c r="D3" s="163" t="s">
        <v>129</v>
      </c>
      <c r="E3" s="163" t="s">
        <v>168</v>
      </c>
      <c r="F3" s="163" t="s">
        <v>169</v>
      </c>
      <c r="G3" s="163" t="s">
        <v>170</v>
      </c>
      <c r="H3" s="163" t="s">
        <v>171</v>
      </c>
      <c r="I3" s="163" t="s">
        <v>172</v>
      </c>
    </row>
    <row r="4" spans="1:10" ht="27" customHeight="1" x14ac:dyDescent="0.2">
      <c r="A4" s="908"/>
      <c r="B4" s="166" t="s">
        <v>208</v>
      </c>
      <c r="C4" s="165"/>
      <c r="D4" s="189"/>
      <c r="E4" s="189"/>
      <c r="F4" s="165"/>
      <c r="G4" s="165"/>
      <c r="H4" s="165"/>
      <c r="I4" s="165"/>
    </row>
    <row r="5" spans="1:10" ht="25.5" customHeight="1" x14ac:dyDescent="0.2">
      <c r="A5" s="909"/>
      <c r="B5" s="187" t="s">
        <v>209</v>
      </c>
      <c r="C5" s="188"/>
      <c r="D5" s="167"/>
      <c r="E5" s="168"/>
      <c r="F5" s="188"/>
      <c r="G5" s="188"/>
      <c r="H5" s="188"/>
      <c r="I5" s="188"/>
    </row>
    <row r="6" spans="1:10" ht="39" customHeight="1" x14ac:dyDescent="0.2">
      <c r="A6" s="905" t="s">
        <v>173</v>
      </c>
      <c r="B6" s="169" t="s">
        <v>174</v>
      </c>
      <c r="C6" s="170"/>
      <c r="D6" s="170"/>
      <c r="E6" s="170"/>
      <c r="F6" s="170"/>
      <c r="G6" s="170"/>
      <c r="H6" s="170"/>
      <c r="I6" s="170"/>
    </row>
    <row r="7" spans="1:10" ht="39" customHeight="1" x14ac:dyDescent="0.2">
      <c r="A7" s="906"/>
      <c r="B7" s="171" t="s">
        <v>176</v>
      </c>
      <c r="C7" s="166"/>
      <c r="D7" s="172"/>
      <c r="E7" s="172"/>
      <c r="F7" s="173"/>
      <c r="G7" s="172"/>
      <c r="H7" s="172"/>
      <c r="I7" s="172"/>
    </row>
    <row r="8" spans="1:10" ht="39" customHeight="1" x14ac:dyDescent="0.2">
      <c r="A8" s="905" t="s">
        <v>177</v>
      </c>
      <c r="B8" s="174" t="s">
        <v>174</v>
      </c>
      <c r="C8" s="170"/>
      <c r="D8" s="181"/>
      <c r="E8" s="170"/>
      <c r="F8" s="170"/>
      <c r="G8" s="170"/>
      <c r="H8" s="170"/>
      <c r="I8" s="170"/>
    </row>
    <row r="9" spans="1:10" ht="39" customHeight="1" x14ac:dyDescent="0.2">
      <c r="A9" s="906"/>
      <c r="B9" s="175" t="s">
        <v>176</v>
      </c>
      <c r="C9" s="172"/>
      <c r="D9" s="182"/>
      <c r="E9" s="172"/>
      <c r="F9" s="173"/>
      <c r="G9" s="173"/>
      <c r="H9" s="172"/>
      <c r="I9" s="172"/>
    </row>
    <row r="10" spans="1:10" ht="39" customHeight="1" x14ac:dyDescent="0.2">
      <c r="A10" s="905" t="s">
        <v>178</v>
      </c>
      <c r="B10" s="169" t="s">
        <v>174</v>
      </c>
      <c r="C10" s="170"/>
      <c r="D10" s="170"/>
      <c r="E10" s="170"/>
      <c r="F10" s="176"/>
      <c r="G10" s="176"/>
      <c r="H10" s="176"/>
      <c r="I10" s="176"/>
    </row>
    <row r="11" spans="1:10" ht="39" customHeight="1" x14ac:dyDescent="0.2">
      <c r="A11" s="906"/>
      <c r="B11" s="171" t="s">
        <v>176</v>
      </c>
      <c r="C11" s="166"/>
      <c r="D11" s="166"/>
      <c r="E11" s="166"/>
      <c r="F11" s="177"/>
      <c r="G11" s="166"/>
      <c r="H11" s="166"/>
      <c r="I11" s="166"/>
    </row>
    <row r="12" spans="1:10" ht="39" customHeight="1" x14ac:dyDescent="0.2">
      <c r="A12" s="905" t="s">
        <v>179</v>
      </c>
      <c r="B12" s="169" t="s">
        <v>174</v>
      </c>
      <c r="C12" s="170"/>
      <c r="D12" s="170"/>
      <c r="E12" s="170"/>
      <c r="F12" s="170"/>
      <c r="G12" s="170"/>
      <c r="H12" s="176"/>
      <c r="I12" s="176"/>
    </row>
    <row r="13" spans="1:10" ht="39" customHeight="1" x14ac:dyDescent="0.2">
      <c r="A13" s="906"/>
      <c r="B13" s="171" t="s">
        <v>176</v>
      </c>
      <c r="C13" s="166"/>
      <c r="D13" s="166"/>
      <c r="E13" s="166"/>
      <c r="F13" s="177"/>
      <c r="G13" s="166"/>
      <c r="H13" s="166"/>
      <c r="I13" s="166"/>
    </row>
    <row r="14" spans="1:10" ht="39" customHeight="1" x14ac:dyDescent="0.2">
      <c r="A14" s="905" t="s">
        <v>180</v>
      </c>
      <c r="B14" s="169" t="s">
        <v>174</v>
      </c>
      <c r="C14" s="170"/>
      <c r="D14" s="170"/>
      <c r="E14" s="170"/>
      <c r="F14" s="170"/>
      <c r="G14" s="170"/>
      <c r="H14" s="170"/>
      <c r="I14" s="170"/>
    </row>
    <row r="15" spans="1:10" ht="39" customHeight="1" x14ac:dyDescent="0.2">
      <c r="A15" s="906"/>
      <c r="B15" s="171" t="s">
        <v>176</v>
      </c>
      <c r="C15" s="172"/>
      <c r="D15" s="172"/>
      <c r="E15" s="173"/>
      <c r="F15" s="173"/>
      <c r="G15" s="172"/>
      <c r="H15" s="172"/>
      <c r="I15" s="172"/>
    </row>
    <row r="16" spans="1:10" ht="18" customHeight="1" x14ac:dyDescent="0.2">
      <c r="A16" s="178"/>
      <c r="B16" s="178"/>
    </row>
    <row r="17" spans="1:2" ht="18" customHeight="1" x14ac:dyDescent="0.2">
      <c r="A17" s="179"/>
      <c r="B17" s="179"/>
    </row>
    <row r="18" spans="1:2" ht="18" customHeight="1" x14ac:dyDescent="0.2">
      <c r="A18" s="178"/>
      <c r="B18" s="178"/>
    </row>
    <row r="19" spans="1:2" ht="18" customHeight="1" x14ac:dyDescent="0.2">
      <c r="A19" s="178"/>
      <c r="B19" s="178"/>
    </row>
    <row r="20" spans="1:2" x14ac:dyDescent="0.2">
      <c r="A20" s="180" t="s">
        <v>181</v>
      </c>
      <c r="B20" s="180"/>
    </row>
  </sheetData>
  <mergeCells count="8">
    <mergeCell ref="A1:B1"/>
    <mergeCell ref="C1:E1"/>
    <mergeCell ref="A14:A15"/>
    <mergeCell ref="A3:A5"/>
    <mergeCell ref="A6:A7"/>
    <mergeCell ref="A8:A9"/>
    <mergeCell ref="A10:A11"/>
    <mergeCell ref="A12:A13"/>
  </mergeCells>
  <phoneticPr fontId="2"/>
  <printOptions horizontalCentered="1"/>
  <pageMargins left="0.51181102362204722" right="0.51181102362204722" top="1.0236220472440944" bottom="0.74803149606299213" header="0.31496062992125984" footer="0.31496062992125984"/>
  <pageSetup paperSize="9" scale="8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BreakPreview" zoomScale="80" zoomScaleNormal="100" zoomScaleSheetLayoutView="80" workbookViewId="0">
      <selection activeCell="D16" sqref="D16"/>
    </sheetView>
  </sheetViews>
  <sheetFormatPr defaultRowHeight="12.75" x14ac:dyDescent="0.2"/>
  <cols>
    <col min="1" max="1" width="16.83203125" style="164" customWidth="1"/>
    <col min="2" max="7" width="21.6640625" style="164" customWidth="1"/>
    <col min="8" max="16384" width="9.33203125" style="164"/>
  </cols>
  <sheetData>
    <row r="1" spans="1:7" ht="49.5" customHeight="1" x14ac:dyDescent="0.2">
      <c r="A1" s="190"/>
      <c r="B1" s="163" t="s">
        <v>167</v>
      </c>
      <c r="C1" s="163" t="s">
        <v>129</v>
      </c>
      <c r="D1" s="163" t="s">
        <v>168</v>
      </c>
      <c r="E1" s="163" t="s">
        <v>169</v>
      </c>
      <c r="F1" s="163" t="s">
        <v>170</v>
      </c>
      <c r="G1" s="163" t="s">
        <v>171</v>
      </c>
    </row>
    <row r="2" spans="1:7" ht="27" customHeight="1" x14ac:dyDescent="0.2">
      <c r="A2" s="191" t="s">
        <v>208</v>
      </c>
      <c r="B2" s="189"/>
      <c r="C2" s="191"/>
      <c r="D2" s="189"/>
      <c r="E2" s="191"/>
      <c r="F2" s="189"/>
      <c r="G2" s="191"/>
    </row>
    <row r="3" spans="1:7" ht="25.5" customHeight="1" x14ac:dyDescent="0.2">
      <c r="A3" s="172" t="s">
        <v>209</v>
      </c>
      <c r="B3" s="167"/>
      <c r="C3" s="167"/>
      <c r="D3" s="168"/>
      <c r="E3" s="167"/>
      <c r="F3" s="167"/>
      <c r="G3" s="167"/>
    </row>
    <row r="4" spans="1:7" ht="44.25" customHeight="1" x14ac:dyDescent="0.2">
      <c r="A4" s="183" t="s">
        <v>194</v>
      </c>
      <c r="B4" s="163"/>
      <c r="C4" s="184"/>
      <c r="D4" s="184"/>
      <c r="E4" s="184"/>
      <c r="F4" s="163"/>
      <c r="G4" s="184"/>
    </row>
    <row r="5" spans="1:7" ht="44.25" customHeight="1" x14ac:dyDescent="0.2">
      <c r="A5" s="173"/>
      <c r="B5" s="172"/>
      <c r="C5" s="185"/>
      <c r="D5" s="186"/>
      <c r="E5" s="186"/>
      <c r="F5" s="172"/>
      <c r="G5" s="186"/>
    </row>
    <row r="6" spans="1:7" ht="44.25" customHeight="1" x14ac:dyDescent="0.2">
      <c r="A6" s="183" t="s">
        <v>198</v>
      </c>
      <c r="B6" s="184"/>
      <c r="C6" s="184"/>
      <c r="D6" s="184"/>
      <c r="E6" s="184"/>
      <c r="F6" s="184"/>
      <c r="G6" s="184"/>
    </row>
    <row r="7" spans="1:7" ht="44.25" customHeight="1" x14ac:dyDescent="0.2">
      <c r="A7" s="173"/>
      <c r="B7" s="185"/>
      <c r="C7" s="185"/>
      <c r="D7" s="186"/>
      <c r="E7" s="186"/>
      <c r="F7" s="185"/>
      <c r="G7" s="186"/>
    </row>
    <row r="8" spans="1:7" ht="18.75" customHeight="1" x14ac:dyDescent="0.2"/>
    <row r="9" spans="1:7" ht="18" customHeight="1" x14ac:dyDescent="0.2">
      <c r="A9" s="178" t="s">
        <v>210</v>
      </c>
    </row>
    <row r="10" spans="1:7" ht="18" customHeight="1" x14ac:dyDescent="0.2">
      <c r="A10" s="179"/>
    </row>
    <row r="11" spans="1:7" ht="18" customHeight="1" x14ac:dyDescent="0.2">
      <c r="A11" s="178"/>
    </row>
    <row r="12" spans="1:7" ht="18" customHeight="1" x14ac:dyDescent="0.2">
      <c r="A12" s="178"/>
    </row>
    <row r="13" spans="1:7" x14ac:dyDescent="0.2">
      <c r="A13" s="180" t="s">
        <v>207</v>
      </c>
    </row>
  </sheetData>
  <phoneticPr fontId="2"/>
  <printOptions horizontalCentered="1"/>
  <pageMargins left="0.51181102362204722" right="0.51181102362204722" top="1.0236220472440944"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BreakPreview" zoomScale="60" zoomScaleNormal="100" workbookViewId="0">
      <selection activeCell="D16" sqref="D16"/>
    </sheetView>
  </sheetViews>
  <sheetFormatPr defaultRowHeight="12.75" x14ac:dyDescent="0.2"/>
  <cols>
    <col min="1" max="1" width="16.83203125" style="164" customWidth="1"/>
    <col min="2" max="7" width="21.6640625" style="164" customWidth="1"/>
    <col min="8" max="16384" width="9.33203125" style="164"/>
  </cols>
  <sheetData>
    <row r="1" spans="1:7" ht="49.5" customHeight="1" x14ac:dyDescent="0.2">
      <c r="A1" s="907"/>
      <c r="B1" s="163" t="s">
        <v>167</v>
      </c>
      <c r="C1" s="163" t="s">
        <v>129</v>
      </c>
      <c r="D1" s="163" t="s">
        <v>168</v>
      </c>
      <c r="E1" s="163" t="s">
        <v>169</v>
      </c>
      <c r="F1" s="163" t="s">
        <v>170</v>
      </c>
      <c r="G1" s="163" t="s">
        <v>171</v>
      </c>
    </row>
    <row r="2" spans="1:7" ht="27" customHeight="1" x14ac:dyDescent="0.2">
      <c r="A2" s="908"/>
      <c r="B2" s="165" t="s">
        <v>182</v>
      </c>
      <c r="C2" s="166" t="s">
        <v>183</v>
      </c>
      <c r="D2" s="165" t="s">
        <v>184</v>
      </c>
      <c r="E2" s="166" t="s">
        <v>185</v>
      </c>
      <c r="F2" s="165" t="s">
        <v>186</v>
      </c>
      <c r="G2" s="166" t="s">
        <v>187</v>
      </c>
    </row>
    <row r="3" spans="1:7" ht="25.5" customHeight="1" x14ac:dyDescent="0.2">
      <c r="A3" s="909"/>
      <c r="B3" s="167" t="s">
        <v>188</v>
      </c>
      <c r="C3" s="167" t="s">
        <v>189</v>
      </c>
      <c r="D3" s="168" t="s">
        <v>190</v>
      </c>
      <c r="E3" s="167" t="s">
        <v>191</v>
      </c>
      <c r="F3" s="167" t="s">
        <v>192</v>
      </c>
      <c r="G3" s="167" t="s">
        <v>193</v>
      </c>
    </row>
    <row r="4" spans="1:7" ht="44.25" customHeight="1" x14ac:dyDescent="0.2">
      <c r="A4" s="183" t="s">
        <v>194</v>
      </c>
      <c r="B4" s="163" t="s">
        <v>175</v>
      </c>
      <c r="C4" s="910" t="s">
        <v>195</v>
      </c>
      <c r="D4" s="910" t="s">
        <v>196</v>
      </c>
      <c r="E4" s="910" t="s">
        <v>197</v>
      </c>
      <c r="F4" s="163" t="s">
        <v>197</v>
      </c>
      <c r="G4" s="910" t="s">
        <v>195</v>
      </c>
    </row>
    <row r="5" spans="1:7" ht="44.25" customHeight="1" x14ac:dyDescent="0.2">
      <c r="A5" s="173"/>
      <c r="B5" s="172" t="s">
        <v>197</v>
      </c>
      <c r="C5" s="912"/>
      <c r="D5" s="911"/>
      <c r="E5" s="911"/>
      <c r="F5" s="172" t="s">
        <v>175</v>
      </c>
      <c r="G5" s="911"/>
    </row>
    <row r="6" spans="1:7" ht="44.25" customHeight="1" x14ac:dyDescent="0.2">
      <c r="A6" s="183" t="s">
        <v>198</v>
      </c>
      <c r="B6" s="910" t="s">
        <v>195</v>
      </c>
      <c r="C6" s="910" t="s">
        <v>199</v>
      </c>
      <c r="D6" s="910" t="s">
        <v>200</v>
      </c>
      <c r="E6" s="910" t="s">
        <v>195</v>
      </c>
      <c r="F6" s="910" t="s">
        <v>201</v>
      </c>
      <c r="G6" s="910" t="s">
        <v>202</v>
      </c>
    </row>
    <row r="7" spans="1:7" ht="44.25" customHeight="1" x14ac:dyDescent="0.2">
      <c r="A7" s="173"/>
      <c r="B7" s="912"/>
      <c r="C7" s="912"/>
      <c r="D7" s="911"/>
      <c r="E7" s="911"/>
      <c r="F7" s="912"/>
      <c r="G7" s="911"/>
    </row>
    <row r="8" spans="1:7" ht="18.75" customHeight="1" x14ac:dyDescent="0.2"/>
    <row r="9" spans="1:7" ht="18" customHeight="1" x14ac:dyDescent="0.2">
      <c r="A9" s="178" t="s">
        <v>203</v>
      </c>
    </row>
    <row r="10" spans="1:7" ht="18" customHeight="1" x14ac:dyDescent="0.2">
      <c r="A10" s="179" t="s">
        <v>204</v>
      </c>
    </row>
    <row r="11" spans="1:7" ht="18" customHeight="1" x14ac:dyDescent="0.2">
      <c r="A11" s="178" t="s">
        <v>205</v>
      </c>
    </row>
    <row r="12" spans="1:7" ht="18" customHeight="1" x14ac:dyDescent="0.2">
      <c r="A12" s="178" t="s">
        <v>206</v>
      </c>
    </row>
    <row r="13" spans="1:7" x14ac:dyDescent="0.2">
      <c r="A13" s="180" t="s">
        <v>207</v>
      </c>
    </row>
  </sheetData>
  <mergeCells count="11">
    <mergeCell ref="G6:G7"/>
    <mergeCell ref="A1:A3"/>
    <mergeCell ref="C4:C5"/>
    <mergeCell ref="D4:D5"/>
    <mergeCell ref="E4:E5"/>
    <mergeCell ref="G4:G5"/>
    <mergeCell ref="B6:B7"/>
    <mergeCell ref="C6:C7"/>
    <mergeCell ref="D6:D7"/>
    <mergeCell ref="E6:E7"/>
    <mergeCell ref="F6:F7"/>
  </mergeCells>
  <phoneticPr fontId="2"/>
  <printOptions horizontalCentered="1"/>
  <pageMargins left="0.51181102362204722" right="0.51181102362204722" top="1.0236220472440944"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チェックシート</vt:lpstr>
      <vt:lpstr>申請書</vt:lpstr>
      <vt:lpstr>表紙</vt:lpstr>
      <vt:lpstr>経営状況ー現状ー</vt:lpstr>
      <vt:lpstr>農業経営ー目標ー</vt:lpstr>
      <vt:lpstr>作付表</vt:lpstr>
      <vt:lpstr>作付計画①</vt:lpstr>
      <vt:lpstr>作付計画 ②</vt:lpstr>
      <vt:lpstr>作付計画 (記入例)</vt:lpstr>
      <vt:lpstr>個人情報</vt:lpstr>
      <vt:lpstr>チェックシート!Print_Area</vt:lpstr>
      <vt:lpstr>経営状況ー現状ー!Print_Area</vt:lpstr>
      <vt:lpstr>個人情報!Print_Area</vt:lpstr>
      <vt:lpstr>'作付計画 ②'!Print_Area</vt:lpstr>
      <vt:lpstr>作付計画①!Print_Area</vt:lpstr>
      <vt:lpstr>申請書!Print_Area</vt:lpstr>
      <vt:lpstr>農業経営ー目標ー!Print_Area</vt:lpstr>
      <vt:lpstr>表紙!Print_Area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平良　林子</dc:creator>
  <cp:lastModifiedBy>大城　卓也</cp:lastModifiedBy>
  <cp:lastPrinted>2022-02-21T07:01:03Z</cp:lastPrinted>
  <dcterms:created xsi:type="dcterms:W3CDTF">2020-12-02T01:27:12Z</dcterms:created>
  <dcterms:modified xsi:type="dcterms:W3CDTF">2022-02-21T07:03:24Z</dcterms:modified>
</cp:coreProperties>
</file>