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再認定\"/>
    </mc:Choice>
  </mc:AlternateContent>
  <bookViews>
    <workbookView xWindow="0" yWindow="0" windowWidth="20490" windowHeight="7530"/>
  </bookViews>
  <sheets>
    <sheet name="チェックシート" sheetId="2" r:id="rId1"/>
    <sheet name="申請書" sheetId="1" r:id="rId2"/>
    <sheet name="①収支計画" sheetId="16" r:id="rId3"/>
    <sheet name="②取組内容" sheetId="6" r:id="rId4"/>
    <sheet name="➂基礎資料" sheetId="8" r:id="rId5"/>
    <sheet name="④個人情報" sheetId="5" r:id="rId6"/>
    <sheet name="①収支計画（例）" sheetId="15" r:id="rId7"/>
    <sheet name="②取組内容（例）" sheetId="7" r:id="rId8"/>
  </sheets>
  <externalReferences>
    <externalReference r:id="rId9"/>
  </externalReferences>
  <definedNames>
    <definedName name="_xlnm.Print_Area" localSheetId="2">①収支計画!$A$2:$AN$57</definedName>
    <definedName name="_xlnm.Print_Area" localSheetId="6">'①収支計画（例）'!$A$1:$AN$56</definedName>
    <definedName name="_xlnm.Print_Area" localSheetId="3">②取組内容!$A$1:$J$47</definedName>
    <definedName name="_xlnm.Print_Area" localSheetId="7">'②取組内容（例）'!$A$1:$J$44</definedName>
    <definedName name="_xlnm.Print_Area" localSheetId="4">'➂基礎資料'!$A$1:$V$36</definedName>
    <definedName name="_xlnm.Print_Area" localSheetId="5">④個人情報!$A$2:$N$45</definedName>
    <definedName name="_xlnm.Print_Area" localSheetId="0">チェックシート!$A$1:$F$9</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2" i="16" l="1"/>
  <c r="W52" i="16" s="1"/>
  <c r="D52" i="16"/>
  <c r="T51" i="16"/>
  <c r="W51" i="16" s="1"/>
  <c r="S51" i="16"/>
  <c r="P51" i="16"/>
  <c r="D51" i="16"/>
  <c r="W50" i="16"/>
  <c r="T50" i="16"/>
  <c r="P50" i="16"/>
  <c r="S50" i="16" s="1"/>
  <c r="D50" i="16"/>
  <c r="W49" i="16"/>
  <c r="T49" i="16"/>
  <c r="P49" i="16"/>
  <c r="S49" i="16" s="1"/>
  <c r="D49" i="16"/>
  <c r="T48" i="16"/>
  <c r="W48" i="16" s="1"/>
  <c r="S48" i="16"/>
  <c r="P48" i="16"/>
  <c r="L48" i="16"/>
  <c r="O48" i="16" s="1"/>
  <c r="D48" i="16"/>
  <c r="AA43" i="16"/>
  <c r="I43" i="16"/>
  <c r="R42" i="16"/>
  <c r="L42" i="16"/>
  <c r="L41" i="16"/>
  <c r="L40" i="16"/>
  <c r="L39" i="16"/>
  <c r="L43" i="16" s="1"/>
  <c r="AK38" i="16" s="1"/>
  <c r="AK40" i="16" s="1"/>
  <c r="AK41" i="16" s="1"/>
  <c r="L38" i="16"/>
  <c r="AA34" i="16"/>
  <c r="I34" i="16"/>
  <c r="R33" i="16"/>
  <c r="P52" i="16" s="1"/>
  <c r="S52" i="16" s="1"/>
  <c r="L33" i="16"/>
  <c r="L52" i="16" s="1"/>
  <c r="O52" i="16" s="1"/>
  <c r="L32" i="16"/>
  <c r="L51" i="16" s="1"/>
  <c r="O51" i="16" s="1"/>
  <c r="L31" i="16"/>
  <c r="L50" i="16" s="1"/>
  <c r="O50" i="16" s="1"/>
  <c r="L30" i="16"/>
  <c r="L49" i="16" s="1"/>
  <c r="O49" i="16" s="1"/>
  <c r="L29" i="16"/>
  <c r="AA24" i="16"/>
  <c r="I24" i="16"/>
  <c r="R23" i="16"/>
  <c r="L23" i="16"/>
  <c r="L22" i="16"/>
  <c r="L21" i="16"/>
  <c r="L20" i="16"/>
  <c r="L24" i="16" s="1"/>
  <c r="AK19" i="16" s="1"/>
  <c r="AK21" i="16" s="1"/>
  <c r="AK22" i="16" s="1"/>
  <c r="L19" i="16"/>
  <c r="AA14" i="16"/>
  <c r="L14" i="16"/>
  <c r="AK9" i="16" s="1"/>
  <c r="AK11" i="16" s="1"/>
  <c r="AK12" i="16" s="1"/>
  <c r="I14" i="16"/>
  <c r="V13" i="16"/>
  <c r="V12" i="16"/>
  <c r="V11" i="16"/>
  <c r="V10" i="16"/>
  <c r="V9" i="16"/>
  <c r="AT8" i="16"/>
  <c r="AT10" i="16" s="1"/>
  <c r="AT11" i="16" s="1"/>
  <c r="W51" i="15"/>
  <c r="T51" i="15"/>
  <c r="D51" i="15"/>
  <c r="T50" i="15"/>
  <c r="W50" i="15" s="1"/>
  <c r="S50" i="15"/>
  <c r="P50" i="15"/>
  <c r="L50" i="15"/>
  <c r="O50" i="15" s="1"/>
  <c r="D50" i="15"/>
  <c r="W49" i="15"/>
  <c r="T49" i="15"/>
  <c r="S49" i="15"/>
  <c r="P49" i="15"/>
  <c r="D49" i="15"/>
  <c r="T48" i="15"/>
  <c r="W48" i="15" s="1"/>
  <c r="P48" i="15"/>
  <c r="S48" i="15" s="1"/>
  <c r="D48" i="15"/>
  <c r="W47" i="15"/>
  <c r="T47" i="15"/>
  <c r="S47" i="15"/>
  <c r="P47" i="15"/>
  <c r="D47" i="15"/>
  <c r="AA42" i="15"/>
  <c r="I42" i="15"/>
  <c r="R41" i="15"/>
  <c r="L41" i="15" s="1"/>
  <c r="L40" i="15"/>
  <c r="L39" i="15"/>
  <c r="L38" i="15"/>
  <c r="L37" i="15"/>
  <c r="L42" i="15" s="1"/>
  <c r="AK37" i="15" s="1"/>
  <c r="AK39" i="15" s="1"/>
  <c r="AK40" i="15" s="1"/>
  <c r="AA33" i="15"/>
  <c r="I33" i="15"/>
  <c r="R32" i="15"/>
  <c r="L32" i="15" s="1"/>
  <c r="L31" i="15"/>
  <c r="L30" i="15"/>
  <c r="L49" i="15" s="1"/>
  <c r="O49" i="15" s="1"/>
  <c r="L29" i="15"/>
  <c r="L48" i="15" s="1"/>
  <c r="O48" i="15" s="1"/>
  <c r="L28" i="15"/>
  <c r="L47" i="15" s="1"/>
  <c r="O47" i="15" s="1"/>
  <c r="AA23" i="15"/>
  <c r="I23" i="15"/>
  <c r="R22" i="15"/>
  <c r="L22" i="15" s="1"/>
  <c r="L21" i="15"/>
  <c r="L20" i="15"/>
  <c r="L19" i="15"/>
  <c r="L18" i="15"/>
  <c r="L23" i="15" s="1"/>
  <c r="AK18" i="15" s="1"/>
  <c r="AK20" i="15" s="1"/>
  <c r="AK21" i="15" s="1"/>
  <c r="AA13" i="15"/>
  <c r="L13" i="15"/>
  <c r="I13" i="15"/>
  <c r="V12" i="15"/>
  <c r="V11" i="15"/>
  <c r="V10" i="15"/>
  <c r="V9" i="15"/>
  <c r="AK8" i="15"/>
  <c r="AK10" i="15" s="1"/>
  <c r="AK11" i="15" s="1"/>
  <c r="V8" i="15"/>
  <c r="AT7" i="15"/>
  <c r="AT9" i="15" s="1"/>
  <c r="AT10" i="15" s="1"/>
  <c r="L51" i="15" l="1"/>
  <c r="O51" i="15" s="1"/>
  <c r="P51" i="15"/>
  <c r="S51" i="15" s="1"/>
  <c r="L33" i="15"/>
  <c r="L34" i="16"/>
  <c r="L52" i="15" l="1"/>
  <c r="O52" i="15" s="1"/>
  <c r="AK28" i="15"/>
  <c r="AK30" i="15" s="1"/>
  <c r="L53" i="16"/>
  <c r="O53" i="16" s="1"/>
  <c r="AK29" i="16"/>
  <c r="AK31" i="16" s="1"/>
  <c r="AK32" i="16" l="1"/>
  <c r="AG47" i="16"/>
  <c r="AK47" i="16" s="1"/>
  <c r="AK31" i="15"/>
  <c r="AG46" i="15"/>
  <c r="AK46" i="15" s="1"/>
  <c r="Q33" i="8" l="1"/>
  <c r="G33" i="8"/>
  <c r="A5" i="2" l="1"/>
  <c r="A6" i="2" s="1"/>
  <c r="A7" i="2" s="1"/>
</calcChain>
</file>

<file path=xl/sharedStrings.xml><?xml version="1.0" encoding="utf-8"?>
<sst xmlns="http://schemas.openxmlformats.org/spreadsheetml/2006/main" count="855" uniqueCount="301">
  <si>
    <t>農業経営改善計画認定申請書</t>
  </si>
  <si>
    <t>年    月    日</t>
  </si>
  <si>
    <t>南城市長  殿</t>
    <rPh sb="0" eb="3">
      <t>ナンジョウシ</t>
    </rPh>
    <phoneticPr fontId="6"/>
  </si>
  <si>
    <t>申請者</t>
    <rPh sb="0" eb="3">
      <t>シンセイシャ</t>
    </rPh>
    <phoneticPr fontId="6"/>
  </si>
  <si>
    <t>住所</t>
    <rPh sb="0" eb="2">
      <t>ジュウショ</t>
    </rPh>
    <phoneticPr fontId="6"/>
  </si>
  <si>
    <t>連絡先</t>
    <rPh sb="0" eb="3">
      <t>レンラクサキ</t>
    </rPh>
    <phoneticPr fontId="6"/>
  </si>
  <si>
    <t>フリガナ</t>
    <phoneticPr fontId="6"/>
  </si>
  <si>
    <t>フリガナ</t>
  </si>
  <si>
    <t>個人・法人名</t>
    <phoneticPr fontId="6"/>
  </si>
  <si>
    <t>（印）</t>
    <phoneticPr fontId="6"/>
  </si>
  <si>
    <t>代表者氏名
（法人のみ）</t>
    <rPh sb="0" eb="3">
      <t>ダイヒョウシャ</t>
    </rPh>
    <rPh sb="3" eb="5">
      <t>シメイ</t>
    </rPh>
    <rPh sb="7" eb="9">
      <t>ホウジン</t>
    </rPh>
    <phoneticPr fontId="6"/>
  </si>
  <si>
    <t>生年月日・
法人設立年月日　　　　　　　　　　　　　　　　　　　　　　　　　　　　　　　　　　</t>
    <rPh sb="0" eb="2">
      <t>セイネン</t>
    </rPh>
    <rPh sb="2" eb="4">
      <t>ガッピ</t>
    </rPh>
    <rPh sb="6" eb="8">
      <t>ホウジン</t>
    </rPh>
    <rPh sb="8" eb="10">
      <t>セツリツ</t>
    </rPh>
    <rPh sb="10" eb="13">
      <t>ネンガッピ</t>
    </rPh>
    <phoneticPr fontId="6"/>
  </si>
  <si>
    <t>　　　　　　　　　　　</t>
    <phoneticPr fontId="6"/>
  </si>
  <si>
    <t>法人番号</t>
  </si>
  <si>
    <t xml:space="preserve">  農業経営基盤強化促進法（昭和５５年法律第６５号）第１２条第１項の規定に基づき、次の農業経営改善計画の認定を申請します。</t>
    <phoneticPr fontId="6"/>
  </si>
  <si>
    <t>農　業　経　営　改　善　計　画</t>
    <phoneticPr fontId="6"/>
  </si>
  <si>
    <t>①農業経営体の営農活動の現状及び目標</t>
    <rPh sb="12" eb="14">
      <t>ゲンジョウ</t>
    </rPh>
    <rPh sb="14" eb="15">
      <t>オヨ</t>
    </rPh>
    <rPh sb="16" eb="18">
      <t>モクヒョウ</t>
    </rPh>
    <phoneticPr fontId="6"/>
  </si>
  <si>
    <t>（１）営農類型</t>
    <rPh sb="3" eb="5">
      <t>エイノウ</t>
    </rPh>
    <rPh sb="5" eb="7">
      <t>ルイケイ</t>
    </rPh>
    <phoneticPr fontId="6"/>
  </si>
  <si>
    <t>現　　　状</t>
    <rPh sb="0" eb="1">
      <t>ウツツ</t>
    </rPh>
    <rPh sb="4" eb="5">
      <t>ジョウ</t>
    </rPh>
    <phoneticPr fontId="6"/>
  </si>
  <si>
    <t>目標（　　年）</t>
    <rPh sb="0" eb="2">
      <t>モクヒョウ</t>
    </rPh>
    <rPh sb="5" eb="6">
      <t>ネン</t>
    </rPh>
    <phoneticPr fontId="6"/>
  </si>
  <si>
    <t xml:space="preserve">□稲作 □麦類作 □雑穀・いも類・豆類 □工芸農作物 □露地野菜 </t>
    <rPh sb="1" eb="3">
      <t>イナサク</t>
    </rPh>
    <rPh sb="5" eb="7">
      <t>ムギルイ</t>
    </rPh>
    <rPh sb="7" eb="8">
      <t>サク</t>
    </rPh>
    <phoneticPr fontId="6"/>
  </si>
  <si>
    <t>□複合経営</t>
    <rPh sb="1" eb="3">
      <t>フクゴウ</t>
    </rPh>
    <rPh sb="3" eb="5">
      <t>ケイエイ</t>
    </rPh>
    <phoneticPr fontId="6"/>
  </si>
  <si>
    <t>□施設野菜 □果樹類 □花き・花木　□その他の作物（　　　）</t>
    <phoneticPr fontId="6"/>
  </si>
  <si>
    <t>□施設野菜 □果樹類 □花き・花木　□その他の作物（　　　　）</t>
    <phoneticPr fontId="6"/>
  </si>
  <si>
    <t>□酪  農 □肉用牛 □養  豚 □養  鶏 □養　蚕 □その他の畜産（　　　　　）</t>
    <phoneticPr fontId="6"/>
  </si>
  <si>
    <t>□酪  農 □肉用牛 □養  豚 □養  鶏 □養　蚕 □その他の畜産（　　　　　）</t>
    <phoneticPr fontId="6"/>
  </si>
  <si>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6"/>
  </si>
  <si>
    <t>現状</t>
    <rPh sb="0" eb="2">
      <t>ゲンジョウ</t>
    </rPh>
    <phoneticPr fontId="6"/>
  </si>
  <si>
    <t>目標（　　　年）</t>
    <rPh sb="0" eb="2">
      <t>モクヒョウ</t>
    </rPh>
    <rPh sb="6" eb="7">
      <t>ネン</t>
    </rPh>
    <phoneticPr fontId="6"/>
  </si>
  <si>
    <t>主たる従事者の人数</t>
    <rPh sb="0" eb="1">
      <t>シュ</t>
    </rPh>
    <rPh sb="3" eb="6">
      <t>ジュウジシャ</t>
    </rPh>
    <rPh sb="7" eb="9">
      <t>ニンズウ</t>
    </rPh>
    <phoneticPr fontId="6"/>
  </si>
  <si>
    <t>人</t>
    <rPh sb="0" eb="1">
      <t>ヒト</t>
    </rPh>
    <phoneticPr fontId="6"/>
  </si>
  <si>
    <t>年間所得</t>
    <rPh sb="0" eb="2">
      <t>ネンカン</t>
    </rPh>
    <rPh sb="2" eb="4">
      <t>ショトク</t>
    </rPh>
    <phoneticPr fontId="6"/>
  </si>
  <si>
    <t>万円</t>
    <rPh sb="0" eb="2">
      <t>マンエン</t>
    </rPh>
    <phoneticPr fontId="6"/>
  </si>
  <si>
    <t>年間労働時間</t>
    <rPh sb="0" eb="2">
      <t>ネンカン</t>
    </rPh>
    <rPh sb="2" eb="4">
      <t>ロウドウ</t>
    </rPh>
    <rPh sb="4" eb="6">
      <t>ジカン</t>
    </rPh>
    <phoneticPr fontId="6"/>
  </si>
  <si>
    <t>時間</t>
    <rPh sb="0" eb="2">
      <t>ジカン</t>
    </rPh>
    <phoneticPr fontId="6"/>
  </si>
  <si>
    <t>主たる従事者１人
当たりの年間所得</t>
    <rPh sb="0" eb="1">
      <t>シュ</t>
    </rPh>
    <rPh sb="3" eb="6">
      <t>ジュウジシャ</t>
    </rPh>
    <rPh sb="7" eb="8">
      <t>ニン</t>
    </rPh>
    <rPh sb="9" eb="10">
      <t>ア</t>
    </rPh>
    <rPh sb="13" eb="15">
      <t>ネンカン</t>
    </rPh>
    <rPh sb="15" eb="17">
      <t>ショトク</t>
    </rPh>
    <phoneticPr fontId="6"/>
  </si>
  <si>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6"/>
  </si>
  <si>
    <t>②農業経営の規模拡大に関する現状及び目標</t>
    <rPh sb="8" eb="10">
      <t>カクダイ</t>
    </rPh>
    <rPh sb="14" eb="16">
      <t>ゲンジョウ</t>
    </rPh>
    <rPh sb="16" eb="17">
      <t>オヨ</t>
    </rPh>
    <phoneticPr fontId="6"/>
  </si>
  <si>
    <t>（１）生産</t>
    <rPh sb="3" eb="5">
      <t>セイサン</t>
    </rPh>
    <phoneticPr fontId="6"/>
  </si>
  <si>
    <t>（２）農畜産物の加工・販売その他の
　関連・附帯事業（売上げ）</t>
    <phoneticPr fontId="6"/>
  </si>
  <si>
    <t>作目・部門名
（耕　　種）</t>
    <rPh sb="8" eb="9">
      <t>コウ</t>
    </rPh>
    <rPh sb="11" eb="12">
      <t>タネ</t>
    </rPh>
    <phoneticPr fontId="6"/>
  </si>
  <si>
    <t>現      状</t>
  </si>
  <si>
    <t>作目・部門名
（畜　　産）</t>
    <rPh sb="8" eb="9">
      <t>チク</t>
    </rPh>
    <rPh sb="11" eb="12">
      <t>サン</t>
    </rPh>
    <phoneticPr fontId="6"/>
  </si>
  <si>
    <t>作付面積(a)</t>
    <phoneticPr fontId="6"/>
  </si>
  <si>
    <t>生産量</t>
    <rPh sb="0" eb="3">
      <t>セイサンリョウ</t>
    </rPh>
    <phoneticPr fontId="6"/>
  </si>
  <si>
    <r>
      <t>飼養頭数</t>
    </r>
    <r>
      <rPr>
        <sz val="9"/>
        <rFont val="ＭＳ 明朝"/>
        <family val="1"/>
        <charset val="128"/>
      </rPr>
      <t>（頭、羽）</t>
    </r>
    <phoneticPr fontId="6"/>
  </si>
  <si>
    <r>
      <t>飼養頭数</t>
    </r>
    <r>
      <rPr>
        <sz val="9"/>
        <rFont val="ＭＳ 明朝"/>
        <family val="1"/>
        <charset val="128"/>
      </rPr>
      <t>（頭、羽）</t>
    </r>
    <phoneticPr fontId="6"/>
  </si>
  <si>
    <t>事  業  内　容</t>
    <rPh sb="6" eb="7">
      <t>ウチ</t>
    </rPh>
    <rPh sb="8" eb="9">
      <t>カタチ</t>
    </rPh>
    <phoneticPr fontId="6"/>
  </si>
  <si>
    <t>現    状</t>
  </si>
  <si>
    <t>目   標（    年）</t>
    <phoneticPr fontId="6"/>
  </si>
  <si>
    <t>（３）農用地及び農業生産施設</t>
    <rPh sb="3" eb="6">
      <t>ノウヨウチ</t>
    </rPh>
    <rPh sb="6" eb="7">
      <t>オヨ</t>
    </rPh>
    <rPh sb="8" eb="10">
      <t>ノウギョウ</t>
    </rPh>
    <rPh sb="10" eb="12">
      <t>セイサン</t>
    </rPh>
    <rPh sb="12" eb="14">
      <t>シセツ</t>
    </rPh>
    <phoneticPr fontId="6"/>
  </si>
  <si>
    <t>ア農用地</t>
    <rPh sb="1" eb="4">
      <t>ノウヨウチ</t>
    </rPh>
    <phoneticPr fontId="6"/>
  </si>
  <si>
    <t>イ農業生産施設</t>
    <rPh sb="1" eb="3">
      <t>ノウギョウ</t>
    </rPh>
    <rPh sb="3" eb="5">
      <t>セイサン</t>
    </rPh>
    <rPh sb="5" eb="7">
      <t>シセツ</t>
    </rPh>
    <phoneticPr fontId="6"/>
  </si>
  <si>
    <t>区   分</t>
    <phoneticPr fontId="6"/>
  </si>
  <si>
    <t>所在地</t>
  </si>
  <si>
    <t>地目</t>
  </si>
  <si>
    <t>現　状
(a)</t>
    <rPh sb="0" eb="1">
      <t>ウツツ</t>
    </rPh>
    <rPh sb="2" eb="3">
      <t>ジョウ</t>
    </rPh>
    <phoneticPr fontId="6"/>
  </si>
  <si>
    <t>目標（  　年）
(a)</t>
    <rPh sb="0" eb="2">
      <t>モクヒョウ</t>
    </rPh>
    <rPh sb="6" eb="7">
      <t>ネン</t>
    </rPh>
    <phoneticPr fontId="6"/>
  </si>
  <si>
    <t>種　別</t>
    <rPh sb="0" eb="1">
      <t>シュ</t>
    </rPh>
    <rPh sb="2" eb="3">
      <t>ベツ</t>
    </rPh>
    <phoneticPr fontId="6"/>
  </si>
  <si>
    <t>規　　模</t>
    <rPh sb="0" eb="1">
      <t>キ</t>
    </rPh>
    <rPh sb="3" eb="4">
      <t>ボ</t>
    </rPh>
    <phoneticPr fontId="6"/>
  </si>
  <si>
    <t>都道府県名</t>
  </si>
  <si>
    <t>市町村名</t>
  </si>
  <si>
    <t>現　状</t>
    <phoneticPr fontId="6"/>
  </si>
  <si>
    <t>目標（　  年）</t>
    <phoneticPr fontId="6"/>
  </si>
  <si>
    <t>棟</t>
    <rPh sb="0" eb="1">
      <t>トウ</t>
    </rPh>
    <phoneticPr fontId="6"/>
  </si>
  <si>
    <t>㎡</t>
    <phoneticPr fontId="6"/>
  </si>
  <si>
    <t>㎡</t>
    <phoneticPr fontId="6"/>
  </si>
  <si>
    <t>所有地</t>
  </si>
  <si>
    <t>借入地</t>
  </si>
  <si>
    <t>その他</t>
    <phoneticPr fontId="6"/>
  </si>
  <si>
    <t>経 営 面 積 合 計</t>
    <phoneticPr fontId="6"/>
  </si>
  <si>
    <t>経 営 面 積 合 計</t>
    <phoneticPr fontId="6"/>
  </si>
  <si>
    <t>③生産方式の合理化に関する現状と目標・措置</t>
    <rPh sb="1" eb="3">
      <t>セイサン</t>
    </rPh>
    <rPh sb="3" eb="5">
      <t>ホウシキ</t>
    </rPh>
    <rPh sb="10" eb="11">
      <t>カン</t>
    </rPh>
    <rPh sb="13" eb="15">
      <t>ゲンジョウ</t>
    </rPh>
    <rPh sb="16" eb="18">
      <t>モクヒョウ</t>
    </rPh>
    <rPh sb="19" eb="21">
      <t>ソチ</t>
    </rPh>
    <phoneticPr fontId="6"/>
  </si>
  <si>
    <t>④経営管理の合理化に関する現状と目標・措置</t>
    <phoneticPr fontId="6"/>
  </si>
  <si>
    <t>⑤農業従事の態様の改善に関する現状と目標・措置</t>
    <phoneticPr fontId="6"/>
  </si>
  <si>
    <t>⑥その他の農業経営の改善に関する現状と目標・措置</t>
    <rPh sb="3" eb="4">
      <t>ホカ</t>
    </rPh>
    <rPh sb="5" eb="7">
      <t>ノウギョウ</t>
    </rPh>
    <rPh sb="7" eb="9">
      <t>ケイエイ</t>
    </rPh>
    <rPh sb="10" eb="12">
      <t>カイゼン</t>
    </rPh>
    <rPh sb="13" eb="14">
      <t>カン</t>
    </rPh>
    <rPh sb="22" eb="24">
      <t>ソチ</t>
    </rPh>
    <phoneticPr fontId="6"/>
  </si>
  <si>
    <t>（参考）経営の構成</t>
    <rPh sb="1" eb="3">
      <t>サンコウ</t>
    </rPh>
    <phoneticPr fontId="6"/>
  </si>
  <si>
    <t>（１）構成員・役員</t>
    <rPh sb="3" eb="4">
      <t>カマエ</t>
    </rPh>
    <rPh sb="4" eb="5">
      <t>シゲル</t>
    </rPh>
    <rPh sb="5" eb="6">
      <t>イン</t>
    </rPh>
    <rPh sb="7" eb="9">
      <t>ヤクイン</t>
    </rPh>
    <phoneticPr fontId="6"/>
  </si>
  <si>
    <t>（２）雇  用  者</t>
    <phoneticPr fontId="6"/>
  </si>
  <si>
    <r>
      <rPr>
        <sz val="12"/>
        <rFont val="ＭＳ 明朝"/>
        <family val="1"/>
        <charset val="128"/>
      </rPr>
      <t xml:space="preserve">氏    名
</t>
    </r>
    <r>
      <rPr>
        <sz val="9"/>
        <rFont val="ＭＳ 明朝"/>
        <family val="1"/>
        <charset val="128"/>
      </rPr>
      <t>(法人経営にあっては役員の氏名）</t>
    </r>
    <phoneticPr fontId="6"/>
  </si>
  <si>
    <t>年齢</t>
  </si>
  <si>
    <t>性別</t>
  </si>
  <si>
    <t>代表者との続柄(法人経営にあっては役職)</t>
  </si>
  <si>
    <t>見通し（　　年）</t>
    <rPh sb="0" eb="2">
      <t>ミトオ</t>
    </rPh>
    <rPh sb="6" eb="7">
      <t>ネン</t>
    </rPh>
    <phoneticPr fontId="6"/>
  </si>
  <si>
    <t>常時雇（年間）</t>
  </si>
  <si>
    <t>実 人 数</t>
  </si>
  <si>
    <t>現状</t>
  </si>
  <si>
    <t>人</t>
  </si>
  <si>
    <t>見通し</t>
  </si>
  <si>
    <t>担当業務</t>
  </si>
  <si>
    <t>主たる
従事者</t>
    <rPh sb="0" eb="1">
      <t>シュ</t>
    </rPh>
    <rPh sb="4" eb="7">
      <t>ジュウジシャ</t>
    </rPh>
    <phoneticPr fontId="6"/>
  </si>
  <si>
    <t>年間農業
従事時間</t>
    <rPh sb="7" eb="9">
      <t>ジカン</t>
    </rPh>
    <phoneticPr fontId="6"/>
  </si>
  <si>
    <t>臨時雇（年間）</t>
  </si>
  <si>
    <t>延べ人数</t>
  </si>
  <si>
    <t>（代表者）</t>
    <phoneticPr fontId="6"/>
  </si>
  <si>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6"/>
  </si>
  <si>
    <t>農業用機械等の名称</t>
    <rPh sb="0" eb="3">
      <t>ノウギョウヨウ</t>
    </rPh>
    <rPh sb="3" eb="5">
      <t>キカイ</t>
    </rPh>
    <rPh sb="5" eb="6">
      <t>トウ</t>
    </rPh>
    <rPh sb="7" eb="9">
      <t>メイショウ</t>
    </rPh>
    <phoneticPr fontId="6"/>
  </si>
  <si>
    <t>数量</t>
    <rPh sb="0" eb="2">
      <t>スウリョウ</t>
    </rPh>
    <phoneticPr fontId="6"/>
  </si>
  <si>
    <t>備考</t>
    <rPh sb="0" eb="2">
      <t>ビコウ</t>
    </rPh>
    <phoneticPr fontId="6"/>
  </si>
  <si>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6"/>
  </si>
  <si>
    <t>建物及びその附属設備、構築物並びにソフトウェア等を記載する。</t>
    <rPh sb="23" eb="24">
      <t>トウ</t>
    </rPh>
    <phoneticPr fontId="6"/>
  </si>
  <si>
    <t>（②「（３）農用地及び農業生産施設」に記載しているものは記載不要。）</t>
    <phoneticPr fontId="6"/>
  </si>
  <si>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6"/>
  </si>
  <si>
    <t>№</t>
    <phoneticPr fontId="6"/>
  </si>
  <si>
    <t>書　　類</t>
    <rPh sb="0" eb="1">
      <t>ショ</t>
    </rPh>
    <rPh sb="3" eb="4">
      <t>タグイ</t>
    </rPh>
    <phoneticPr fontId="6"/>
  </si>
  <si>
    <t>枚数</t>
    <rPh sb="0" eb="2">
      <t>マイスウ</t>
    </rPh>
    <phoneticPr fontId="6"/>
  </si>
  <si>
    <t>チェック</t>
    <phoneticPr fontId="6"/>
  </si>
  <si>
    <t>申請添付資料チェックシート</t>
    <rPh sb="0" eb="2">
      <t>シンセイ</t>
    </rPh>
    <rPh sb="2" eb="4">
      <t>テンプ</t>
    </rPh>
    <rPh sb="4" eb="6">
      <t>シリョウ</t>
    </rPh>
    <phoneticPr fontId="6"/>
  </si>
  <si>
    <t>１枚</t>
    <rPh sb="1" eb="2">
      <t>マイ</t>
    </rPh>
    <phoneticPr fontId="6"/>
  </si>
  <si>
    <t>この書類</t>
    <rPh sb="2" eb="4">
      <t>ショルイ</t>
    </rPh>
    <phoneticPr fontId="6"/>
  </si>
  <si>
    <t>✓</t>
    <phoneticPr fontId="6"/>
  </si>
  <si>
    <t>農業経営改善計画認定申請書</t>
    <rPh sb="0" eb="2">
      <t>ノウギョウ</t>
    </rPh>
    <rPh sb="2" eb="4">
      <t>ケイエイ</t>
    </rPh>
    <rPh sb="4" eb="6">
      <t>カイゼン</t>
    </rPh>
    <rPh sb="6" eb="8">
      <t>ケイカク</t>
    </rPh>
    <rPh sb="8" eb="10">
      <t>ニンテイ</t>
    </rPh>
    <rPh sb="10" eb="13">
      <t>シンセイショ</t>
    </rPh>
    <phoneticPr fontId="6"/>
  </si>
  <si>
    <t>個人情報の取り扱いについて</t>
    <rPh sb="0" eb="2">
      <t>コジン</t>
    </rPh>
    <rPh sb="2" eb="4">
      <t>ジョウホウ</t>
    </rPh>
    <rPh sb="5" eb="6">
      <t>ト</t>
    </rPh>
    <rPh sb="7" eb="8">
      <t>アツカ</t>
    </rPh>
    <phoneticPr fontId="6"/>
  </si>
  <si>
    <t>添付資料</t>
    <rPh sb="0" eb="2">
      <t>テンプ</t>
    </rPh>
    <rPh sb="2" eb="4">
      <t>シリョウ</t>
    </rPh>
    <phoneticPr fontId="6"/>
  </si>
  <si>
    <t>確定申告の写し（直近）</t>
    <rPh sb="0" eb="2">
      <t>カクテイ</t>
    </rPh>
    <rPh sb="2" eb="4">
      <t>シンコク</t>
    </rPh>
    <rPh sb="5" eb="6">
      <t>ウツ</t>
    </rPh>
    <rPh sb="8" eb="10">
      <t>チョッキン</t>
    </rPh>
    <phoneticPr fontId="6"/>
  </si>
  <si>
    <t>経費の内訳が分かる書類の添付</t>
    <rPh sb="0" eb="2">
      <t>ケイヒ</t>
    </rPh>
    <rPh sb="3" eb="5">
      <t>ウチワケ</t>
    </rPh>
    <rPh sb="6" eb="7">
      <t>ワ</t>
    </rPh>
    <rPh sb="9" eb="11">
      <t>ショルイ</t>
    </rPh>
    <rPh sb="12" eb="14">
      <t>テンプ</t>
    </rPh>
    <phoneticPr fontId="6"/>
  </si>
  <si>
    <t>【法人の場合】
定款の写し</t>
    <rPh sb="1" eb="3">
      <t>ホウジン</t>
    </rPh>
    <rPh sb="4" eb="6">
      <t>バアイ</t>
    </rPh>
    <rPh sb="8" eb="10">
      <t>テイカン</t>
    </rPh>
    <rPh sb="11" eb="12">
      <t>ウツ</t>
    </rPh>
    <phoneticPr fontId="6"/>
  </si>
  <si>
    <t>金額</t>
    <rPh sb="0" eb="2">
      <t>キンガク</t>
    </rPh>
    <phoneticPr fontId="6"/>
  </si>
  <si>
    <t>水道光熱費</t>
    <rPh sb="0" eb="2">
      <t>スイドウ</t>
    </rPh>
    <rPh sb="2" eb="5">
      <t>コウネツヒ</t>
    </rPh>
    <phoneticPr fontId="6"/>
  </si>
  <si>
    <t>修繕費</t>
    <rPh sb="0" eb="3">
      <t>シュウゼンヒ</t>
    </rPh>
    <phoneticPr fontId="6"/>
  </si>
  <si>
    <t>３枚</t>
    <rPh sb="1" eb="2">
      <t>マイ</t>
    </rPh>
    <phoneticPr fontId="6"/>
  </si>
  <si>
    <t>横書きで印刷</t>
    <rPh sb="0" eb="2">
      <t>ヨコガ</t>
    </rPh>
    <rPh sb="4" eb="6">
      <t>インサツ</t>
    </rPh>
    <phoneticPr fontId="6"/>
  </si>
  <si>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6"/>
  </si>
  <si>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6"/>
  </si>
  <si>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6"/>
  </si>
  <si>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6"/>
  </si>
  <si>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6"/>
  </si>
  <si>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6"/>
  </si>
  <si>
    <t>情報を提供する関係機関</t>
    <rPh sb="0" eb="2">
      <t>ジョウホウ</t>
    </rPh>
    <rPh sb="3" eb="5">
      <t>テイキョウ</t>
    </rPh>
    <rPh sb="7" eb="9">
      <t>カンケイ</t>
    </rPh>
    <rPh sb="9" eb="11">
      <t>キカン</t>
    </rPh>
    <phoneticPr fontId="6"/>
  </si>
  <si>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6"/>
  </si>
  <si>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6"/>
  </si>
  <si>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6"/>
  </si>
  <si>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6"/>
  </si>
  <si>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6"/>
  </si>
  <si>
    <t>　個人情報の取扱いの確認</t>
    <rPh sb="1" eb="3">
      <t>コジン</t>
    </rPh>
    <rPh sb="3" eb="5">
      <t>ジョウホウ</t>
    </rPh>
    <rPh sb="6" eb="8">
      <t>トリアツカ</t>
    </rPh>
    <rPh sb="10" eb="12">
      <t>カクニン</t>
    </rPh>
    <phoneticPr fontId="6"/>
  </si>
  <si>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6"/>
  </si>
  <si>
    <t>印</t>
    <rPh sb="0" eb="1">
      <t>イン</t>
    </rPh>
    <phoneticPr fontId="6"/>
  </si>
  <si>
    <t>　　月</t>
    <rPh sb="2" eb="3">
      <t>ガツ</t>
    </rPh>
    <phoneticPr fontId="6"/>
  </si>
  <si>
    <t>　　 年</t>
    <rPh sb="3" eb="4">
      <t>ネン</t>
    </rPh>
    <phoneticPr fontId="6"/>
  </si>
  <si>
    <t>　日</t>
    <rPh sb="1" eb="2">
      <t>ニチ</t>
    </rPh>
    <phoneticPr fontId="6"/>
  </si>
  <si>
    <t>　　　　氏名（名称・代表者）</t>
    <rPh sb="4" eb="6">
      <t>シメイ</t>
    </rPh>
    <rPh sb="7" eb="9">
      <t>メイショウ</t>
    </rPh>
    <rPh sb="10" eb="13">
      <t>ダイヒョウシャ</t>
    </rPh>
    <phoneticPr fontId="6"/>
  </si>
  <si>
    <t>提供する情報の内容</t>
    <rPh sb="0" eb="2">
      <t>テイキョウ</t>
    </rPh>
    <rPh sb="4" eb="6">
      <t>ジョウホウ</t>
    </rPh>
    <rPh sb="7" eb="9">
      <t>ナイヨウ</t>
    </rPh>
    <phoneticPr fontId="6"/>
  </si>
  <si>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6"/>
  </si>
  <si>
    <t>管理し、本認定業務の実施のために利用します。</t>
    <rPh sb="0" eb="2">
      <t>カンリ</t>
    </rPh>
    <rPh sb="4" eb="5">
      <t>ホン</t>
    </rPh>
    <rPh sb="5" eb="7">
      <t>ニンテイ</t>
    </rPh>
    <rPh sb="7" eb="9">
      <t>ギョウム</t>
    </rPh>
    <rPh sb="10" eb="12">
      <t>ジッシ</t>
    </rPh>
    <rPh sb="16" eb="18">
      <t>リヨウ</t>
    </rPh>
    <phoneticPr fontId="6"/>
  </si>
  <si>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6"/>
  </si>
  <si>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6"/>
  </si>
  <si>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6"/>
  </si>
  <si>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6"/>
  </si>
  <si>
    <t>ため、関係機関へ提供する場合があります。</t>
    <rPh sb="3" eb="5">
      <t>カンケイ</t>
    </rPh>
    <rPh sb="5" eb="7">
      <t>キカン</t>
    </rPh>
    <rPh sb="8" eb="10">
      <t>テイキョウ</t>
    </rPh>
    <rPh sb="12" eb="14">
      <t>バアイ</t>
    </rPh>
    <phoneticPr fontId="6"/>
  </si>
  <si>
    <r>
      <t>再認定様式</t>
    </r>
    <r>
      <rPr>
        <sz val="14"/>
        <color theme="1"/>
        <rFont val="Meiryo UI"/>
        <family val="3"/>
        <charset val="128"/>
      </rPr>
      <t>２</t>
    </r>
    <r>
      <rPr>
        <sz val="12"/>
        <color theme="1"/>
        <rFont val="Meiryo UI"/>
        <family val="3"/>
        <charset val="128"/>
      </rPr>
      <t xml:space="preserve">  取組内容（耕種・畜産共通）</t>
    </r>
    <rPh sb="0" eb="1">
      <t>サイ</t>
    </rPh>
    <rPh sb="1" eb="3">
      <t>ニンテイ</t>
    </rPh>
    <rPh sb="3" eb="5">
      <t>ヨウシキ</t>
    </rPh>
    <rPh sb="8" eb="10">
      <t>トリクミ</t>
    </rPh>
    <rPh sb="10" eb="12">
      <t>ナイヨウ</t>
    </rPh>
    <rPh sb="13" eb="15">
      <t>コウシュ</t>
    </rPh>
    <rPh sb="16" eb="18">
      <t>チクサン</t>
    </rPh>
    <rPh sb="18" eb="20">
      <t>キョウツウ</t>
    </rPh>
    <phoneticPr fontId="24"/>
  </si>
  <si>
    <t>① 経営規模の拡大</t>
    <rPh sb="2" eb="4">
      <t>ケイエイ</t>
    </rPh>
    <rPh sb="4" eb="6">
      <t>キボ</t>
    </rPh>
    <rPh sb="7" eb="9">
      <t>カクダイ</t>
    </rPh>
    <phoneticPr fontId="24"/>
  </si>
  <si>
    <t>（作付面積、飼養頭数、作業受託面積　具体的な面積。時期、農地確保の目処、農畜産物の加工・販売、その他関連事業 の展開方向）</t>
    <phoneticPr fontId="24"/>
  </si>
  <si>
    <t>前回認定時　目標と取組内容</t>
    <rPh sb="9" eb="10">
      <t>ト</t>
    </rPh>
    <rPh sb="10" eb="11">
      <t>ク</t>
    </rPh>
    <rPh sb="11" eb="13">
      <t>ナイヨウ</t>
    </rPh>
    <phoneticPr fontId="24"/>
  </si>
  <si>
    <t>現　状</t>
    <phoneticPr fontId="24"/>
  </si>
  <si>
    <t>達成度</t>
    <rPh sb="0" eb="3">
      <t>タッセイド</t>
    </rPh>
    <phoneticPr fontId="24"/>
  </si>
  <si>
    <t>５年後　目標及び取組内容</t>
    <rPh sb="6" eb="7">
      <t>オヨ</t>
    </rPh>
    <phoneticPr fontId="24"/>
  </si>
  <si>
    <r>
      <t xml:space="preserve">② 生産方式の合理化 </t>
    </r>
    <r>
      <rPr>
        <sz val="11"/>
        <color theme="1"/>
        <rFont val="游ゴシック"/>
        <family val="3"/>
        <charset val="128"/>
        <scheme val="minor"/>
      </rPr>
      <t xml:space="preserve"> </t>
    </r>
    <r>
      <rPr>
        <sz val="11"/>
        <color theme="1"/>
        <rFont val="Meiryo UI"/>
        <family val="3"/>
        <charset val="128"/>
      </rPr>
      <t>（機械・施設の導入、生産量・品質等　栽培技術、飼養管理技術を向上させるための課題と改善方法を品目・部門ごとに具体的に記載）</t>
    </r>
    <rPh sb="2" eb="4">
      <t>セイサン</t>
    </rPh>
    <rPh sb="4" eb="6">
      <t>ホウシキ</t>
    </rPh>
    <rPh sb="7" eb="10">
      <t>ゴウリカ</t>
    </rPh>
    <phoneticPr fontId="40"/>
  </si>
  <si>
    <t>現　状</t>
    <phoneticPr fontId="24"/>
  </si>
  <si>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4"/>
  </si>
  <si>
    <r>
      <t>③ 経営管理の合理化</t>
    </r>
    <r>
      <rPr>
        <sz val="11"/>
        <color theme="1"/>
        <rFont val="Meiryo UI"/>
        <family val="3"/>
        <charset val="128"/>
      </rPr>
      <t>（農業簿記、作付計画、繁殖台帳など経営管理の習得方法と実践内容について）</t>
    </r>
    <rPh sb="2" eb="4">
      <t>ケイエイ</t>
    </rPh>
    <rPh sb="4" eb="6">
      <t>カンリ</t>
    </rPh>
    <rPh sb="7" eb="10">
      <t>ゴウリカ</t>
    </rPh>
    <phoneticPr fontId="40"/>
  </si>
  <si>
    <r>
      <t>④ 農業従事の態様等の改善　</t>
    </r>
    <r>
      <rPr>
        <sz val="11"/>
        <color theme="1"/>
        <rFont val="Meiryo UI"/>
        <family val="3"/>
        <charset val="128"/>
      </rPr>
      <t>（労働環境・労務管理の改善方法について。従事者の役割の明確化、雇用の創出、機械化、休日の設定など）</t>
    </r>
    <rPh sb="2" eb="4">
      <t>ノウギョウ</t>
    </rPh>
    <rPh sb="4" eb="6">
      <t>ジュウジ</t>
    </rPh>
    <rPh sb="7" eb="9">
      <t>タイヨウ</t>
    </rPh>
    <rPh sb="9" eb="10">
      <t>ナド</t>
    </rPh>
    <rPh sb="11" eb="13">
      <t>カイゼン</t>
    </rPh>
    <rPh sb="15" eb="17">
      <t>ロウドウ</t>
    </rPh>
    <rPh sb="17" eb="19">
      <t>カンキョウ</t>
    </rPh>
    <rPh sb="20" eb="22">
      <t>ロウム</t>
    </rPh>
    <rPh sb="22" eb="24">
      <t>カンリ</t>
    </rPh>
    <rPh sb="25" eb="27">
      <t>カイゼン</t>
    </rPh>
    <rPh sb="27" eb="29">
      <t>ホウホウ</t>
    </rPh>
    <rPh sb="34" eb="37">
      <t>ジュウジシャ</t>
    </rPh>
    <rPh sb="38" eb="40">
      <t>ヤクワリ</t>
    </rPh>
    <rPh sb="41" eb="44">
      <t>メイカクカ</t>
    </rPh>
    <rPh sb="45" eb="47">
      <t>コヨウ</t>
    </rPh>
    <rPh sb="48" eb="50">
      <t>ソウシュツ</t>
    </rPh>
    <rPh sb="51" eb="53">
      <t>キカイ</t>
    </rPh>
    <rPh sb="53" eb="54">
      <t>カ</t>
    </rPh>
    <rPh sb="55" eb="57">
      <t>キュウジツ</t>
    </rPh>
    <rPh sb="58" eb="60">
      <t>セッテイ</t>
    </rPh>
    <phoneticPr fontId="40"/>
  </si>
  <si>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4"/>
  </si>
  <si>
    <t>現　状</t>
    <phoneticPr fontId="24"/>
  </si>
  <si>
    <t>経営規模を20a拡大する。</t>
    <rPh sb="0" eb="2">
      <t>ケイエイ</t>
    </rPh>
    <rPh sb="2" eb="4">
      <t>キボ</t>
    </rPh>
    <rPh sb="8" eb="10">
      <t>カクダイ</t>
    </rPh>
    <phoneticPr fontId="24"/>
  </si>
  <si>
    <t>中間管理機構に借入申請する等、農地を探したが見つからず、規模拡大できていない。
※農地を探す行為をしていない場合は「×」と評価する</t>
    <rPh sb="0" eb="2">
      <t>チュウカン</t>
    </rPh>
    <rPh sb="2" eb="4">
      <t>カンリ</t>
    </rPh>
    <rPh sb="4" eb="6">
      <t>キコウ</t>
    </rPh>
    <rPh sb="7" eb="9">
      <t>カリイレ</t>
    </rPh>
    <rPh sb="9" eb="11">
      <t>シンセイ</t>
    </rPh>
    <rPh sb="13" eb="14">
      <t>ナド</t>
    </rPh>
    <rPh sb="15" eb="17">
      <t>ノウチ</t>
    </rPh>
    <rPh sb="18" eb="19">
      <t>サガ</t>
    </rPh>
    <rPh sb="22" eb="23">
      <t>ミ</t>
    </rPh>
    <rPh sb="28" eb="30">
      <t>キボ</t>
    </rPh>
    <rPh sb="30" eb="32">
      <t>カクダイ</t>
    </rPh>
    <rPh sb="41" eb="43">
      <t>ノウチ</t>
    </rPh>
    <rPh sb="44" eb="45">
      <t>サガ</t>
    </rPh>
    <rPh sb="46" eb="48">
      <t>コウイ</t>
    </rPh>
    <rPh sb="54" eb="56">
      <t>バアイ</t>
    </rPh>
    <rPh sb="61" eb="63">
      <t>ヒョウカ</t>
    </rPh>
    <phoneticPr fontId="24"/>
  </si>
  <si>
    <t>△</t>
    <phoneticPr fontId="24"/>
  </si>
  <si>
    <t>来年までに20a経営規模を拡大する。農地の選定は済んでおり、現在地権者と調整中</t>
    <rPh sb="0" eb="2">
      <t>ライネン</t>
    </rPh>
    <rPh sb="8" eb="10">
      <t>ケイエイ</t>
    </rPh>
    <rPh sb="10" eb="12">
      <t>キボ</t>
    </rPh>
    <rPh sb="13" eb="15">
      <t>カクダイ</t>
    </rPh>
    <rPh sb="18" eb="20">
      <t>ノウチ</t>
    </rPh>
    <rPh sb="21" eb="23">
      <t>センテイ</t>
    </rPh>
    <rPh sb="24" eb="25">
      <t>ス</t>
    </rPh>
    <rPh sb="30" eb="32">
      <t>ゲンザイ</t>
    </rPh>
    <rPh sb="32" eb="35">
      <t>チケンシャ</t>
    </rPh>
    <rPh sb="36" eb="39">
      <t>チョウセイチュウ</t>
    </rPh>
    <phoneticPr fontId="24"/>
  </si>
  <si>
    <t>沖縄金融公庫からハウス新設のため農業制度資金を借り入れ、20aを新設する。</t>
    <phoneticPr fontId="24"/>
  </si>
  <si>
    <r>
      <t>トマトの病害虫対策を徹底する
①病害虫の適期防除に努める
②</t>
    </r>
    <r>
      <rPr>
        <u/>
        <sz val="10"/>
        <color theme="1"/>
        <rFont val="HG丸ｺﾞｼｯｸM-PRO"/>
        <family val="3"/>
        <charset val="128"/>
      </rPr>
      <t>コナジラミ</t>
    </r>
    <r>
      <rPr>
        <sz val="10"/>
        <color theme="1"/>
        <rFont val="HG丸ｺﾞｼｯｸM-PRO"/>
        <family val="3"/>
        <charset val="128"/>
      </rPr>
      <t>の侵入抑制のため、防虫ネットを目合いの細かいものに変更する（</t>
    </r>
    <r>
      <rPr>
        <u/>
        <sz val="10"/>
        <color theme="1"/>
        <rFont val="HG丸ｺﾞｼｯｸM-PRO"/>
        <family val="3"/>
        <charset val="128"/>
      </rPr>
      <t>0.8mm→0.4mm</t>
    </r>
    <r>
      <rPr>
        <sz val="10"/>
        <color theme="1"/>
        <rFont val="HG丸ｺﾞｼｯｸM-PRO"/>
        <family val="3"/>
        <charset val="128"/>
      </rPr>
      <t>）</t>
    </r>
    <rPh sb="4" eb="7">
      <t>ビョウガイチュウ</t>
    </rPh>
    <rPh sb="7" eb="9">
      <t>タイサク</t>
    </rPh>
    <rPh sb="10" eb="12">
      <t>テッテイ</t>
    </rPh>
    <rPh sb="16" eb="19">
      <t>ビョウガイチュウ</t>
    </rPh>
    <rPh sb="20" eb="22">
      <t>テッキ</t>
    </rPh>
    <rPh sb="22" eb="24">
      <t>ボウジョ</t>
    </rPh>
    <rPh sb="25" eb="26">
      <t>ツト</t>
    </rPh>
    <rPh sb="36" eb="38">
      <t>シンニュウ</t>
    </rPh>
    <rPh sb="38" eb="40">
      <t>ヨクセイ</t>
    </rPh>
    <rPh sb="44" eb="46">
      <t>ボウチュウ</t>
    </rPh>
    <rPh sb="50" eb="51">
      <t>メ</t>
    </rPh>
    <rPh sb="51" eb="52">
      <t>ア</t>
    </rPh>
    <rPh sb="54" eb="55">
      <t>コマ</t>
    </rPh>
    <phoneticPr fontId="24"/>
  </si>
  <si>
    <t>①農薬散布が遅れがちになり、黄化葉巻病が多発し、収量の低下につながった。
②防虫ネットの変更はしていない。</t>
    <rPh sb="1" eb="3">
      <t>ノウヤク</t>
    </rPh>
    <rPh sb="3" eb="5">
      <t>サンプ</t>
    </rPh>
    <rPh sb="6" eb="7">
      <t>オク</t>
    </rPh>
    <rPh sb="14" eb="16">
      <t>オウカ</t>
    </rPh>
    <rPh sb="16" eb="18">
      <t>ハマ</t>
    </rPh>
    <rPh sb="18" eb="19">
      <t>ビョウ</t>
    </rPh>
    <rPh sb="20" eb="22">
      <t>タハツ</t>
    </rPh>
    <rPh sb="24" eb="26">
      <t>シュウリョウ</t>
    </rPh>
    <rPh sb="27" eb="29">
      <t>テイカ</t>
    </rPh>
    <rPh sb="38" eb="40">
      <t>ボウチュウ</t>
    </rPh>
    <rPh sb="44" eb="46">
      <t>ヘンコウ</t>
    </rPh>
    <phoneticPr fontId="24"/>
  </si>
  <si>
    <t>①△
②×</t>
    <phoneticPr fontId="24"/>
  </si>
  <si>
    <r>
      <t>①今期は、</t>
    </r>
    <r>
      <rPr>
        <u/>
        <sz val="10"/>
        <color theme="1"/>
        <rFont val="HG丸ｺﾞｼｯｸM-PRO"/>
        <family val="3"/>
        <charset val="128"/>
      </rPr>
      <t>黄化葉巻病</t>
    </r>
    <r>
      <rPr>
        <sz val="10"/>
        <color theme="1"/>
        <rFont val="HG丸ｺﾞｼｯｸM-PRO"/>
        <family val="3"/>
        <charset val="128"/>
      </rPr>
      <t>対策として、農薬散布回数を</t>
    </r>
    <r>
      <rPr>
        <u/>
        <sz val="10"/>
        <color theme="1"/>
        <rFont val="HG丸ｺﾞｼｯｸM-PRO"/>
        <family val="3"/>
        <charset val="128"/>
      </rPr>
      <t>2週間に1回から10日に1回</t>
    </r>
    <r>
      <rPr>
        <sz val="10"/>
        <color theme="1"/>
        <rFont val="HG丸ｺﾞｼｯｸM-PRO"/>
        <family val="3"/>
        <charset val="128"/>
      </rPr>
      <t>に増やす。
黄化葉巻病を抑制できなかった場合は、来期耐病性品種「</t>
    </r>
    <r>
      <rPr>
        <u/>
        <sz val="10"/>
        <color theme="1"/>
        <rFont val="HG丸ｺﾞｼｯｸM-PRO"/>
        <family val="3"/>
        <charset val="128"/>
      </rPr>
      <t>桃太郎ピース</t>
    </r>
    <r>
      <rPr>
        <sz val="10"/>
        <color theme="1"/>
        <rFont val="HG丸ｺﾞｼｯｸM-PRO"/>
        <family val="3"/>
        <charset val="128"/>
      </rPr>
      <t>」を導入する。
②来年、防虫ネットを防虫ネットを目合いの細かいものに変更する（0.8mm→0.4mm）</t>
    </r>
    <rPh sb="1" eb="3">
      <t>コンキ</t>
    </rPh>
    <rPh sb="5" eb="7">
      <t>オウカ</t>
    </rPh>
    <rPh sb="7" eb="9">
      <t>ハマ</t>
    </rPh>
    <rPh sb="9" eb="10">
      <t>ビョウ</t>
    </rPh>
    <rPh sb="10" eb="12">
      <t>タイサク</t>
    </rPh>
    <rPh sb="16" eb="18">
      <t>ノウヤク</t>
    </rPh>
    <rPh sb="18" eb="20">
      <t>サンプ</t>
    </rPh>
    <rPh sb="20" eb="22">
      <t>カイスウ</t>
    </rPh>
    <rPh sb="24" eb="26">
      <t>シュウカン</t>
    </rPh>
    <rPh sb="28" eb="29">
      <t>カイ</t>
    </rPh>
    <rPh sb="33" eb="34">
      <t>ニチ</t>
    </rPh>
    <rPh sb="36" eb="37">
      <t>カイ</t>
    </rPh>
    <rPh sb="38" eb="39">
      <t>フ</t>
    </rPh>
    <rPh sb="43" eb="45">
      <t>オウカ</t>
    </rPh>
    <rPh sb="45" eb="47">
      <t>ハマ</t>
    </rPh>
    <rPh sb="47" eb="48">
      <t>ビョウ</t>
    </rPh>
    <rPh sb="49" eb="51">
      <t>ヨクセイ</t>
    </rPh>
    <rPh sb="57" eb="59">
      <t>バアイ</t>
    </rPh>
    <rPh sb="61" eb="63">
      <t>ライキ</t>
    </rPh>
    <rPh sb="63" eb="66">
      <t>タイビョウセイ</t>
    </rPh>
    <rPh sb="66" eb="68">
      <t>ヒンシュ</t>
    </rPh>
    <rPh sb="69" eb="72">
      <t>モモタロウ</t>
    </rPh>
    <rPh sb="77" eb="79">
      <t>ドウニュウ</t>
    </rPh>
    <rPh sb="84" eb="86">
      <t>ライネン</t>
    </rPh>
    <rPh sb="87" eb="89">
      <t>ボウチュウ</t>
    </rPh>
    <phoneticPr fontId="24"/>
  </si>
  <si>
    <r>
      <t>ピーマンにおいて、全圃場の</t>
    </r>
    <r>
      <rPr>
        <u/>
        <sz val="10"/>
        <color theme="1"/>
        <rFont val="HG丸ｺﾞｼｯｸM-PRO"/>
        <family val="3"/>
        <charset val="128"/>
      </rPr>
      <t>10％</t>
    </r>
    <r>
      <rPr>
        <sz val="10"/>
        <color theme="1"/>
        <rFont val="HG丸ｺﾞｼｯｸM-PRO"/>
        <family val="3"/>
        <charset val="128"/>
      </rPr>
      <t>が立枯れたので、太陽熱消毒を行ない、改善に努める。</t>
    </r>
    <rPh sb="9" eb="10">
      <t>ゼン</t>
    </rPh>
    <rPh sb="10" eb="12">
      <t>ホジョウ</t>
    </rPh>
    <rPh sb="17" eb="18">
      <t>タ</t>
    </rPh>
    <rPh sb="18" eb="19">
      <t>カ</t>
    </rPh>
    <rPh sb="24" eb="27">
      <t>タイヨウネツ</t>
    </rPh>
    <rPh sb="27" eb="29">
      <t>ショウドク</t>
    </rPh>
    <rPh sb="30" eb="31">
      <t>オコ</t>
    </rPh>
    <rPh sb="34" eb="36">
      <t>カイゼン</t>
    </rPh>
    <rPh sb="37" eb="38">
      <t>ツト</t>
    </rPh>
    <phoneticPr fontId="24"/>
  </si>
  <si>
    <t>太陽熱消毒を行った結果、立枯れの発生は見られなくなった。</t>
    <rPh sb="0" eb="3">
      <t>タイヨウネツ</t>
    </rPh>
    <rPh sb="3" eb="5">
      <t>ショウドク</t>
    </rPh>
    <rPh sb="6" eb="7">
      <t>オコナ</t>
    </rPh>
    <rPh sb="9" eb="11">
      <t>ケッカ</t>
    </rPh>
    <rPh sb="12" eb="14">
      <t>タチガ</t>
    </rPh>
    <rPh sb="16" eb="18">
      <t>ハッセイ</t>
    </rPh>
    <rPh sb="19" eb="20">
      <t>ミ</t>
    </rPh>
    <phoneticPr fontId="24"/>
  </si>
  <si>
    <t>◎</t>
    <phoneticPr fontId="24"/>
  </si>
  <si>
    <t>引き続き、毎年太陽熱消毒を実施する。</t>
    <rPh sb="0" eb="1">
      <t>ヒ</t>
    </rPh>
    <rPh sb="2" eb="3">
      <t>ツヅ</t>
    </rPh>
    <rPh sb="5" eb="7">
      <t>マイトシ</t>
    </rPh>
    <rPh sb="7" eb="10">
      <t>タイヨウネツ</t>
    </rPh>
    <rPh sb="10" eb="12">
      <t>ショウドク</t>
    </rPh>
    <rPh sb="13" eb="15">
      <t>ジッシ</t>
    </rPh>
    <phoneticPr fontId="24"/>
  </si>
  <si>
    <r>
      <t>カボチャの肥培管理を改善する
①</t>
    </r>
    <r>
      <rPr>
        <u/>
        <sz val="10"/>
        <color theme="1"/>
        <rFont val="HG丸ｺﾞｼｯｸM-PRO"/>
        <family val="3"/>
        <charset val="128"/>
      </rPr>
      <t>BB804</t>
    </r>
    <r>
      <rPr>
        <sz val="10"/>
        <color theme="1"/>
        <rFont val="HG丸ｺﾞｼｯｸM-PRO"/>
        <family val="3"/>
        <charset val="128"/>
      </rPr>
      <t>（追肥）の回数を</t>
    </r>
    <r>
      <rPr>
        <u/>
        <sz val="10"/>
        <color theme="1"/>
        <rFont val="HG丸ｺﾞｼｯｸM-PRO"/>
        <family val="3"/>
        <charset val="128"/>
      </rPr>
      <t>２回</t>
    </r>
    <r>
      <rPr>
        <sz val="10"/>
        <color theme="1"/>
        <rFont val="HG丸ｺﾞｼｯｸM-PRO"/>
        <family val="3"/>
        <charset val="128"/>
      </rPr>
      <t>（</t>
    </r>
    <r>
      <rPr>
        <sz val="10"/>
        <color theme="1"/>
        <rFont val="Meiryo UI"/>
        <family val="3"/>
        <charset val="128"/>
      </rPr>
      <t>11・12</t>
    </r>
    <r>
      <rPr>
        <sz val="10"/>
        <color theme="1"/>
        <rFont val="HG丸ｺﾞｼｯｸM-PRO"/>
        <family val="3"/>
        <charset val="128"/>
      </rPr>
      <t>月）から</t>
    </r>
    <r>
      <rPr>
        <u/>
        <sz val="10"/>
        <color theme="1"/>
        <rFont val="HG丸ｺﾞｼｯｸM-PRO"/>
        <family val="3"/>
        <charset val="128"/>
      </rPr>
      <t>３回</t>
    </r>
    <r>
      <rPr>
        <sz val="10"/>
        <color theme="1"/>
        <rFont val="HG丸ｺﾞｼｯｸM-PRO"/>
        <family val="3"/>
        <charset val="128"/>
      </rPr>
      <t>（</t>
    </r>
    <r>
      <rPr>
        <sz val="10"/>
        <color theme="1"/>
        <rFont val="Meiryo UI"/>
        <family val="3"/>
        <charset val="128"/>
      </rPr>
      <t>11・12・3</t>
    </r>
    <r>
      <rPr>
        <sz val="10"/>
        <color theme="1"/>
        <rFont val="HG丸ｺﾞｼｯｸM-PRO"/>
        <family val="3"/>
        <charset val="128"/>
      </rPr>
      <t>月）にする
②果実肥大期にくみあい２号を７日に１回葉面散布する。</t>
    </r>
    <rPh sb="5" eb="7">
      <t>ヒバイ</t>
    </rPh>
    <rPh sb="7" eb="9">
      <t>カンリ</t>
    </rPh>
    <rPh sb="10" eb="12">
      <t>カイゼン</t>
    </rPh>
    <rPh sb="22" eb="24">
      <t>ツイヒ</t>
    </rPh>
    <rPh sb="26" eb="28">
      <t>カイスウ</t>
    </rPh>
    <rPh sb="30" eb="31">
      <t>カイ</t>
    </rPh>
    <rPh sb="37" eb="38">
      <t>ガツ</t>
    </rPh>
    <rPh sb="42" eb="43">
      <t>カイ</t>
    </rPh>
    <rPh sb="51" eb="52">
      <t>ガツ</t>
    </rPh>
    <rPh sb="58" eb="60">
      <t>カジツ</t>
    </rPh>
    <rPh sb="60" eb="62">
      <t>ヒダイ</t>
    </rPh>
    <rPh sb="62" eb="63">
      <t>キ</t>
    </rPh>
    <rPh sb="69" eb="70">
      <t>ゴウ</t>
    </rPh>
    <rPh sb="72" eb="73">
      <t>ニチ</t>
    </rPh>
    <rPh sb="75" eb="76">
      <t>カイ</t>
    </rPh>
    <phoneticPr fontId="24"/>
  </si>
  <si>
    <t>①BB804（追肥）の回数を２回（11・12月）から３回（11・12・３月）にする
②果実肥大期のくみあい２号の葉面散布を1４日に１回しかできなかった。</t>
    <phoneticPr fontId="24"/>
  </si>
  <si>
    <t>①△
②×</t>
    <phoneticPr fontId="24"/>
  </si>
  <si>
    <t>果実肥大期にくみあい２号を７日に１回葉面散布し、肥大促進・草勢の維持に努める。</t>
    <rPh sb="24" eb="26">
      <t>ヒダイ</t>
    </rPh>
    <rPh sb="26" eb="28">
      <t>ソクシン</t>
    </rPh>
    <rPh sb="29" eb="30">
      <t>クサ</t>
    </rPh>
    <rPh sb="30" eb="31">
      <t>イキオ</t>
    </rPh>
    <rPh sb="32" eb="34">
      <t>イジ</t>
    </rPh>
    <rPh sb="35" eb="36">
      <t>ツト</t>
    </rPh>
    <phoneticPr fontId="24"/>
  </si>
  <si>
    <t>キク用全自動選別結束機（花ロボ）を導入し、作業の効率化を図る。</t>
    <rPh sb="2" eb="3">
      <t>ヨウ</t>
    </rPh>
    <rPh sb="3" eb="6">
      <t>ゼンジドウ</t>
    </rPh>
    <rPh sb="6" eb="8">
      <t>センベツ</t>
    </rPh>
    <rPh sb="8" eb="11">
      <t>ケッソクキ</t>
    </rPh>
    <rPh sb="12" eb="13">
      <t>ハナ</t>
    </rPh>
    <rPh sb="17" eb="19">
      <t>ドウニュウ</t>
    </rPh>
    <rPh sb="21" eb="23">
      <t>サギョウ</t>
    </rPh>
    <rPh sb="24" eb="27">
      <t>コウリツカ</t>
    </rPh>
    <rPh sb="28" eb="29">
      <t>ハカ</t>
    </rPh>
    <phoneticPr fontId="24"/>
  </si>
  <si>
    <t>平成○年にキク用全自動選別結束機（花ロボ）を導入し、出荷作業が1／10に軽減された。</t>
    <rPh sb="0" eb="2">
      <t>ヘイセイ</t>
    </rPh>
    <rPh sb="3" eb="4">
      <t>ネン</t>
    </rPh>
    <rPh sb="26" eb="28">
      <t>シュッカ</t>
    </rPh>
    <rPh sb="28" eb="30">
      <t>サギョウ</t>
    </rPh>
    <rPh sb="36" eb="38">
      <t>ケイゲン</t>
    </rPh>
    <phoneticPr fontId="24"/>
  </si>
  <si>
    <t>現在の品種は「太陽の響」であるが、今期から単価の高い「精興の秋」を200坪定植し、栽培技術習得を図る
※すでに目標達成されている場合は、別の目標を設定しても良い。</t>
    <rPh sb="0" eb="2">
      <t>ゲンザイ</t>
    </rPh>
    <rPh sb="3" eb="5">
      <t>ヒンシュ</t>
    </rPh>
    <rPh sb="7" eb="9">
      <t>タイヨウ</t>
    </rPh>
    <rPh sb="10" eb="11">
      <t>ヒビ</t>
    </rPh>
    <rPh sb="17" eb="19">
      <t>コンキ</t>
    </rPh>
    <rPh sb="21" eb="23">
      <t>タンカ</t>
    </rPh>
    <rPh sb="24" eb="25">
      <t>タカ</t>
    </rPh>
    <rPh sb="27" eb="28">
      <t>セイ</t>
    </rPh>
    <rPh sb="28" eb="29">
      <t>キョウ</t>
    </rPh>
    <rPh sb="30" eb="31">
      <t>アキ</t>
    </rPh>
    <rPh sb="36" eb="37">
      <t>ツボ</t>
    </rPh>
    <rPh sb="37" eb="39">
      <t>テイショク</t>
    </rPh>
    <rPh sb="41" eb="43">
      <t>サイバイ</t>
    </rPh>
    <rPh sb="43" eb="45">
      <t>ギジュツ</t>
    </rPh>
    <rPh sb="45" eb="47">
      <t>シュウトク</t>
    </rPh>
    <rPh sb="48" eb="49">
      <t>ハカ</t>
    </rPh>
    <rPh sb="55" eb="57">
      <t>モクヒョウ</t>
    </rPh>
    <rPh sb="57" eb="59">
      <t>タッセイ</t>
    </rPh>
    <rPh sb="64" eb="66">
      <t>バアイ</t>
    </rPh>
    <rPh sb="68" eb="69">
      <t>ベツ</t>
    </rPh>
    <rPh sb="70" eb="72">
      <t>モクヒョウ</t>
    </rPh>
    <rPh sb="73" eb="75">
      <t>セッテイ</t>
    </rPh>
    <rPh sb="78" eb="79">
      <t>ヨ</t>
    </rPh>
    <phoneticPr fontId="24"/>
  </si>
  <si>
    <t>分娩間隔を430日（現状）から412日に改善する。</t>
    <rPh sb="0" eb="2">
      <t>ブンベン</t>
    </rPh>
    <rPh sb="2" eb="4">
      <t>カンカク</t>
    </rPh>
    <rPh sb="8" eb="9">
      <t>ニチ</t>
    </rPh>
    <rPh sb="10" eb="12">
      <t>ゲンジョウ</t>
    </rPh>
    <rPh sb="18" eb="19">
      <t>ニチ</t>
    </rPh>
    <rPh sb="20" eb="22">
      <t>カイゼン</t>
    </rPh>
    <phoneticPr fontId="24"/>
  </si>
  <si>
    <t>牧草の刈遅れによる粗飼料の質の低下によって、母牛の体調を最良の状態にできなかったことで、目標を達成出来なかった（現状420日）</t>
    <rPh sb="0" eb="2">
      <t>ボクソウ</t>
    </rPh>
    <rPh sb="3" eb="4">
      <t>カ</t>
    </rPh>
    <rPh sb="4" eb="5">
      <t>オク</t>
    </rPh>
    <rPh sb="9" eb="12">
      <t>ソシリョウ</t>
    </rPh>
    <rPh sb="13" eb="14">
      <t>シツ</t>
    </rPh>
    <rPh sb="15" eb="17">
      <t>テイカ</t>
    </rPh>
    <rPh sb="22" eb="23">
      <t>ボ</t>
    </rPh>
    <rPh sb="23" eb="24">
      <t>ギュウ</t>
    </rPh>
    <rPh sb="25" eb="27">
      <t>タイチョウ</t>
    </rPh>
    <rPh sb="28" eb="30">
      <t>サイリョウ</t>
    </rPh>
    <rPh sb="31" eb="33">
      <t>ジョウタイ</t>
    </rPh>
    <rPh sb="44" eb="46">
      <t>モクヒョウ</t>
    </rPh>
    <rPh sb="47" eb="49">
      <t>タッセイ</t>
    </rPh>
    <rPh sb="49" eb="51">
      <t>デキ</t>
    </rPh>
    <rPh sb="56" eb="58">
      <t>ゲンジョウ</t>
    </rPh>
    <rPh sb="61" eb="62">
      <t>ニチ</t>
    </rPh>
    <phoneticPr fontId="24"/>
  </si>
  <si>
    <t>△</t>
    <phoneticPr fontId="24"/>
  </si>
  <si>
    <t>牧草の適期収穫を行ない、栄養価の高い粗飼料の給飼に努め、分娩間隔を420日（現状）から412日に改善する</t>
    <rPh sb="0" eb="2">
      <t>ボクソウ</t>
    </rPh>
    <rPh sb="3" eb="5">
      <t>テキキ</t>
    </rPh>
    <rPh sb="5" eb="7">
      <t>シュウカク</t>
    </rPh>
    <rPh sb="8" eb="9">
      <t>オコ</t>
    </rPh>
    <rPh sb="12" eb="15">
      <t>エイヨウカ</t>
    </rPh>
    <rPh sb="16" eb="17">
      <t>タカ</t>
    </rPh>
    <rPh sb="18" eb="21">
      <t>ソシリョウ</t>
    </rPh>
    <rPh sb="22" eb="23">
      <t>キュウ</t>
    </rPh>
    <rPh sb="23" eb="24">
      <t>シ</t>
    </rPh>
    <rPh sb="25" eb="26">
      <t>ツト</t>
    </rPh>
    <phoneticPr fontId="24"/>
  </si>
  <si>
    <t>経営の状況をしっかり把握していないため、簿記記帳を実施する。現在、白色申告であるが、青色申告を行う。</t>
    <rPh sb="0" eb="2">
      <t>ケイエイ</t>
    </rPh>
    <rPh sb="3" eb="5">
      <t>ジョウキョウ</t>
    </rPh>
    <rPh sb="10" eb="12">
      <t>ハアク</t>
    </rPh>
    <rPh sb="30" eb="32">
      <t>ゲンザイ</t>
    </rPh>
    <rPh sb="33" eb="35">
      <t>シロイロ</t>
    </rPh>
    <rPh sb="35" eb="37">
      <t>シンコク</t>
    </rPh>
    <rPh sb="42" eb="44">
      <t>アオイロ</t>
    </rPh>
    <rPh sb="44" eb="46">
      <t>シンコク</t>
    </rPh>
    <rPh sb="47" eb="48">
      <t>オコナ</t>
    </rPh>
    <phoneticPr fontId="24"/>
  </si>
  <si>
    <t>JAの記帳代行を活用し、複式簿記、青色申告を行っている。</t>
    <rPh sb="3" eb="5">
      <t>キチョウ</t>
    </rPh>
    <rPh sb="5" eb="7">
      <t>ダイコウ</t>
    </rPh>
    <rPh sb="8" eb="10">
      <t>カツヨウ</t>
    </rPh>
    <rPh sb="12" eb="14">
      <t>フクシキ</t>
    </rPh>
    <rPh sb="14" eb="16">
      <t>ボキ</t>
    </rPh>
    <rPh sb="17" eb="19">
      <t>アオイロ</t>
    </rPh>
    <rPh sb="19" eb="21">
      <t>シンコク</t>
    </rPh>
    <rPh sb="22" eb="23">
      <t>オコナ</t>
    </rPh>
    <phoneticPr fontId="24"/>
  </si>
  <si>
    <t>引き続きJAの記帳代行を活用し、経営分析を行ないながら、経営改善に努める。</t>
    <rPh sb="0" eb="1">
      <t>ヒ</t>
    </rPh>
    <rPh sb="2" eb="3">
      <t>ツヅ</t>
    </rPh>
    <rPh sb="7" eb="9">
      <t>キチョウ</t>
    </rPh>
    <rPh sb="9" eb="11">
      <t>ダイコウ</t>
    </rPh>
    <rPh sb="12" eb="14">
      <t>カツヨウ</t>
    </rPh>
    <rPh sb="16" eb="18">
      <t>ケイエイ</t>
    </rPh>
    <rPh sb="18" eb="20">
      <t>ブンセキ</t>
    </rPh>
    <rPh sb="21" eb="22">
      <t>オコ</t>
    </rPh>
    <rPh sb="28" eb="30">
      <t>ケイエイ</t>
    </rPh>
    <rPh sb="30" eb="32">
      <t>カイゼン</t>
    </rPh>
    <rPh sb="33" eb="34">
      <t>ツト</t>
    </rPh>
    <phoneticPr fontId="24"/>
  </si>
  <si>
    <t>作付の時期や品目が漠然としているため、圃場ごとの作付計画を作成し、管理作業を計画的に行う。</t>
    <rPh sb="0" eb="2">
      <t>サクツケ</t>
    </rPh>
    <rPh sb="3" eb="5">
      <t>ジキ</t>
    </rPh>
    <rPh sb="6" eb="8">
      <t>ヒンモク</t>
    </rPh>
    <rPh sb="9" eb="11">
      <t>バクゼン</t>
    </rPh>
    <rPh sb="19" eb="21">
      <t>ホジョウ</t>
    </rPh>
    <rPh sb="24" eb="26">
      <t>サクツケ</t>
    </rPh>
    <rPh sb="26" eb="28">
      <t>ケイカク</t>
    </rPh>
    <rPh sb="29" eb="31">
      <t>サクセイ</t>
    </rPh>
    <rPh sb="33" eb="35">
      <t>カンリ</t>
    </rPh>
    <rPh sb="35" eb="37">
      <t>サギョウ</t>
    </rPh>
    <rPh sb="42" eb="43">
      <t>オコナ</t>
    </rPh>
    <phoneticPr fontId="24"/>
  </si>
  <si>
    <t>圃場ごとの作付計画を作成したことで、概ね管理作業を計画的に行う事ができたが、カボチャだけは雨天が続いたため定植が遅れた。</t>
    <rPh sb="10" eb="12">
      <t>サクセイ</t>
    </rPh>
    <rPh sb="18" eb="19">
      <t>オオム</t>
    </rPh>
    <rPh sb="31" eb="32">
      <t>コト</t>
    </rPh>
    <rPh sb="45" eb="47">
      <t>ウテン</t>
    </rPh>
    <rPh sb="48" eb="49">
      <t>ツヅ</t>
    </rPh>
    <rPh sb="53" eb="55">
      <t>テイショク</t>
    </rPh>
    <rPh sb="56" eb="57">
      <t>オク</t>
    </rPh>
    <phoneticPr fontId="24"/>
  </si>
  <si>
    <t>○</t>
    <phoneticPr fontId="24"/>
  </si>
  <si>
    <t>引き続き、１年間の圃場ごとの作付計画を毎年８月に作成し、管理作業を計画的に行う。</t>
    <rPh sb="0" eb="1">
      <t>ヒ</t>
    </rPh>
    <rPh sb="2" eb="3">
      <t>ツヅ</t>
    </rPh>
    <rPh sb="6" eb="8">
      <t>ネンカン</t>
    </rPh>
    <rPh sb="9" eb="11">
      <t>ホジョウ</t>
    </rPh>
    <rPh sb="14" eb="16">
      <t>サクツケ</t>
    </rPh>
    <rPh sb="16" eb="18">
      <t>ケイカク</t>
    </rPh>
    <rPh sb="24" eb="26">
      <t>サクセイ</t>
    </rPh>
    <phoneticPr fontId="24"/>
  </si>
  <si>
    <t>１名雇用し、休日制を導入する。</t>
    <rPh sb="1" eb="2">
      <t>メイ</t>
    </rPh>
    <rPh sb="2" eb="4">
      <t>コヨウ</t>
    </rPh>
    <rPh sb="6" eb="9">
      <t>キュウジツセイ</t>
    </rPh>
    <rPh sb="10" eb="12">
      <t>ドウニュウ</t>
    </rPh>
    <phoneticPr fontId="24"/>
  </si>
  <si>
    <t>１名雇用したが、計画的に休日を設けることができなかった。</t>
    <rPh sb="1" eb="2">
      <t>メイ</t>
    </rPh>
    <rPh sb="2" eb="4">
      <t>コヨウ</t>
    </rPh>
    <rPh sb="8" eb="11">
      <t>ケイカクテキ</t>
    </rPh>
    <rPh sb="12" eb="14">
      <t>キュウジツ</t>
    </rPh>
    <rPh sb="15" eb="16">
      <t>モウ</t>
    </rPh>
    <phoneticPr fontId="24"/>
  </si>
  <si>
    <t>△</t>
    <phoneticPr fontId="24"/>
  </si>
  <si>
    <t>今期から、農業従事者の労務管理を計画的に行ない、農繁期以外の時期（８月～１２月）は、週１回の休日を設ける。</t>
    <rPh sb="0" eb="2">
      <t>コンキ</t>
    </rPh>
    <rPh sb="5" eb="7">
      <t>ノウギョウ</t>
    </rPh>
    <rPh sb="7" eb="10">
      <t>ジュウジシャ</t>
    </rPh>
    <rPh sb="11" eb="13">
      <t>ロウム</t>
    </rPh>
    <rPh sb="13" eb="15">
      <t>カンリ</t>
    </rPh>
    <rPh sb="16" eb="19">
      <t>ケイカクテキ</t>
    </rPh>
    <rPh sb="20" eb="21">
      <t>オコ</t>
    </rPh>
    <rPh sb="24" eb="27">
      <t>ノウハンキ</t>
    </rPh>
    <rPh sb="27" eb="29">
      <t>イガイ</t>
    </rPh>
    <rPh sb="30" eb="32">
      <t>ジキ</t>
    </rPh>
    <rPh sb="34" eb="35">
      <t>ガツ</t>
    </rPh>
    <rPh sb="38" eb="39">
      <t>ガツ</t>
    </rPh>
    <rPh sb="42" eb="43">
      <t>シュウ</t>
    </rPh>
    <rPh sb="44" eb="45">
      <t>カイ</t>
    </rPh>
    <rPh sb="46" eb="48">
      <t>キュウジツ</t>
    </rPh>
    <rPh sb="49" eb="50">
      <t>モウ</t>
    </rPh>
    <phoneticPr fontId="24"/>
  </si>
  <si>
    <t>役割が決まっておらず、従事者は経営主の指示を受けてしか行動しないため、作業効率が悪い。</t>
    <rPh sb="0" eb="2">
      <t>ヤクワリ</t>
    </rPh>
    <rPh sb="3" eb="4">
      <t>キ</t>
    </rPh>
    <rPh sb="11" eb="14">
      <t>ジュウジシャ</t>
    </rPh>
    <rPh sb="15" eb="17">
      <t>ケイエイ</t>
    </rPh>
    <rPh sb="17" eb="18">
      <t>ヌシ</t>
    </rPh>
    <rPh sb="19" eb="21">
      <t>シジ</t>
    </rPh>
    <rPh sb="22" eb="23">
      <t>ウ</t>
    </rPh>
    <rPh sb="27" eb="29">
      <t>コウドウ</t>
    </rPh>
    <rPh sb="35" eb="37">
      <t>サギョウ</t>
    </rPh>
    <rPh sb="37" eb="39">
      <t>コウリツ</t>
    </rPh>
    <rPh sb="40" eb="41">
      <t>ワル</t>
    </rPh>
    <phoneticPr fontId="24"/>
  </si>
  <si>
    <t>家族経営協定を締結し、役割を明確化したことで、従事者が主体的に行動し、作業効率が良くなった。</t>
    <rPh sb="0" eb="2">
      <t>カゾク</t>
    </rPh>
    <rPh sb="2" eb="4">
      <t>ケイエイ</t>
    </rPh>
    <rPh sb="4" eb="6">
      <t>キョウテイ</t>
    </rPh>
    <rPh sb="7" eb="9">
      <t>テイケツ</t>
    </rPh>
    <rPh sb="11" eb="13">
      <t>ヤクワリ</t>
    </rPh>
    <rPh sb="14" eb="17">
      <t>メイカクカ</t>
    </rPh>
    <rPh sb="23" eb="26">
      <t>ジュウジシャ</t>
    </rPh>
    <rPh sb="27" eb="30">
      <t>シュタイテキ</t>
    </rPh>
    <rPh sb="31" eb="33">
      <t>コウドウ</t>
    </rPh>
    <rPh sb="35" eb="37">
      <t>サギョウ</t>
    </rPh>
    <rPh sb="37" eb="39">
      <t>コウリツ</t>
    </rPh>
    <rPh sb="40" eb="41">
      <t>ヨ</t>
    </rPh>
    <phoneticPr fontId="24"/>
  </si>
  <si>
    <t>○</t>
    <phoneticPr fontId="24"/>
  </si>
  <si>
    <t>従事者個々の能力を向上させるため、担当している業務を２～３年に１回変える。</t>
    <rPh sb="0" eb="3">
      <t>ジュウジシャ</t>
    </rPh>
    <rPh sb="3" eb="5">
      <t>ココ</t>
    </rPh>
    <rPh sb="6" eb="8">
      <t>ノウリョク</t>
    </rPh>
    <rPh sb="9" eb="11">
      <t>コウジョウ</t>
    </rPh>
    <rPh sb="17" eb="19">
      <t>タントウ</t>
    </rPh>
    <rPh sb="23" eb="25">
      <t>ギョウム</t>
    </rPh>
    <rPh sb="29" eb="30">
      <t>ネン</t>
    </rPh>
    <rPh sb="32" eb="33">
      <t>カイ</t>
    </rPh>
    <rPh sb="33" eb="34">
      <t>カ</t>
    </rPh>
    <phoneticPr fontId="24"/>
  </si>
  <si>
    <t>再認定様式３</t>
    <rPh sb="0" eb="3">
      <t>サイニンテイ</t>
    </rPh>
    <rPh sb="3" eb="5">
      <t>ヨウシキ</t>
    </rPh>
    <phoneticPr fontId="6"/>
  </si>
  <si>
    <t>　　　農業経営費算出基礎資料</t>
    <rPh sb="3" eb="5">
      <t>ノウギョウ</t>
    </rPh>
    <rPh sb="5" eb="7">
      <t>ケイエイ</t>
    </rPh>
    <rPh sb="7" eb="8">
      <t>ヒ</t>
    </rPh>
    <rPh sb="8" eb="10">
      <t>サンシュツ</t>
    </rPh>
    <rPh sb="10" eb="12">
      <t>キソ</t>
    </rPh>
    <rPh sb="12" eb="14">
      <t>シリョウ</t>
    </rPh>
    <phoneticPr fontId="6"/>
  </si>
  <si>
    <t>現　状</t>
    <rPh sb="0" eb="1">
      <t>ゲン</t>
    </rPh>
    <rPh sb="2" eb="3">
      <t>ジョウ</t>
    </rPh>
    <phoneticPr fontId="6"/>
  </si>
  <si>
    <t>目　標</t>
    <rPh sb="0" eb="1">
      <t>メ</t>
    </rPh>
    <rPh sb="2" eb="3">
      <t>シルベ</t>
    </rPh>
    <phoneticPr fontId="6"/>
  </si>
  <si>
    <t>支出総括表</t>
    <rPh sb="0" eb="2">
      <t>シシュツ</t>
    </rPh>
    <rPh sb="2" eb="4">
      <t>ソウカツ</t>
    </rPh>
    <rPh sb="4" eb="5">
      <t>ヒョウ</t>
    </rPh>
    <phoneticPr fontId="6"/>
  </si>
  <si>
    <t>科目</t>
    <rPh sb="0" eb="2">
      <t>カモク</t>
    </rPh>
    <phoneticPr fontId="6"/>
  </si>
  <si>
    <t>種苗費</t>
    <rPh sb="0" eb="1">
      <t>シュ</t>
    </rPh>
    <rPh sb="1" eb="2">
      <t>ナエ</t>
    </rPh>
    <rPh sb="2" eb="3">
      <t>ヒ</t>
    </rPh>
    <phoneticPr fontId="6"/>
  </si>
  <si>
    <t>円</t>
    <rPh sb="0" eb="1">
      <t>エン</t>
    </rPh>
    <phoneticPr fontId="6"/>
  </si>
  <si>
    <t>素畜費</t>
    <rPh sb="0" eb="1">
      <t>モト</t>
    </rPh>
    <rPh sb="1" eb="2">
      <t>チク</t>
    </rPh>
    <rPh sb="2" eb="3">
      <t>ヒ</t>
    </rPh>
    <phoneticPr fontId="6"/>
  </si>
  <si>
    <t>肥料費</t>
    <rPh sb="0" eb="2">
      <t>ヒリョウ</t>
    </rPh>
    <rPh sb="2" eb="3">
      <t>ヒ</t>
    </rPh>
    <phoneticPr fontId="6"/>
  </si>
  <si>
    <t>農薬費</t>
    <rPh sb="0" eb="2">
      <t>ノウヤク</t>
    </rPh>
    <rPh sb="2" eb="3">
      <t>ヒ</t>
    </rPh>
    <phoneticPr fontId="6"/>
  </si>
  <si>
    <t>諸材料費</t>
    <rPh sb="0" eb="1">
      <t>ショ</t>
    </rPh>
    <rPh sb="1" eb="4">
      <t>ザイリョウヒ</t>
    </rPh>
    <phoneticPr fontId="6"/>
  </si>
  <si>
    <t>販売費</t>
    <rPh sb="0" eb="3">
      <t>ハンバイヒ</t>
    </rPh>
    <phoneticPr fontId="6"/>
  </si>
  <si>
    <t>手数料</t>
    <rPh sb="0" eb="3">
      <t>テスウリョウ</t>
    </rPh>
    <phoneticPr fontId="6"/>
  </si>
  <si>
    <t>配送運賃</t>
    <rPh sb="0" eb="2">
      <t>ハイソウ</t>
    </rPh>
    <rPh sb="2" eb="4">
      <t>ウンチン</t>
    </rPh>
    <phoneticPr fontId="6"/>
  </si>
  <si>
    <t>包装資材</t>
    <rPh sb="0" eb="2">
      <t>ホウソウ</t>
    </rPh>
    <rPh sb="2" eb="4">
      <t>シザイ</t>
    </rPh>
    <phoneticPr fontId="6"/>
  </si>
  <si>
    <t>減価償却</t>
    <rPh sb="0" eb="2">
      <t>ゲンカ</t>
    </rPh>
    <rPh sb="2" eb="4">
      <t>ショウキャク</t>
    </rPh>
    <phoneticPr fontId="6"/>
  </si>
  <si>
    <t>減償（施建）</t>
    <rPh sb="0" eb="1">
      <t>ゲン</t>
    </rPh>
    <rPh sb="1" eb="2">
      <t>ショウ</t>
    </rPh>
    <rPh sb="3" eb="4">
      <t>シ</t>
    </rPh>
    <rPh sb="4" eb="5">
      <t>ケン</t>
    </rPh>
    <phoneticPr fontId="6"/>
  </si>
  <si>
    <t>減償（大植）</t>
    <rPh sb="0" eb="1">
      <t>ゲン</t>
    </rPh>
    <rPh sb="1" eb="2">
      <t>ショウ</t>
    </rPh>
    <rPh sb="3" eb="4">
      <t>ダイ</t>
    </rPh>
    <rPh sb="4" eb="5">
      <t>ウ</t>
    </rPh>
    <phoneticPr fontId="6"/>
  </si>
  <si>
    <t>減償（機械）</t>
    <rPh sb="0" eb="1">
      <t>ゲン</t>
    </rPh>
    <rPh sb="1" eb="2">
      <t>ショウ</t>
    </rPh>
    <rPh sb="3" eb="5">
      <t>キカイ</t>
    </rPh>
    <phoneticPr fontId="6"/>
  </si>
  <si>
    <t>減償（生物）</t>
    <rPh sb="0" eb="1">
      <t>ゲン</t>
    </rPh>
    <rPh sb="1" eb="2">
      <t>ショウ</t>
    </rPh>
    <rPh sb="3" eb="5">
      <t>セイブツ</t>
    </rPh>
    <phoneticPr fontId="6"/>
  </si>
  <si>
    <t>雇用労賃</t>
    <rPh sb="0" eb="2">
      <t>コヨウ</t>
    </rPh>
    <rPh sb="2" eb="3">
      <t>ロウ</t>
    </rPh>
    <rPh sb="3" eb="4">
      <t>チン</t>
    </rPh>
    <phoneticPr fontId="6"/>
  </si>
  <si>
    <t>小作・賃借費</t>
    <rPh sb="0" eb="2">
      <t>コサク</t>
    </rPh>
    <rPh sb="3" eb="5">
      <t>チンシャク</t>
    </rPh>
    <rPh sb="5" eb="6">
      <t>ヒ</t>
    </rPh>
    <phoneticPr fontId="6"/>
  </si>
  <si>
    <t>土地改良費</t>
    <rPh sb="0" eb="2">
      <t>トチ</t>
    </rPh>
    <rPh sb="2" eb="4">
      <t>カイリョウ</t>
    </rPh>
    <rPh sb="4" eb="5">
      <t>ヒ</t>
    </rPh>
    <phoneticPr fontId="6"/>
  </si>
  <si>
    <t>農業共済</t>
    <rPh sb="0" eb="2">
      <t>ノウギョウ</t>
    </rPh>
    <rPh sb="2" eb="4">
      <t>キョウサイ</t>
    </rPh>
    <phoneticPr fontId="6"/>
  </si>
  <si>
    <t>租税公課</t>
    <rPh sb="0" eb="2">
      <t>ソゼイ</t>
    </rPh>
    <rPh sb="2" eb="3">
      <t>コウ</t>
    </rPh>
    <rPh sb="3" eb="4">
      <t>カ</t>
    </rPh>
    <phoneticPr fontId="6"/>
  </si>
  <si>
    <t>支払利子</t>
    <rPh sb="0" eb="2">
      <t>シハラ</t>
    </rPh>
    <rPh sb="2" eb="4">
      <t>リシ</t>
    </rPh>
    <phoneticPr fontId="6"/>
  </si>
  <si>
    <t>雑費</t>
    <rPh sb="0" eb="2">
      <t>ザッピ</t>
    </rPh>
    <phoneticPr fontId="6"/>
  </si>
  <si>
    <t>経営費合計</t>
    <rPh sb="0" eb="2">
      <t>ケイエイ</t>
    </rPh>
    <rPh sb="2" eb="3">
      <t>ヒ</t>
    </rPh>
    <rPh sb="3" eb="5">
      <t>ゴウケイ</t>
    </rPh>
    <phoneticPr fontId="6"/>
  </si>
  <si>
    <t>氏名</t>
    <rPh sb="0" eb="2">
      <t>シメイ</t>
    </rPh>
    <phoneticPr fontId="24"/>
  </si>
  <si>
    <t>住所</t>
    <rPh sb="0" eb="2">
      <t>ジュウショ</t>
    </rPh>
    <phoneticPr fontId="24"/>
  </si>
  <si>
    <t>年</t>
    <rPh sb="0" eb="1">
      <t>ネン</t>
    </rPh>
    <phoneticPr fontId="24"/>
  </si>
  <si>
    <t>月</t>
    <rPh sb="0" eb="1">
      <t>ガツ</t>
    </rPh>
    <phoneticPr fontId="24"/>
  </si>
  <si>
    <t>販売金額</t>
    <rPh sb="0" eb="2">
      <t>ハンバイ</t>
    </rPh>
    <rPh sb="2" eb="4">
      <t>キンガク</t>
    </rPh>
    <phoneticPr fontId="6"/>
  </si>
  <si>
    <t>円</t>
    <rPh sb="0" eb="1">
      <t>エン</t>
    </rPh>
    <phoneticPr fontId="24"/>
  </si>
  <si>
    <t>農業収入</t>
    <rPh sb="0" eb="2">
      <t>ノウギョウ</t>
    </rPh>
    <rPh sb="2" eb="4">
      <t>シュウニュウ</t>
    </rPh>
    <phoneticPr fontId="24"/>
  </si>
  <si>
    <t/>
  </si>
  <si>
    <t>農業所得　</t>
    <rPh sb="0" eb="2">
      <t>ノウギョウ</t>
    </rPh>
    <rPh sb="2" eb="4">
      <t>ショトク</t>
    </rPh>
    <phoneticPr fontId="24"/>
  </si>
  <si>
    <t>所得率</t>
    <rPh sb="0" eb="3">
      <t>ショトクリツ</t>
    </rPh>
    <phoneticPr fontId="24"/>
  </si>
  <si>
    <t>農業経営費</t>
    <rPh sb="0" eb="2">
      <t>ノウギョウ</t>
    </rPh>
    <rPh sb="2" eb="5">
      <t>ケイエイヒ</t>
    </rPh>
    <phoneticPr fontId="24"/>
  </si>
  <si>
    <t>目標達成率（今回現状(c)÷前回目標(b)×１００）</t>
    <rPh sb="0" eb="2">
      <t>モクヒョウ</t>
    </rPh>
    <rPh sb="2" eb="5">
      <t>タッセイリツ</t>
    </rPh>
    <rPh sb="6" eb="8">
      <t>コンカイ</t>
    </rPh>
    <rPh sb="8" eb="10">
      <t>ゲンジョウ</t>
    </rPh>
    <rPh sb="14" eb="16">
      <t>ゼンカイ</t>
    </rPh>
    <rPh sb="16" eb="18">
      <t>モクヒョウ</t>
    </rPh>
    <phoneticPr fontId="6"/>
  </si>
  <si>
    <t>農業所得</t>
    <rPh sb="0" eb="2">
      <t>ノウギョウ</t>
    </rPh>
    <rPh sb="2" eb="4">
      <t>ショトク</t>
    </rPh>
    <phoneticPr fontId="24"/>
  </si>
  <si>
    <t>縦書きで作成・印刷
①収支状況（１枚）
②取組内容（１枚）
③基礎資料（１枚）</t>
    <rPh sb="0" eb="2">
      <t>タテガ</t>
    </rPh>
    <rPh sb="4" eb="6">
      <t>サクセイ</t>
    </rPh>
    <rPh sb="7" eb="9">
      <t>インサツ</t>
    </rPh>
    <rPh sb="11" eb="13">
      <t>シュウシ</t>
    </rPh>
    <rPh sb="13" eb="15">
      <t>ジョウキョウ</t>
    </rPh>
    <rPh sb="17" eb="18">
      <t>マイ</t>
    </rPh>
    <rPh sb="21" eb="23">
      <t>トリクミ</t>
    </rPh>
    <rPh sb="23" eb="25">
      <t>ナイヨウ</t>
    </rPh>
    <rPh sb="27" eb="28">
      <t>マイ</t>
    </rPh>
    <rPh sb="31" eb="33">
      <t>キソ</t>
    </rPh>
    <rPh sb="33" eb="35">
      <t>シリョウ</t>
    </rPh>
    <rPh sb="37" eb="38">
      <t>マイ</t>
    </rPh>
    <phoneticPr fontId="6"/>
  </si>
  <si>
    <t>日付は空白、署名は手書き、押印忘れずに</t>
    <rPh sb="0" eb="2">
      <t>ヒヅケ</t>
    </rPh>
    <rPh sb="3" eb="5">
      <t>クウハク</t>
    </rPh>
    <rPh sb="6" eb="8">
      <t>ショメイ</t>
    </rPh>
    <rPh sb="9" eb="11">
      <t>テガ</t>
    </rPh>
    <rPh sb="13" eb="15">
      <t>オウイン</t>
    </rPh>
    <rPh sb="15" eb="16">
      <t>ワス</t>
    </rPh>
    <phoneticPr fontId="6"/>
  </si>
  <si>
    <t>作目（作型）</t>
    <rPh sb="0" eb="2">
      <t>サクモク</t>
    </rPh>
    <rPh sb="3" eb="4">
      <t>サク</t>
    </rPh>
    <rPh sb="4" eb="5">
      <t>ガタ</t>
    </rPh>
    <phoneticPr fontId="6"/>
  </si>
  <si>
    <t>再認定様式１～３</t>
    <rPh sb="0" eb="3">
      <t>サイニンテイ</t>
    </rPh>
    <rPh sb="3" eb="5">
      <t>ヨウシキ</t>
    </rPh>
    <phoneticPr fontId="6"/>
  </si>
  <si>
    <t>主な収入</t>
    <rPh sb="0" eb="1">
      <t>オモ</t>
    </rPh>
    <rPh sb="2" eb="4">
      <t>シュウニュウ</t>
    </rPh>
    <phoneticPr fontId="6"/>
  </si>
  <si>
    <t>単価</t>
    <rPh sb="0" eb="2">
      <t>タンカ</t>
    </rPh>
    <phoneticPr fontId="6"/>
  </si>
  <si>
    <t>頭</t>
    <rPh sb="0" eb="1">
      <t>トウ</t>
    </rPh>
    <phoneticPr fontId="24"/>
  </si>
  <si>
    <r>
      <t>農業経営費</t>
    </r>
    <r>
      <rPr>
        <vertAlign val="superscript"/>
        <sz val="14"/>
        <color theme="1"/>
        <rFont val="Meiryo UI"/>
        <family val="3"/>
        <charset val="128"/>
      </rPr>
      <t>※</t>
    </r>
    <rPh sb="0" eb="2">
      <t>ノウギョウ</t>
    </rPh>
    <rPh sb="2" eb="5">
      <t>ケイエイヒ</t>
    </rPh>
    <phoneticPr fontId="24"/>
  </si>
  <si>
    <t>その他</t>
    <rPh sb="2" eb="3">
      <t>タ</t>
    </rPh>
    <phoneticPr fontId="24"/>
  </si>
  <si>
    <t>　 　合　計</t>
    <rPh sb="3" eb="4">
      <t>ア</t>
    </rPh>
    <rPh sb="5" eb="6">
      <t>ケイ</t>
    </rPh>
    <phoneticPr fontId="6"/>
  </si>
  <si>
    <t>再認定様式1  収支状況（養豚）</t>
    <rPh sb="0" eb="3">
      <t>サイニンテイ</t>
    </rPh>
    <rPh sb="3" eb="5">
      <t>ヨウシキ</t>
    </rPh>
    <rPh sb="8" eb="10">
      <t>シュウシ</t>
    </rPh>
    <rPh sb="10" eb="12">
      <t>ジョウキョウ</t>
    </rPh>
    <rPh sb="13" eb="15">
      <t>ヨウトン</t>
    </rPh>
    <phoneticPr fontId="24"/>
  </si>
  <si>
    <t>① 前回認定年　　　　　　　</t>
    <rPh sb="2" eb="4">
      <t>ゼンカイ</t>
    </rPh>
    <rPh sb="4" eb="6">
      <t>ニンテイ</t>
    </rPh>
    <rPh sb="6" eb="7">
      <t>トシ</t>
    </rPh>
    <phoneticPr fontId="6"/>
  </si>
  <si>
    <t>（</t>
    <phoneticPr fontId="24"/>
  </si>
  <si>
    <t>）</t>
    <phoneticPr fontId="24"/>
  </si>
  <si>
    <t>１頭当たり
分娩回数</t>
    <rPh sb="1" eb="2">
      <t>トウ</t>
    </rPh>
    <rPh sb="2" eb="3">
      <t>アタ</t>
    </rPh>
    <rPh sb="6" eb="8">
      <t>ブンベン</t>
    </rPh>
    <rPh sb="8" eb="10">
      <t>カイスウ</t>
    </rPh>
    <phoneticPr fontId="24"/>
  </si>
  <si>
    <t>現状</t>
    <rPh sb="0" eb="2">
      <t>ゲンジョウ</t>
    </rPh>
    <phoneticPr fontId="24"/>
  </si>
  <si>
    <t>母豚頭数</t>
    <rPh sb="0" eb="1">
      <t>ハハ</t>
    </rPh>
    <rPh sb="1" eb="2">
      <t>ブタ</t>
    </rPh>
    <rPh sb="2" eb="4">
      <t>トウスウ</t>
    </rPh>
    <phoneticPr fontId="24"/>
  </si>
  <si>
    <t>出荷頭数・量</t>
    <rPh sb="0" eb="2">
      <t>シュッカ</t>
    </rPh>
    <rPh sb="2" eb="4">
      <t>アタマカズ</t>
    </rPh>
    <rPh sb="5" eb="6">
      <t>リョウ</t>
    </rPh>
    <phoneticPr fontId="6"/>
  </si>
  <si>
    <t>回</t>
    <rPh sb="0" eb="1">
      <t>カイ</t>
    </rPh>
    <phoneticPr fontId="24"/>
  </si>
  <si>
    <t>現　状</t>
    <rPh sb="0" eb="1">
      <t>ゲン</t>
    </rPh>
    <rPh sb="2" eb="3">
      <t>ジョウ</t>
    </rPh>
    <phoneticPr fontId="24"/>
  </si>
  <si>
    <t>肥育豚販売収入</t>
    <rPh sb="0" eb="2">
      <t>ヒイク</t>
    </rPh>
    <rPh sb="2" eb="3">
      <t>ブタ</t>
    </rPh>
    <rPh sb="3" eb="5">
      <t>ハンバイ</t>
    </rPh>
    <rPh sb="5" eb="7">
      <t>シュウニュウ</t>
    </rPh>
    <phoneticPr fontId="24"/>
  </si>
  <si>
    <t>1腹当たりほ乳開始頭数</t>
    <rPh sb="1" eb="2">
      <t>ハラ</t>
    </rPh>
    <rPh sb="2" eb="3">
      <t>アタ</t>
    </rPh>
    <rPh sb="6" eb="7">
      <t>ニュウ</t>
    </rPh>
    <rPh sb="7" eb="9">
      <t>カイシ</t>
    </rPh>
    <rPh sb="9" eb="11">
      <t>トウスウ</t>
    </rPh>
    <phoneticPr fontId="24"/>
  </si>
  <si>
    <t>種豚処分益</t>
    <rPh sb="0" eb="1">
      <t>タネ</t>
    </rPh>
    <rPh sb="1" eb="2">
      <t>ブタ</t>
    </rPh>
    <rPh sb="2" eb="5">
      <t>ショブンエキ</t>
    </rPh>
    <phoneticPr fontId="24"/>
  </si>
  <si>
    <r>
      <t>農業経営費</t>
    </r>
    <r>
      <rPr>
        <b/>
        <vertAlign val="superscript"/>
        <sz val="14"/>
        <color theme="1"/>
        <rFont val="Meiryo UI"/>
        <family val="3"/>
        <charset val="128"/>
      </rPr>
      <t>※</t>
    </r>
    <rPh sb="0" eb="2">
      <t>ノウギョウ</t>
    </rPh>
    <rPh sb="2" eb="5">
      <t>ケイエイヒ</t>
    </rPh>
    <phoneticPr fontId="24"/>
  </si>
  <si>
    <t>堆肥等収入</t>
    <rPh sb="0" eb="2">
      <t>タイヒ</t>
    </rPh>
    <rPh sb="2" eb="3">
      <t>トウ</t>
    </rPh>
    <rPh sb="3" eb="5">
      <t>シュウニュウ</t>
    </rPh>
    <phoneticPr fontId="24"/>
  </si>
  <si>
    <t>1腹当たり離乳開始頭数</t>
    <rPh sb="1" eb="2">
      <t>ハラ</t>
    </rPh>
    <rPh sb="2" eb="3">
      <t>アタ</t>
    </rPh>
    <rPh sb="5" eb="7">
      <t>リニュウ</t>
    </rPh>
    <rPh sb="7" eb="9">
      <t>カイシ</t>
    </rPh>
    <rPh sb="9" eb="11">
      <t>トウスウ</t>
    </rPh>
    <phoneticPr fontId="24"/>
  </si>
  <si>
    <t>％</t>
    <phoneticPr fontId="24"/>
  </si>
  <si>
    <t>(a)</t>
    <phoneticPr fontId="24"/>
  </si>
  <si>
    <t>％</t>
    <phoneticPr fontId="24"/>
  </si>
  <si>
    <t>※農業経営費は、確定申告等の数値を入力</t>
    <rPh sb="1" eb="3">
      <t>ノウギョウ</t>
    </rPh>
    <rPh sb="3" eb="6">
      <t>ケイエイヒ</t>
    </rPh>
    <rPh sb="8" eb="10">
      <t>カクテイ</t>
    </rPh>
    <rPh sb="10" eb="12">
      <t>シンコク</t>
    </rPh>
    <rPh sb="12" eb="13">
      <t>トウ</t>
    </rPh>
    <rPh sb="14" eb="16">
      <t>スウチ</t>
    </rPh>
    <rPh sb="17" eb="19">
      <t>ニュウリョク</t>
    </rPh>
    <phoneticPr fontId="24"/>
  </si>
  <si>
    <t>子豚
事故率</t>
    <rPh sb="0" eb="2">
      <t>コブタ</t>
    </rPh>
    <rPh sb="3" eb="6">
      <t>ジコリツ</t>
    </rPh>
    <phoneticPr fontId="24"/>
  </si>
  <si>
    <t>※農業経営費は、決算書や確定申告等の
　 数値を入力</t>
    <rPh sb="1" eb="3">
      <t>ノウギョウ</t>
    </rPh>
    <rPh sb="3" eb="6">
      <t>ケイエイヒ</t>
    </rPh>
    <rPh sb="8" eb="11">
      <t>ケッサンショ</t>
    </rPh>
    <rPh sb="12" eb="14">
      <t>カクテイ</t>
    </rPh>
    <rPh sb="14" eb="16">
      <t>シンコク</t>
    </rPh>
    <rPh sb="16" eb="17">
      <t>トウ</t>
    </rPh>
    <rPh sb="24" eb="26">
      <t>ニュウリョク</t>
    </rPh>
    <phoneticPr fontId="24"/>
  </si>
  <si>
    <t>　   　 合　計</t>
    <rPh sb="6" eb="7">
      <t>ア</t>
    </rPh>
    <rPh sb="8" eb="9">
      <t>ケイ</t>
    </rPh>
    <phoneticPr fontId="6"/>
  </si>
  <si>
    <t>%</t>
    <phoneticPr fontId="24"/>
  </si>
  <si>
    <t>目　標</t>
    <rPh sb="0" eb="1">
      <t>メ</t>
    </rPh>
    <rPh sb="2" eb="3">
      <t>シルベ</t>
    </rPh>
    <phoneticPr fontId="24"/>
  </si>
  <si>
    <t>目標</t>
  </si>
  <si>
    <t>(b)</t>
    <phoneticPr fontId="24"/>
  </si>
  <si>
    <t>　   　合　計</t>
    <rPh sb="5" eb="6">
      <t>ア</t>
    </rPh>
    <rPh sb="7" eb="8">
      <t>ケイ</t>
    </rPh>
    <phoneticPr fontId="6"/>
  </si>
  <si>
    <t>② 今回認定年　　　　　　　</t>
    <rPh sb="2" eb="4">
      <t>コンカイ</t>
    </rPh>
    <rPh sb="4" eb="6">
      <t>ニンテイ</t>
    </rPh>
    <rPh sb="6" eb="7">
      <t>ネン</t>
    </rPh>
    <phoneticPr fontId="6"/>
  </si>
  <si>
    <t>（</t>
    <phoneticPr fontId="24"/>
  </si>
  <si>
    <t>）</t>
    <phoneticPr fontId="24"/>
  </si>
  <si>
    <t>１頭当り単価</t>
    <rPh sb="1" eb="2">
      <t>トウ</t>
    </rPh>
    <rPh sb="2" eb="3">
      <t>アタ</t>
    </rPh>
    <rPh sb="4" eb="6">
      <t>タンカ</t>
    </rPh>
    <phoneticPr fontId="6"/>
  </si>
  <si>
    <t>(c)</t>
    <phoneticPr fontId="24"/>
  </si>
  <si>
    <t>　    　合　計</t>
    <rPh sb="6" eb="7">
      <t>ア</t>
    </rPh>
    <rPh sb="8" eb="9">
      <t>ケイ</t>
    </rPh>
    <phoneticPr fontId="6"/>
  </si>
  <si>
    <t>(d)</t>
    <phoneticPr fontId="24"/>
  </si>
  <si>
    <t>　 　   合　計</t>
    <rPh sb="6" eb="7">
      <t>ア</t>
    </rPh>
    <rPh sb="8" eb="9">
      <t>ケイ</t>
    </rPh>
    <phoneticPr fontId="6"/>
  </si>
  <si>
    <t>%</t>
    <phoneticPr fontId="24"/>
  </si>
  <si>
    <t>出荷数量</t>
    <rPh sb="0" eb="2">
      <t>シュッカ</t>
    </rPh>
    <rPh sb="2" eb="4">
      <t>スウリョウ</t>
    </rPh>
    <phoneticPr fontId="6"/>
  </si>
  <si>
    <t>％</t>
    <phoneticPr fontId="24"/>
  </si>
  <si>
    <r>
      <t>　 　達成目安　0～60％未満：</t>
    </r>
    <r>
      <rPr>
        <sz val="14"/>
        <rFont val="メイリオ"/>
        <family val="3"/>
        <charset val="128"/>
      </rPr>
      <t>△</t>
    </r>
    <r>
      <rPr>
        <sz val="12"/>
        <rFont val="メイリオ"/>
        <family val="3"/>
        <charset val="128"/>
      </rPr>
      <t>　60～80％未満：</t>
    </r>
    <r>
      <rPr>
        <sz val="14"/>
        <rFont val="メイリオ"/>
        <family val="3"/>
        <charset val="128"/>
      </rPr>
      <t>◇</t>
    </r>
    <r>
      <rPr>
        <sz val="12"/>
        <rFont val="メイリオ"/>
        <family val="3"/>
        <charset val="128"/>
      </rPr>
      <t>　80～100％未満：</t>
    </r>
    <r>
      <rPr>
        <sz val="14"/>
        <rFont val="メイリオ"/>
        <family val="3"/>
        <charset val="128"/>
      </rPr>
      <t>○</t>
    </r>
    <r>
      <rPr>
        <sz val="12"/>
        <rFont val="メイリオ"/>
        <family val="3"/>
        <charset val="128"/>
      </rPr>
      <t>　100～110％未満：</t>
    </r>
    <r>
      <rPr>
        <sz val="14"/>
        <rFont val="メイリオ"/>
        <family val="3"/>
        <charset val="128"/>
      </rPr>
      <t>◎</t>
    </r>
    <r>
      <rPr>
        <sz val="12"/>
        <rFont val="メイリオ"/>
        <family val="3"/>
        <charset val="128"/>
      </rPr>
      <t>　110％以上：</t>
    </r>
    <r>
      <rPr>
        <sz val="14"/>
        <rFont val="メイリオ"/>
        <family val="3"/>
        <charset val="128"/>
      </rPr>
      <t>★</t>
    </r>
    <rPh sb="3" eb="5">
      <t>タッセイ</t>
    </rPh>
    <rPh sb="5" eb="7">
      <t>メヤス</t>
    </rPh>
    <rPh sb="24" eb="26">
      <t>ミマン</t>
    </rPh>
    <rPh sb="36" eb="38">
      <t>ミマン</t>
    </rPh>
    <rPh sb="49" eb="51">
      <t>ミマン</t>
    </rPh>
    <rPh sb="58" eb="60">
      <t>イジョウ</t>
    </rPh>
    <phoneticPr fontId="24"/>
  </si>
  <si>
    <t>県技術指標</t>
    <rPh sb="0" eb="1">
      <t>ケン</t>
    </rPh>
    <rPh sb="1" eb="3">
      <t>ギジュツ</t>
    </rPh>
    <rPh sb="3" eb="5">
      <t>シヒョウ</t>
    </rPh>
    <phoneticPr fontId="24"/>
  </si>
  <si>
    <t>１頭当たり分娩回数：2.2回   １腹当たりほ乳開始頭数：10頭以上   １腹当たり離乳開始頭数：9.1頭以上　 子豚事故率：2%以下</t>
    <rPh sb="1" eb="2">
      <t>トウ</t>
    </rPh>
    <rPh sb="2" eb="3">
      <t>ア</t>
    </rPh>
    <rPh sb="5" eb="7">
      <t>ブンベン</t>
    </rPh>
    <rPh sb="7" eb="9">
      <t>カイスウ</t>
    </rPh>
    <rPh sb="13" eb="14">
      <t>カイ</t>
    </rPh>
    <rPh sb="23" eb="24">
      <t>ニュウ</t>
    </rPh>
    <rPh sb="31" eb="32">
      <t>トウ</t>
    </rPh>
    <rPh sb="32" eb="34">
      <t>イジョウ</t>
    </rPh>
    <rPh sb="52" eb="53">
      <t>トウ</t>
    </rPh>
    <rPh sb="53" eb="55">
      <t>イジョウ</t>
    </rPh>
    <rPh sb="57" eb="59">
      <t>コブタ</t>
    </rPh>
    <rPh sb="59" eb="62">
      <t>ジコリツ</t>
    </rPh>
    <rPh sb="65" eb="67">
      <t>イカ</t>
    </rPh>
    <phoneticPr fontId="24"/>
  </si>
  <si>
    <t>（ 目標値 ）</t>
    <rPh sb="2" eb="5">
      <t>モクヒョウチ</t>
    </rPh>
    <phoneticPr fontId="24"/>
  </si>
  <si>
    <t>（</t>
    <phoneticPr fontId="24"/>
  </si>
  <si>
    <t>）</t>
    <phoneticPr fontId="24"/>
  </si>
  <si>
    <t>(c)</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</si>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</sst>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a"/>
    <numFmt numFmtId="179" formatCode="#,##0_ ;[Red]\-#,##0\ "/>
    <numFmt numFmtId="180" formatCode="###.#\a"/>
    <numFmt numFmtId="181" formatCode="#,##0_ "/>
    <numFmt numFmtId="182" formatCode="#,##0.0;[Red]\-#,##0.0"/>
    <numFmt numFmtId="183" formatCode="#,##0.0_ ;[Red]\-#,##0.0\ "/>
  </numFmts>
  <fonts count="88">
    <font>
      <sz val="10"/>
      <color rgb="FF000000"/>
      <name val="Times New Roman"/>
      <charset val="204"/>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2"/>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Meiryo UI"/>
      <family val="3"/>
      <charset val="128"/>
    </font>
    <font>
      <sz val="14"/>
      <color theme="1"/>
      <name val="Meiryo UI"/>
      <family val="3"/>
      <charset val="128"/>
    </font>
    <font>
      <sz val="6"/>
      <name val="游ゴシック"/>
      <family val="2"/>
      <charset val="128"/>
      <scheme val="minor"/>
    </font>
    <font>
      <sz val="11"/>
      <color theme="1"/>
      <name val="Meiryo UI"/>
      <family val="3"/>
      <charset val="128"/>
    </font>
    <font>
      <sz val="10"/>
      <color theme="1"/>
      <name val="HG丸ｺﾞｼｯｸM-PRO"/>
      <family val="3"/>
      <charset val="128"/>
    </font>
    <font>
      <sz val="11"/>
      <color indexed="8"/>
      <name val="游ゴシック Light"/>
      <family val="3"/>
      <charset val="128"/>
      <scheme val="major"/>
    </font>
    <font>
      <sz val="9"/>
      <color theme="1"/>
      <name val="游ゴシック"/>
      <family val="2"/>
      <charset val="128"/>
      <scheme val="minor"/>
    </font>
    <font>
      <b/>
      <sz val="12"/>
      <color theme="0"/>
      <name val="游ゴシック"/>
      <family val="3"/>
      <charset val="128"/>
      <scheme val="minor"/>
    </font>
    <font>
      <sz val="12"/>
      <color indexed="8"/>
      <name val="游ゴシック Light"/>
      <family val="3"/>
      <charset val="128"/>
      <scheme val="major"/>
    </font>
    <font>
      <b/>
      <sz val="11"/>
      <color theme="1"/>
      <name val="游ゴシック"/>
      <family val="3"/>
      <charset val="128"/>
      <scheme val="minor"/>
    </font>
    <font>
      <sz val="11"/>
      <color indexed="8"/>
      <name val="Meiryo UI"/>
      <family val="3"/>
      <charset val="128"/>
    </font>
    <font>
      <sz val="11"/>
      <color theme="0"/>
      <name val="メイリオ"/>
      <family val="3"/>
      <charset val="128"/>
    </font>
    <font>
      <sz val="11"/>
      <color theme="0"/>
      <name val="Segoe UI Semibold"/>
      <family val="2"/>
    </font>
    <font>
      <sz val="11"/>
      <color theme="0"/>
      <name val="Meiryo UI"/>
      <family val="3"/>
      <charset val="128"/>
    </font>
    <font>
      <sz val="36"/>
      <color theme="1"/>
      <name val="游ゴシック"/>
      <family val="2"/>
      <charset val="128"/>
      <scheme val="minor"/>
    </font>
    <font>
      <sz val="36"/>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8"/>
      <color theme="3"/>
      <name val="游ゴシック Light"/>
      <family val="2"/>
      <charset val="128"/>
      <scheme val="major"/>
    </font>
    <font>
      <sz val="11"/>
      <color theme="1"/>
      <name val="HG丸ｺﾞｼｯｸM-PRO"/>
      <family val="3"/>
      <charset val="128"/>
    </font>
    <font>
      <sz val="24"/>
      <color theme="1"/>
      <name val="游ゴシック"/>
      <family val="3"/>
      <charset val="128"/>
      <scheme val="minor"/>
    </font>
    <font>
      <sz val="22"/>
      <color theme="1"/>
      <name val="游ゴシック"/>
      <family val="3"/>
      <charset val="128"/>
      <scheme val="minor"/>
    </font>
    <font>
      <sz val="13"/>
      <name val="ＭＳ Ｐゴシック"/>
      <family val="3"/>
      <charset val="128"/>
    </font>
    <font>
      <sz val="14"/>
      <name val="ＭＳ Ｐゴシック"/>
      <family val="3"/>
      <charset val="128"/>
    </font>
    <font>
      <sz val="11"/>
      <name val="Arial"/>
      <family val="2"/>
    </font>
    <font>
      <u/>
      <sz val="10"/>
      <color theme="1"/>
      <name val="HG丸ｺﾞｼｯｸM-PRO"/>
      <family val="3"/>
      <charset val="128"/>
    </font>
    <font>
      <sz val="10"/>
      <color theme="1"/>
      <name val="Meiryo UI"/>
      <family val="3"/>
      <charset val="128"/>
    </font>
    <font>
      <b/>
      <sz val="16"/>
      <name val="HG丸ｺﾞｼｯｸM-PRO"/>
      <family val="3"/>
      <charset val="128"/>
    </font>
    <font>
      <b/>
      <sz val="11"/>
      <name val="ＭＳ Ｐ明朝"/>
      <family val="1"/>
      <charset val="128"/>
    </font>
    <font>
      <sz val="16"/>
      <color indexed="9"/>
      <name val="AR P丸ゴシック体E"/>
      <family val="3"/>
      <charset val="128"/>
    </font>
    <font>
      <sz val="16"/>
      <name val="AR P丸ゴシック体E"/>
      <family val="3"/>
      <charset val="128"/>
    </font>
    <font>
      <sz val="11"/>
      <name val="Meiryo UI"/>
      <family val="3"/>
      <charset val="128"/>
    </font>
    <font>
      <sz val="12"/>
      <name val="Meiryo UI"/>
      <family val="3"/>
      <charset val="128"/>
    </font>
    <font>
      <sz val="10"/>
      <name val="Meiryo UI"/>
      <family val="3"/>
      <charset val="128"/>
    </font>
    <font>
      <sz val="16"/>
      <color theme="1"/>
      <name val="Meiryo UI"/>
      <family val="3"/>
      <charset val="128"/>
    </font>
    <font>
      <sz val="14"/>
      <name val="HG丸ｺﾞｼｯｸM-PRO"/>
      <family val="3"/>
      <charset val="128"/>
    </font>
    <font>
      <sz val="14"/>
      <color theme="1"/>
      <name val="游ゴシック"/>
      <family val="2"/>
      <charset val="128"/>
      <scheme val="minor"/>
    </font>
    <font>
      <sz val="14"/>
      <color theme="1"/>
      <name val="HG丸ｺﾞｼｯｸM-PRO"/>
      <family val="3"/>
      <charset val="128"/>
    </font>
    <font>
      <sz val="12"/>
      <name val="HG丸ｺﾞｼｯｸM-PRO"/>
      <family val="3"/>
      <charset val="128"/>
    </font>
    <font>
      <sz val="12"/>
      <color theme="1"/>
      <name val="HG丸ｺﾞｼｯｸM-PRO"/>
      <family val="3"/>
      <charset val="128"/>
    </font>
    <font>
      <sz val="12"/>
      <name val="ＭＳ Ｐ明朝"/>
      <family val="1"/>
      <charset val="128"/>
    </font>
    <font>
      <sz val="14"/>
      <name val="Meiryo UI"/>
      <family val="3"/>
      <charset val="128"/>
    </font>
    <font>
      <sz val="14"/>
      <color theme="1"/>
      <name val="AR P丸ゴシック体E"/>
      <family val="3"/>
      <charset val="128"/>
    </font>
    <font>
      <sz val="14"/>
      <name val="Arial"/>
      <family val="2"/>
    </font>
    <font>
      <sz val="14"/>
      <color theme="1"/>
      <name val="ＭＳ Ｐゴシック"/>
      <family val="3"/>
      <charset val="128"/>
    </font>
    <font>
      <sz val="12"/>
      <name val="Arial"/>
      <family val="2"/>
    </font>
    <font>
      <sz val="16"/>
      <name val="Meiryo UI"/>
      <family val="3"/>
      <charset val="128"/>
    </font>
    <font>
      <sz val="16"/>
      <name val="Arial"/>
      <family val="2"/>
    </font>
    <font>
      <sz val="16"/>
      <color theme="1"/>
      <name val="游ゴシック"/>
      <family val="2"/>
      <charset val="128"/>
      <scheme val="minor"/>
    </font>
    <font>
      <sz val="16"/>
      <name val="ＭＳ Ｐゴシック"/>
      <family val="3"/>
      <charset val="128"/>
    </font>
    <font>
      <sz val="12"/>
      <color theme="1"/>
      <name val="游ゴシック"/>
      <family val="3"/>
      <charset val="128"/>
      <scheme val="minor"/>
    </font>
    <font>
      <sz val="16"/>
      <name val="HG丸ｺﾞｼｯｸM-PRO"/>
      <family val="3"/>
      <charset val="128"/>
    </font>
    <font>
      <sz val="14"/>
      <name val="メイリオ"/>
      <family val="3"/>
      <charset val="128"/>
    </font>
    <font>
      <sz val="15"/>
      <name val="Calibri"/>
      <family val="2"/>
    </font>
    <font>
      <sz val="16"/>
      <color theme="1"/>
      <name val="Calibri"/>
      <family val="2"/>
    </font>
    <font>
      <sz val="16"/>
      <name val="Calibri"/>
      <family val="2"/>
    </font>
    <font>
      <vertAlign val="superscript"/>
      <sz val="14"/>
      <color theme="1"/>
      <name val="Meiryo UI"/>
      <family val="3"/>
      <charset val="128"/>
    </font>
    <font>
      <sz val="16"/>
      <color theme="1"/>
      <name val="HG丸ｺﾞｼｯｸM-PRO"/>
      <family val="3"/>
      <charset val="128"/>
    </font>
    <font>
      <sz val="12"/>
      <name val="メイリオ"/>
      <family val="3"/>
      <charset val="128"/>
    </font>
    <font>
      <sz val="16"/>
      <color theme="1"/>
      <name val="游ゴシック"/>
      <family val="3"/>
      <charset val="128"/>
      <scheme val="minor"/>
    </font>
    <font>
      <sz val="10.5"/>
      <name val="Meiryo UI"/>
      <family val="3"/>
      <charset val="128"/>
    </font>
    <font>
      <b/>
      <vertAlign val="superscript"/>
      <sz val="14"/>
      <color theme="1"/>
      <name val="Meiryo UI"/>
      <family val="3"/>
      <charset val="128"/>
    </font>
    <font>
      <sz val="10.5"/>
      <color theme="1"/>
      <name val="Meiryo UI"/>
      <family val="3"/>
      <charset val="128"/>
    </font>
    <font>
      <sz val="12"/>
      <color theme="1"/>
      <name val="Arial"/>
      <family val="2"/>
    </font>
    <font>
      <sz val="15"/>
      <name val="メイリオ"/>
      <family val="3"/>
      <charset val="128"/>
    </font>
    <font>
      <sz val="13"/>
      <color theme="1"/>
      <name val="Meiryo UI"/>
      <family val="3"/>
      <charset val="128"/>
    </font>
  </fonts>
  <fills count="14">
    <fill>
      <patternFill patternType="none"/>
    </fill>
    <fill>
      <patternFill patternType="gray125"/>
    </fill>
    <fill>
      <patternFill patternType="solid">
        <fgColor theme="0" tint="-0.249977111117893"/>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1"/>
        <bgColor indexed="64"/>
      </patternFill>
    </fill>
    <fill>
      <patternFill patternType="solid">
        <fgColor indexed="8"/>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s>
  <borders count="18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hair">
        <color indexed="64"/>
      </left>
      <right style="thick">
        <color indexed="64"/>
      </right>
      <top style="hair">
        <color indexed="64"/>
      </top>
      <bottom style="hair">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top style="hair">
        <color indexed="64"/>
      </top>
      <bottom/>
      <diagonal/>
    </border>
    <border>
      <left style="hair">
        <color indexed="64"/>
      </left>
      <right/>
      <top style="thin">
        <color indexed="64"/>
      </top>
      <bottom style="thick">
        <color indexed="64"/>
      </bottom>
      <diagonal/>
    </border>
  </borders>
  <cellStyleXfs count="11">
    <xf numFmtId="0" fontId="0" fillId="0" borderId="0"/>
    <xf numFmtId="0" fontId="16" fillId="0" borderId="0"/>
    <xf numFmtId="38" fontId="16"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83">
    <xf numFmtId="0" fontId="0" fillId="0" borderId="0" xfId="0"/>
    <xf numFmtId="0" fontId="5"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7" fillId="0" borderId="31" xfId="0" applyFont="1" applyFill="1" applyBorder="1" applyAlignment="1">
      <alignment vertical="center" shrinkToFit="1"/>
    </xf>
    <xf numFmtId="0" fontId="7" fillId="0" borderId="32" xfId="0" applyFont="1" applyFill="1" applyBorder="1" applyAlignment="1">
      <alignment vertical="center" shrinkToFit="1"/>
    </xf>
    <xf numFmtId="0" fontId="7" fillId="0" borderId="37" xfId="0" applyFont="1" applyFill="1" applyBorder="1" applyAlignment="1">
      <alignment vertical="center" shrinkToFit="1"/>
    </xf>
    <xf numFmtId="0" fontId="5" fillId="0" borderId="18" xfId="0" applyFont="1" applyFill="1" applyBorder="1" applyAlignment="1">
      <alignment horizontal="left" vertical="center"/>
    </xf>
    <xf numFmtId="0" fontId="5" fillId="0" borderId="41" xfId="0" applyFont="1" applyFill="1" applyBorder="1" applyAlignment="1">
      <alignment horizontal="left" vertical="center"/>
    </xf>
    <xf numFmtId="0" fontId="7" fillId="0" borderId="0" xfId="0" applyFont="1" applyFill="1" applyBorder="1" applyAlignment="1">
      <alignment vertical="center" shrinkToFi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59" xfId="0" applyFont="1" applyFill="1" applyBorder="1" applyAlignment="1">
      <alignment vertical="center" wrapText="1"/>
    </xf>
    <xf numFmtId="0" fontId="5" fillId="0" borderId="60" xfId="0" applyFont="1" applyFill="1" applyBorder="1" applyAlignment="1">
      <alignment vertical="center" wrapText="1"/>
    </xf>
    <xf numFmtId="0" fontId="5" fillId="0" borderId="61" xfId="0" applyFont="1" applyFill="1" applyBorder="1" applyAlignment="1">
      <alignment vertical="center" wrapText="1"/>
    </xf>
    <xf numFmtId="0" fontId="5" fillId="0" borderId="14" xfId="0" applyFont="1" applyFill="1" applyBorder="1" applyAlignment="1">
      <alignment vertical="center" wrapText="1"/>
    </xf>
    <xf numFmtId="0" fontId="5" fillId="0" borderId="62" xfId="0" applyFont="1" applyFill="1" applyBorder="1" applyAlignment="1">
      <alignment vertical="center" wrapText="1"/>
    </xf>
    <xf numFmtId="0" fontId="5" fillId="0" borderId="63" xfId="0" applyFont="1" applyFill="1" applyBorder="1" applyAlignment="1">
      <alignment vertical="center" wrapText="1"/>
    </xf>
    <xf numFmtId="0" fontId="5" fillId="0" borderId="64" xfId="0" applyFont="1" applyFill="1" applyBorder="1" applyAlignment="1">
      <alignment vertical="center" wrapText="1"/>
    </xf>
    <xf numFmtId="0" fontId="5" fillId="0" borderId="53" xfId="0" applyFont="1" applyFill="1" applyBorder="1" applyAlignment="1">
      <alignment vertical="center" wrapText="1"/>
    </xf>
    <xf numFmtId="0" fontId="5" fillId="0" borderId="54" xfId="0" applyFont="1" applyFill="1" applyBorder="1" applyAlignment="1">
      <alignment vertical="center" wrapText="1"/>
    </xf>
    <xf numFmtId="0" fontId="5" fillId="0" borderId="58" xfId="0" applyFont="1" applyFill="1" applyBorder="1" applyAlignment="1">
      <alignment vertical="center" wrapText="1"/>
    </xf>
    <xf numFmtId="0" fontId="5" fillId="0" borderId="65" xfId="0" applyFont="1" applyFill="1" applyBorder="1" applyAlignment="1">
      <alignment vertical="center" wrapText="1"/>
    </xf>
    <xf numFmtId="0" fontId="5" fillId="0" borderId="66" xfId="0" applyFont="1" applyFill="1" applyBorder="1" applyAlignment="1">
      <alignment vertical="center" wrapText="1"/>
    </xf>
    <xf numFmtId="0" fontId="5" fillId="0" borderId="18" xfId="0" applyFont="1" applyFill="1" applyBorder="1" applyAlignment="1">
      <alignment vertical="center" wrapText="1"/>
    </xf>
    <xf numFmtId="0" fontId="5" fillId="0" borderId="35" xfId="0" applyFont="1" applyFill="1" applyBorder="1" applyAlignment="1">
      <alignment vertical="center" wrapText="1"/>
    </xf>
    <xf numFmtId="0" fontId="5" fillId="0" borderId="67" xfId="0" applyFont="1" applyFill="1" applyBorder="1" applyAlignment="1">
      <alignment vertical="center" wrapText="1"/>
    </xf>
    <xf numFmtId="0" fontId="5" fillId="0" borderId="68" xfId="0" applyFont="1" applyFill="1" applyBorder="1" applyAlignment="1">
      <alignment vertical="center" wrapText="1"/>
    </xf>
    <xf numFmtId="0" fontId="5" fillId="0" borderId="36"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58"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9" xfId="0" applyFont="1" applyFill="1" applyBorder="1" applyAlignment="1">
      <alignment vertical="center" wrapText="1"/>
    </xf>
    <xf numFmtId="0" fontId="5" fillId="0" borderId="80" xfId="0" applyFont="1" applyFill="1" applyBorder="1" applyAlignment="1">
      <alignment vertical="center" wrapText="1"/>
    </xf>
    <xf numFmtId="0" fontId="5" fillId="0" borderId="81" xfId="0" applyFont="1" applyFill="1" applyBorder="1" applyAlignment="1">
      <alignment vertical="center" wrapText="1"/>
    </xf>
    <xf numFmtId="0" fontId="5" fillId="0" borderId="82" xfId="0" applyFont="1" applyFill="1" applyBorder="1" applyAlignment="1">
      <alignment vertical="center" wrapText="1"/>
    </xf>
    <xf numFmtId="0" fontId="5" fillId="0" borderId="8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5" fillId="0" borderId="75" xfId="0" applyFont="1" applyFill="1" applyBorder="1" applyAlignment="1">
      <alignment vertical="center" wrapText="1"/>
    </xf>
    <xf numFmtId="0" fontId="5" fillId="0" borderId="84" xfId="0" applyFont="1" applyFill="1" applyBorder="1" applyAlignment="1">
      <alignment vertical="center" wrapText="1"/>
    </xf>
    <xf numFmtId="0" fontId="5" fillId="0" borderId="85"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2" xfId="0" applyFont="1" applyFill="1" applyBorder="1" applyAlignment="1">
      <alignment vertical="center" wrapText="1"/>
    </xf>
    <xf numFmtId="0" fontId="5" fillId="0" borderId="90" xfId="0" applyFont="1" applyFill="1" applyBorder="1" applyAlignment="1">
      <alignment vertical="center" wrapText="1"/>
    </xf>
    <xf numFmtId="0" fontId="5" fillId="0" borderId="91" xfId="0" applyFont="1" applyFill="1" applyBorder="1" applyAlignment="1">
      <alignment vertical="center" wrapText="1"/>
    </xf>
    <xf numFmtId="0" fontId="5" fillId="0" borderId="92" xfId="0" applyFont="1" applyFill="1" applyBorder="1" applyAlignment="1">
      <alignment vertical="center" wrapText="1"/>
    </xf>
    <xf numFmtId="0" fontId="5" fillId="0" borderId="15" xfId="0" applyFont="1" applyFill="1" applyBorder="1" applyAlignment="1">
      <alignment vertical="center" wrapText="1"/>
    </xf>
    <xf numFmtId="0" fontId="5" fillId="0" borderId="30" xfId="0" applyFont="1" applyFill="1" applyBorder="1" applyAlignment="1">
      <alignment vertical="center" wrapText="1"/>
    </xf>
    <xf numFmtId="0" fontId="7" fillId="0" borderId="40" xfId="0" applyFont="1" applyFill="1" applyBorder="1" applyAlignment="1">
      <alignment vertical="center" wrapText="1"/>
    </xf>
    <xf numFmtId="0" fontId="7" fillId="0" borderId="20" xfId="0" applyFont="1" applyFill="1" applyBorder="1" applyAlignment="1">
      <alignment vertical="center" wrapText="1"/>
    </xf>
    <xf numFmtId="0" fontId="7" fillId="0" borderId="21" xfId="0" applyFont="1" applyFill="1" applyBorder="1" applyAlignment="1">
      <alignment vertical="center" wrapText="1"/>
    </xf>
    <xf numFmtId="0" fontId="7" fillId="0" borderId="69" xfId="0" applyFont="1" applyFill="1" applyBorder="1" applyAlignment="1">
      <alignment vertical="center" wrapText="1"/>
    </xf>
    <xf numFmtId="0" fontId="5" fillId="0" borderId="96" xfId="0" applyFont="1" applyFill="1" applyBorder="1" applyAlignment="1">
      <alignment vertical="center" wrapText="1"/>
    </xf>
    <xf numFmtId="0" fontId="5" fillId="0" borderId="97" xfId="0" applyFont="1" applyFill="1" applyBorder="1" applyAlignment="1">
      <alignment vertical="center" wrapText="1"/>
    </xf>
    <xf numFmtId="0" fontId="5" fillId="0" borderId="94" xfId="0" applyFont="1" applyFill="1" applyBorder="1" applyAlignment="1">
      <alignment vertical="center" wrapText="1"/>
    </xf>
    <xf numFmtId="0" fontId="5" fillId="0" borderId="95" xfId="0" applyFont="1" applyFill="1" applyBorder="1" applyAlignment="1">
      <alignment vertical="center" wrapText="1"/>
    </xf>
    <xf numFmtId="0" fontId="5" fillId="0" borderId="98"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34" xfId="0" applyFont="1" applyFill="1" applyBorder="1" applyAlignment="1">
      <alignment vertical="center"/>
    </xf>
    <xf numFmtId="0" fontId="5" fillId="0" borderId="18"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horizontal="center" vertical="center"/>
    </xf>
    <xf numFmtId="0" fontId="7" fillId="0" borderId="48" xfId="0" applyFont="1" applyFill="1" applyBorder="1" applyAlignment="1">
      <alignment vertical="center" wrapText="1"/>
    </xf>
    <xf numFmtId="0" fontId="7" fillId="0" borderId="56"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4"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48" xfId="0" applyFont="1" applyFill="1" applyBorder="1" applyAlignment="1">
      <alignment vertical="center" wrapText="1"/>
    </xf>
    <xf numFmtId="0" fontId="5" fillId="0" borderId="56" xfId="0" applyFont="1" applyFill="1" applyBorder="1" applyAlignment="1">
      <alignment vertical="center" wrapText="1"/>
    </xf>
    <xf numFmtId="0" fontId="9" fillId="0" borderId="0" xfId="0" applyFont="1" applyFill="1" applyBorder="1" applyAlignment="1">
      <alignment horizontal="center" vertical="center" wrapText="1"/>
    </xf>
    <xf numFmtId="0" fontId="5" fillId="0" borderId="74" xfId="0" applyFont="1" applyFill="1" applyBorder="1" applyAlignment="1">
      <alignment vertical="center" wrapText="1"/>
    </xf>
    <xf numFmtId="0" fontId="5" fillId="0" borderId="102" xfId="0" applyFont="1" applyFill="1" applyBorder="1" applyAlignment="1">
      <alignment vertical="center" wrapText="1"/>
    </xf>
    <xf numFmtId="0" fontId="5" fillId="0" borderId="85" xfId="0" applyFont="1" applyFill="1" applyBorder="1" applyAlignment="1">
      <alignment vertical="center" wrapText="1"/>
    </xf>
    <xf numFmtId="0" fontId="5" fillId="0" borderId="100" xfId="0" applyFont="1" applyFill="1" applyBorder="1" applyAlignment="1">
      <alignment vertical="center" wrapText="1"/>
    </xf>
    <xf numFmtId="0" fontId="7"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8" xfId="0" applyFont="1" applyFill="1" applyBorder="1" applyAlignment="1">
      <alignment vertical="center"/>
    </xf>
    <xf numFmtId="0" fontId="5" fillId="0" borderId="56" xfId="0" applyFont="1" applyFill="1" applyBorder="1" applyAlignment="1">
      <alignment vertical="center"/>
    </xf>
    <xf numFmtId="0" fontId="5" fillId="0" borderId="55"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40" xfId="0" applyFont="1" applyFill="1" applyBorder="1" applyAlignment="1">
      <alignment vertical="center"/>
    </xf>
    <xf numFmtId="0" fontId="5" fillId="0" borderId="69"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1" applyFont="1" applyAlignment="1">
      <alignment vertical="center"/>
    </xf>
    <xf numFmtId="0" fontId="18" fillId="0" borderId="0" xfId="1" applyFont="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pplyAlignment="1">
      <alignment horizontal="center" vertical="center"/>
    </xf>
    <xf numFmtId="0" fontId="18" fillId="0" borderId="104" xfId="1" applyFont="1" applyFill="1" applyBorder="1" applyAlignment="1">
      <alignment horizontal="center" vertical="center"/>
    </xf>
    <xf numFmtId="0" fontId="18" fillId="0" borderId="102" xfId="1" applyFont="1" applyFill="1" applyBorder="1" applyAlignment="1">
      <alignment horizontal="left" vertical="center" shrinkToFit="1"/>
    </xf>
    <xf numFmtId="0" fontId="18" fillId="0" borderId="102" xfId="1" applyFont="1" applyFill="1" applyBorder="1" applyAlignment="1">
      <alignment horizontal="center" vertical="center" shrinkToFit="1"/>
    </xf>
    <xf numFmtId="0" fontId="18" fillId="0" borderId="105" xfId="1" applyFont="1" applyFill="1" applyBorder="1" applyAlignment="1">
      <alignment horizontal="center" vertical="center"/>
    </xf>
    <xf numFmtId="0" fontId="18" fillId="0" borderId="106" xfId="1" applyFont="1" applyFill="1" applyBorder="1" applyAlignment="1">
      <alignment horizontal="center" vertical="center"/>
    </xf>
    <xf numFmtId="0" fontId="18" fillId="0" borderId="16" xfId="1" applyFont="1" applyFill="1" applyBorder="1" applyAlignment="1">
      <alignment horizontal="left" vertical="center"/>
    </xf>
    <xf numFmtId="0" fontId="18" fillId="0" borderId="16" xfId="1" applyFont="1" applyFill="1" applyBorder="1" applyAlignment="1">
      <alignment horizontal="center" vertical="center" wrapText="1"/>
    </xf>
    <xf numFmtId="0" fontId="18" fillId="0" borderId="16" xfId="1" applyFont="1" applyFill="1" applyBorder="1" applyAlignment="1">
      <alignment horizontal="left" vertical="center" wrapText="1"/>
    </xf>
    <xf numFmtId="0" fontId="18" fillId="0" borderId="17" xfId="1" applyFont="1" applyFill="1" applyBorder="1" applyAlignment="1">
      <alignment horizontal="center" vertical="center"/>
    </xf>
    <xf numFmtId="0" fontId="18" fillId="0" borderId="0" xfId="1" applyFont="1" applyFill="1" applyAlignment="1">
      <alignment vertical="center"/>
    </xf>
    <xf numFmtId="0" fontId="18" fillId="0" borderId="16" xfId="1" applyFont="1" applyFill="1" applyBorder="1" applyAlignment="1">
      <alignment horizontal="center" vertical="center"/>
    </xf>
    <xf numFmtId="0" fontId="18" fillId="0" borderId="71" xfId="1" applyFont="1" applyFill="1" applyBorder="1" applyAlignment="1">
      <alignment horizontal="left" vertical="center"/>
    </xf>
    <xf numFmtId="0" fontId="18" fillId="0" borderId="72" xfId="1" applyFont="1" applyFill="1" applyBorder="1" applyAlignment="1">
      <alignment horizontal="center" vertical="center"/>
    </xf>
    <xf numFmtId="0" fontId="18" fillId="0" borderId="107" xfId="1" applyFont="1" applyFill="1" applyBorder="1" applyAlignment="1">
      <alignment horizontal="center" vertical="center"/>
    </xf>
    <xf numFmtId="0" fontId="18" fillId="0" borderId="8" xfId="1" applyFont="1" applyFill="1" applyBorder="1" applyAlignment="1">
      <alignment horizontal="left" vertical="center"/>
    </xf>
    <xf numFmtId="0" fontId="18" fillId="0" borderId="8" xfId="1" applyFont="1" applyFill="1" applyBorder="1" applyAlignment="1">
      <alignment horizontal="center" vertical="center" shrinkToFit="1"/>
    </xf>
    <xf numFmtId="0" fontId="18" fillId="0" borderId="8" xfId="1" applyFont="1" applyBorder="1" applyAlignment="1">
      <alignment horizontal="left" vertical="center" wrapText="1"/>
    </xf>
    <xf numFmtId="0" fontId="18" fillId="0" borderId="10" xfId="1" applyFont="1" applyBorder="1" applyAlignment="1">
      <alignment vertical="center"/>
    </xf>
    <xf numFmtId="0" fontId="18" fillId="0" borderId="110" xfId="1" applyFont="1" applyFill="1" applyBorder="1" applyAlignment="1">
      <alignment horizontal="left" vertical="center" wrapText="1"/>
    </xf>
    <xf numFmtId="0" fontId="18" fillId="0" borderId="110" xfId="1" applyFont="1" applyFill="1" applyBorder="1" applyAlignment="1">
      <alignment horizontal="center" vertical="center" shrinkToFit="1"/>
    </xf>
    <xf numFmtId="0" fontId="18" fillId="0" borderId="110" xfId="1" applyFont="1" applyBorder="1" applyAlignment="1">
      <alignment horizontal="left" vertical="center" wrapText="1"/>
    </xf>
    <xf numFmtId="0" fontId="18" fillId="0" borderId="111" xfId="1" applyFont="1" applyBorder="1" applyAlignment="1">
      <alignment vertical="center"/>
    </xf>
    <xf numFmtId="0" fontId="20" fillId="0" borderId="0" xfId="0" applyFont="1" applyAlignment="1">
      <alignment horizontal="center"/>
    </xf>
    <xf numFmtId="0" fontId="0" fillId="0" borderId="38" xfId="0" applyBorder="1"/>
    <xf numFmtId="0" fontId="20" fillId="0" borderId="37" xfId="0" applyFont="1" applyBorder="1" applyAlignment="1">
      <alignment horizontal="left" vertical="center" wrapText="1"/>
    </xf>
    <xf numFmtId="0" fontId="0" fillId="0" borderId="55" xfId="0" applyBorder="1"/>
    <xf numFmtId="0" fontId="20"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20"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20" fillId="0" borderId="15" xfId="0" applyFont="1" applyBorder="1" applyAlignment="1">
      <alignment vertical="center"/>
    </xf>
    <xf numFmtId="0" fontId="0" fillId="0" borderId="13" xfId="0" applyBorder="1"/>
    <xf numFmtId="0" fontId="0" fillId="0" borderId="14" xfId="0" applyBorder="1"/>
    <xf numFmtId="0" fontId="20" fillId="0" borderId="38" xfId="0" applyFont="1" applyBorder="1"/>
    <xf numFmtId="0" fontId="20" fillId="0" borderId="0" xfId="0" applyFont="1" applyBorder="1" applyAlignment="1">
      <alignment horizontal="right"/>
    </xf>
    <xf numFmtId="0" fontId="20" fillId="0" borderId="71" xfId="0" applyFont="1" applyBorder="1"/>
    <xf numFmtId="0" fontId="20" fillId="0" borderId="39" xfId="0" applyFont="1" applyBorder="1" applyAlignment="1">
      <alignment vertical="center"/>
    </xf>
    <xf numFmtId="0" fontId="20" fillId="0" borderId="0" xfId="0" applyFont="1" applyBorder="1" applyAlignment="1">
      <alignment vertical="center"/>
    </xf>
    <xf numFmtId="0" fontId="4" fillId="0" borderId="0" xfId="3">
      <alignment vertical="center"/>
    </xf>
    <xf numFmtId="0" fontId="22" fillId="0" borderId="0" xfId="3" applyFont="1">
      <alignment vertical="center"/>
    </xf>
    <xf numFmtId="0" fontId="25" fillId="0" borderId="0" xfId="3" applyFont="1">
      <alignment vertical="center"/>
    </xf>
    <xf numFmtId="0" fontId="27" fillId="0" borderId="0" xfId="3" applyFont="1" applyAlignment="1"/>
    <xf numFmtId="0" fontId="28" fillId="0" borderId="0" xfId="3" applyFont="1">
      <alignment vertical="center"/>
    </xf>
    <xf numFmtId="0" fontId="30" fillId="0" borderId="0" xfId="3" applyFont="1" applyAlignment="1">
      <alignment vertical="center"/>
    </xf>
    <xf numFmtId="0" fontId="26" fillId="0" borderId="0" xfId="3" applyFont="1" applyAlignment="1">
      <alignment vertical="center" wrapText="1"/>
    </xf>
    <xf numFmtId="0" fontId="32" fillId="0" borderId="0" xfId="3" applyFont="1" applyAlignment="1">
      <alignment vertical="center"/>
    </xf>
    <xf numFmtId="0" fontId="28" fillId="0" borderId="0" xfId="3" applyFont="1" applyAlignment="1">
      <alignment vertical="center"/>
    </xf>
    <xf numFmtId="0" fontId="4" fillId="0" borderId="0" xfId="3" applyAlignment="1">
      <alignment vertical="center"/>
    </xf>
    <xf numFmtId="0" fontId="26" fillId="0" borderId="0" xfId="3" applyFont="1" applyBorder="1" applyAlignment="1">
      <alignment vertical="center" wrapText="1"/>
    </xf>
    <xf numFmtId="0" fontId="4" fillId="0" borderId="0" xfId="3" applyAlignment="1">
      <alignment horizontal="center" vertical="center"/>
    </xf>
    <xf numFmtId="0" fontId="35" fillId="3" borderId="120" xfId="3" applyFont="1" applyFill="1" applyBorder="1" applyAlignment="1">
      <alignment horizontal="center" wrapText="1"/>
    </xf>
    <xf numFmtId="0" fontId="36" fillId="4" borderId="123" xfId="3" applyFont="1" applyFill="1" applyBorder="1" applyAlignment="1">
      <alignment horizontal="center" vertical="center"/>
    </xf>
    <xf numFmtId="0" fontId="37" fillId="4" borderId="126" xfId="3" applyFont="1" applyFill="1" applyBorder="1" applyAlignment="1">
      <alignment horizontal="center" vertical="center"/>
    </xf>
    <xf numFmtId="0" fontId="38" fillId="0" borderId="0" xfId="3" applyFont="1" applyAlignment="1">
      <alignment vertical="top"/>
    </xf>
    <xf numFmtId="0" fontId="41" fillId="0" borderId="0" xfId="3" applyFont="1" applyAlignment="1">
      <alignment horizontal="left" vertical="top"/>
    </xf>
    <xf numFmtId="0" fontId="42" fillId="4" borderId="123" xfId="3" applyFont="1" applyFill="1" applyBorder="1" applyAlignment="1">
      <alignment horizontal="center" vertical="center" wrapText="1"/>
    </xf>
    <xf numFmtId="0" fontId="37" fillId="4" borderId="129" xfId="3" applyFont="1" applyFill="1" applyBorder="1" applyAlignment="1">
      <alignment horizontal="center" vertical="center"/>
    </xf>
    <xf numFmtId="0" fontId="43" fillId="4" borderId="129" xfId="3" applyFont="1" applyFill="1" applyBorder="1" applyAlignment="1">
      <alignment horizontal="center" vertical="center" wrapText="1"/>
    </xf>
    <xf numFmtId="38" fontId="44" fillId="0" borderId="0" xfId="2" applyFont="1" applyFill="1" applyBorder="1" applyAlignment="1"/>
    <xf numFmtId="38" fontId="45" fillId="0" borderId="0" xfId="2" applyFont="1" applyFill="1" applyBorder="1" applyAlignment="1"/>
    <xf numFmtId="0" fontId="4" fillId="0" borderId="0" xfId="3" applyBorder="1">
      <alignment vertical="center"/>
    </xf>
    <xf numFmtId="0" fontId="4" fillId="0" borderId="0" xfId="3" applyFill="1" applyBorder="1">
      <alignment vertical="center"/>
    </xf>
    <xf numFmtId="0" fontId="41" fillId="0" borderId="0" xfId="3" applyFont="1" applyAlignment="1">
      <alignment vertical="top"/>
    </xf>
    <xf numFmtId="0" fontId="37" fillId="4" borderId="123" xfId="3" applyFont="1" applyFill="1" applyBorder="1" applyAlignment="1">
      <alignment horizontal="center" vertical="center"/>
    </xf>
    <xf numFmtId="38" fontId="46" fillId="0" borderId="0" xfId="2" applyFont="1" applyFill="1" applyBorder="1" applyAlignment="1">
      <alignment horizontal="left"/>
    </xf>
    <xf numFmtId="38" fontId="46" fillId="0" borderId="0" xfId="2" applyFont="1" applyFill="1" applyBorder="1" applyAlignment="1"/>
    <xf numFmtId="0" fontId="46" fillId="0" borderId="0" xfId="1" applyFont="1" applyFill="1" applyBorder="1" applyAlignment="1">
      <alignment horizontal="right"/>
    </xf>
    <xf numFmtId="38" fontId="50" fillId="0" borderId="0" xfId="2" applyFont="1" applyFill="1" applyAlignment="1"/>
    <xf numFmtId="38" fontId="53" fillId="0" borderId="0" xfId="2" applyFont="1" applyFill="1" applyAlignment="1"/>
    <xf numFmtId="38" fontId="53" fillId="0" borderId="117" xfId="2" applyFont="1" applyFill="1" applyBorder="1" applyAlignment="1"/>
    <xf numFmtId="0" fontId="53" fillId="0" borderId="113" xfId="1" applyFont="1" applyFill="1" applyBorder="1" applyAlignment="1">
      <alignment horizontal="right"/>
    </xf>
    <xf numFmtId="0" fontId="53" fillId="0" borderId="56" xfId="1" applyFont="1" applyFill="1" applyBorder="1" applyAlignment="1">
      <alignment horizontal="right"/>
    </xf>
    <xf numFmtId="0" fontId="53" fillId="0" borderId="14" xfId="1" applyFont="1" applyFill="1" applyBorder="1" applyAlignment="1">
      <alignment horizontal="right"/>
    </xf>
    <xf numFmtId="0" fontId="53" fillId="0" borderId="122" xfId="1" applyFont="1" applyFill="1" applyBorder="1" applyAlignment="1">
      <alignment horizontal="right"/>
    </xf>
    <xf numFmtId="0" fontId="53" fillId="0" borderId="128" xfId="1" applyFont="1" applyFill="1" applyBorder="1" applyAlignment="1">
      <alignment horizontal="right"/>
    </xf>
    <xf numFmtId="0" fontId="53" fillId="0" borderId="125" xfId="1" applyFont="1" applyFill="1" applyBorder="1" applyAlignment="1">
      <alignment horizontal="right"/>
    </xf>
    <xf numFmtId="38" fontId="53" fillId="0" borderId="122" xfId="2" applyFont="1" applyFill="1" applyBorder="1" applyAlignment="1">
      <alignment horizontal="right"/>
    </xf>
    <xf numFmtId="38" fontId="53" fillId="0" borderId="128" xfId="2" applyFont="1" applyFill="1" applyBorder="1" applyAlignment="1">
      <alignment horizontal="right"/>
    </xf>
    <xf numFmtId="38" fontId="53" fillId="0" borderId="125" xfId="2" applyFont="1" applyFill="1" applyBorder="1" applyAlignment="1">
      <alignment horizontal="right"/>
    </xf>
    <xf numFmtId="38" fontId="53" fillId="0" borderId="14" xfId="2" applyFont="1" applyFill="1" applyBorder="1" applyAlignment="1">
      <alignment horizontal="right"/>
    </xf>
    <xf numFmtId="38" fontId="53" fillId="0" borderId="113" xfId="2" applyFont="1" applyFill="1" applyBorder="1" applyAlignment="1">
      <alignment horizontal="right"/>
    </xf>
    <xf numFmtId="38" fontId="50" fillId="0" borderId="0" xfId="2" applyFont="1" applyFill="1" applyBorder="1" applyAlignment="1">
      <alignment horizontal="right"/>
    </xf>
    <xf numFmtId="38" fontId="50" fillId="0" borderId="0" xfId="2" applyFont="1" applyFill="1" applyBorder="1" applyAlignment="1">
      <alignment horizontal="distributed" vertical="center"/>
    </xf>
    <xf numFmtId="38" fontId="50" fillId="0" borderId="0" xfId="2" applyFont="1" applyFill="1" applyBorder="1" applyAlignment="1"/>
    <xf numFmtId="38" fontId="57" fillId="0" borderId="0" xfId="2" applyFont="1" applyFill="1" applyBorder="1" applyAlignment="1">
      <alignment justifyLastLine="1"/>
    </xf>
    <xf numFmtId="38" fontId="60" fillId="0" borderId="0" xfId="2" applyFont="1" applyFill="1" applyBorder="1" applyAlignment="1">
      <alignment justifyLastLine="1"/>
    </xf>
    <xf numFmtId="0" fontId="60" fillId="0" borderId="0" xfId="1" applyFont="1" applyFill="1" applyBorder="1" applyAlignment="1">
      <alignment justifyLastLine="1"/>
    </xf>
    <xf numFmtId="0" fontId="62" fillId="0" borderId="0" xfId="1" applyFont="1" applyFill="1" applyBorder="1" applyAlignment="1">
      <alignment justifyLastLine="1"/>
    </xf>
    <xf numFmtId="38" fontId="67" fillId="0" borderId="0" xfId="2" applyFont="1" applyFill="1"/>
    <xf numFmtId="180" fontId="67" fillId="0" borderId="0" xfId="2" applyNumberFormat="1" applyFont="1" applyFill="1" applyBorder="1" applyAlignment="1">
      <alignment horizontal="center"/>
    </xf>
    <xf numFmtId="38" fontId="67" fillId="0" borderId="0" xfId="2" applyFont="1" applyFill="1" applyBorder="1"/>
    <xf numFmtId="38" fontId="62" fillId="0" borderId="0" xfId="2" applyFont="1" applyFill="1"/>
    <xf numFmtId="38" fontId="69" fillId="0" borderId="133" xfId="2" applyFont="1" applyFill="1" applyBorder="1" applyAlignment="1"/>
    <xf numFmtId="38" fontId="69" fillId="0" borderId="134" xfId="2" applyFont="1" applyFill="1" applyBorder="1" applyAlignment="1"/>
    <xf numFmtId="38" fontId="69" fillId="0" borderId="153" xfId="2" applyFont="1" applyFill="1" applyBorder="1" applyAlignment="1"/>
    <xf numFmtId="180" fontId="69" fillId="0" borderId="158" xfId="2" applyNumberFormat="1" applyFont="1" applyFill="1" applyBorder="1" applyAlignment="1">
      <alignment horizontal="center"/>
    </xf>
    <xf numFmtId="38" fontId="67" fillId="0" borderId="0" xfId="2" applyFont="1" applyFill="1" applyBorder="1" applyAlignment="1">
      <alignment horizontal="distributed"/>
    </xf>
    <xf numFmtId="38" fontId="19" fillId="0" borderId="0" xfId="2" applyFont="1" applyFill="1" applyBorder="1" applyAlignment="1"/>
    <xf numFmtId="38" fontId="67" fillId="0" borderId="0" xfId="2" applyFont="1" applyFill="1" applyBorder="1" applyAlignment="1">
      <alignment horizontal="center"/>
    </xf>
    <xf numFmtId="38" fontId="67" fillId="0" borderId="0" xfId="2" applyFont="1" applyFill="1" applyBorder="1" applyAlignment="1">
      <alignment horizontal="right"/>
    </xf>
    <xf numFmtId="0" fontId="67" fillId="0" borderId="0" xfId="1" applyFont="1" applyFill="1" applyBorder="1" applyAlignment="1">
      <alignment horizontal="right"/>
    </xf>
    <xf numFmtId="0" fontId="67" fillId="0" borderId="0" xfId="1" applyFont="1" applyFill="1" applyBorder="1" applyAlignment="1"/>
    <xf numFmtId="0" fontId="72" fillId="0" borderId="16" xfId="1" applyFont="1" applyFill="1" applyBorder="1" applyAlignment="1">
      <alignment horizontal="left" vertical="center" wrapText="1"/>
    </xf>
    <xf numFmtId="0" fontId="72" fillId="0" borderId="72" xfId="1" applyFont="1" applyFill="1" applyBorder="1" applyAlignment="1">
      <alignment horizontal="left" vertical="center" wrapText="1"/>
    </xf>
    <xf numFmtId="0" fontId="36" fillId="12" borderId="123" xfId="3" applyFont="1" applyFill="1" applyBorder="1" applyAlignment="1">
      <alignment horizontal="center" vertical="center"/>
    </xf>
    <xf numFmtId="0" fontId="37" fillId="12" borderId="126" xfId="3" applyFont="1" applyFill="1" applyBorder="1" applyAlignment="1">
      <alignment horizontal="center" vertical="center"/>
    </xf>
    <xf numFmtId="0" fontId="42" fillId="12" borderId="123" xfId="3" applyFont="1" applyFill="1" applyBorder="1" applyAlignment="1">
      <alignment horizontal="center" vertical="center" wrapText="1"/>
    </xf>
    <xf numFmtId="0" fontId="37" fillId="12" borderId="129" xfId="3" applyFont="1" applyFill="1" applyBorder="1" applyAlignment="1">
      <alignment horizontal="center" vertical="center"/>
    </xf>
    <xf numFmtId="0" fontId="43" fillId="12" borderId="129" xfId="3" applyFont="1" applyFill="1" applyBorder="1" applyAlignment="1">
      <alignment horizontal="center" vertical="center" wrapText="1"/>
    </xf>
    <xf numFmtId="0" fontId="37" fillId="12" borderId="123" xfId="3" applyFont="1" applyFill="1" applyBorder="1" applyAlignment="1">
      <alignment horizontal="center" vertical="center"/>
    </xf>
    <xf numFmtId="0" fontId="38" fillId="0" borderId="0" xfId="3" applyFont="1" applyAlignment="1">
      <alignment vertical="center"/>
    </xf>
    <xf numFmtId="38" fontId="44" fillId="0" borderId="0" xfId="2" applyFont="1" applyFill="1" applyBorder="1" applyAlignment="1">
      <alignment vertical="center"/>
    </xf>
    <xf numFmtId="0" fontId="39" fillId="2" borderId="3" xfId="1" applyFont="1" applyFill="1" applyBorder="1" applyAlignment="1">
      <alignment horizontal="center" vertical="center"/>
    </xf>
    <xf numFmtId="0" fontId="63" fillId="0" borderId="128" xfId="1" applyFont="1" applyFill="1" applyBorder="1" applyAlignment="1">
      <alignment horizontal="right"/>
    </xf>
    <xf numFmtId="0" fontId="63" fillId="0" borderId="125" xfId="1" applyFont="1" applyFill="1" applyBorder="1" applyAlignment="1">
      <alignment horizontal="right"/>
    </xf>
    <xf numFmtId="0" fontId="63" fillId="0" borderId="14" xfId="1" applyFont="1" applyFill="1" applyBorder="1" applyAlignment="1">
      <alignment horizontal="right"/>
    </xf>
    <xf numFmtId="38" fontId="49" fillId="0" borderId="0" xfId="2" applyFont="1" applyFill="1" applyBorder="1" applyAlignment="1">
      <alignment justifyLastLine="1"/>
    </xf>
    <xf numFmtId="178" fontId="71" fillId="0" borderId="153" xfId="2" applyNumberFormat="1" applyFont="1" applyFill="1" applyBorder="1" applyAlignment="1">
      <alignment horizontal="right" shrinkToFit="1"/>
    </xf>
    <xf numFmtId="38" fontId="63" fillId="0" borderId="14" xfId="2" applyFont="1" applyFill="1" applyBorder="1" applyAlignment="1">
      <alignment horizontal="center" vertical="center"/>
    </xf>
    <xf numFmtId="38" fontId="57" fillId="0" borderId="39" xfId="2" applyFont="1" applyFill="1" applyBorder="1" applyAlignment="1">
      <alignment horizontal="center" vertical="center" shrinkToFit="1"/>
    </xf>
    <xf numFmtId="38" fontId="75" fillId="0" borderId="138" xfId="2" applyFont="1" applyFill="1" applyBorder="1" applyAlignment="1">
      <alignment horizontal="center" vertical="center"/>
    </xf>
    <xf numFmtId="0" fontId="63" fillId="0" borderId="122" xfId="1" applyFont="1" applyFill="1" applyBorder="1" applyAlignment="1">
      <alignment horizontal="center" vertical="center"/>
    </xf>
    <xf numFmtId="38" fontId="75" fillId="0" borderId="141" xfId="2" applyFont="1" applyFill="1" applyBorder="1" applyAlignment="1">
      <alignment vertical="center"/>
    </xf>
    <xf numFmtId="0" fontId="63" fillId="0" borderId="128" xfId="1" applyFont="1" applyFill="1" applyBorder="1" applyAlignment="1">
      <alignment horizontal="center" vertical="center"/>
    </xf>
    <xf numFmtId="38" fontId="75" fillId="0" borderId="172" xfId="2" applyFont="1" applyFill="1" applyBorder="1" applyAlignment="1">
      <alignment vertical="center"/>
    </xf>
    <xf numFmtId="38" fontId="75" fillId="0" borderId="141" xfId="2" applyFont="1" applyFill="1" applyBorder="1" applyAlignment="1">
      <alignment horizontal="center" vertical="center"/>
    </xf>
    <xf numFmtId="38" fontId="75" fillId="0" borderId="173" xfId="2" applyFont="1" applyFill="1" applyBorder="1" applyAlignment="1">
      <alignment horizontal="center" vertical="center"/>
    </xf>
    <xf numFmtId="0" fontId="63" fillId="0" borderId="125" xfId="1" applyFont="1" applyFill="1" applyBorder="1" applyAlignment="1">
      <alignment horizontal="center" vertical="center"/>
    </xf>
    <xf numFmtId="38" fontId="57" fillId="0" borderId="32" xfId="2" applyFont="1" applyFill="1" applyBorder="1" applyAlignment="1"/>
    <xf numFmtId="38" fontId="77" fillId="0" borderId="32" xfId="2" applyFont="1" applyFill="1" applyBorder="1" applyAlignment="1">
      <alignment horizontal="right" vertical="center"/>
    </xf>
    <xf numFmtId="0" fontId="63" fillId="0" borderId="37" xfId="1" applyFont="1" applyFill="1" applyBorder="1" applyAlignment="1">
      <alignment horizontal="center" vertical="center"/>
    </xf>
    <xf numFmtId="38" fontId="77" fillId="0" borderId="121" xfId="2" applyFont="1" applyFill="1" applyBorder="1" applyAlignment="1">
      <alignment horizontal="right"/>
    </xf>
    <xf numFmtId="178" fontId="71" fillId="0" borderId="133" xfId="2" applyNumberFormat="1" applyFont="1" applyFill="1" applyBorder="1" applyAlignment="1">
      <alignment horizontal="right" shrinkToFit="1"/>
    </xf>
    <xf numFmtId="38" fontId="77" fillId="0" borderId="127" xfId="2" applyFont="1" applyFill="1" applyBorder="1" applyAlignment="1">
      <alignment horizontal="right"/>
    </xf>
    <xf numFmtId="178" fontId="71" fillId="0" borderId="134" xfId="2" applyNumberFormat="1" applyFont="1" applyFill="1" applyBorder="1" applyAlignment="1">
      <alignment horizontal="right" shrinkToFit="1"/>
    </xf>
    <xf numFmtId="38" fontId="69" fillId="0" borderId="169" xfId="2" applyFont="1" applyFill="1" applyBorder="1" applyAlignment="1"/>
    <xf numFmtId="178" fontId="71" fillId="0" borderId="169" xfId="2" applyNumberFormat="1" applyFont="1" applyFill="1" applyBorder="1" applyAlignment="1">
      <alignment horizontal="right" shrinkToFit="1"/>
    </xf>
    <xf numFmtId="178" fontId="71" fillId="0" borderId="135" xfId="2" applyNumberFormat="1" applyFont="1" applyFill="1" applyBorder="1" applyAlignment="1">
      <alignment horizontal="right" shrinkToFit="1"/>
    </xf>
    <xf numFmtId="38" fontId="77" fillId="0" borderId="156" xfId="2" applyFont="1" applyFill="1" applyBorder="1" applyAlignment="1">
      <alignment horizontal="right"/>
    </xf>
    <xf numFmtId="0" fontId="17" fillId="0" borderId="0" xfId="1" applyFont="1" applyAlignment="1">
      <alignment horizontal="center" vertical="center"/>
    </xf>
    <xf numFmtId="0" fontId="16" fillId="0" borderId="108" xfId="1" applyFont="1" applyFill="1" applyBorder="1" applyAlignment="1">
      <alignment horizontal="center" vertical="center" textRotation="255"/>
    </xf>
    <xf numFmtId="0" fontId="16" fillId="0" borderId="109" xfId="1" applyFont="1" applyFill="1" applyBorder="1" applyAlignment="1">
      <alignment horizontal="center" vertical="center" textRotation="255"/>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9"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15" fillId="0" borderId="100" xfId="0" applyFont="1" applyFill="1" applyBorder="1" applyAlignment="1">
      <alignment horizontal="left" vertical="top" wrapText="1"/>
    </xf>
    <xf numFmtId="0" fontId="15" fillId="0" borderId="60" xfId="0" applyFont="1" applyFill="1" applyBorder="1" applyAlignment="1">
      <alignment horizontal="left" vertical="top" wrapText="1"/>
    </xf>
    <xf numFmtId="0" fontId="15" fillId="0" borderId="64" xfId="0" applyFont="1" applyFill="1" applyBorder="1" applyAlignment="1">
      <alignment horizontal="left" vertical="top" wrapText="1"/>
    </xf>
    <xf numFmtId="0" fontId="5" fillId="0" borderId="100" xfId="0" applyFont="1" applyFill="1" applyBorder="1" applyAlignment="1">
      <alignment horizontal="center" vertical="center" shrinkToFit="1"/>
    </xf>
    <xf numFmtId="0" fontId="5" fillId="0" borderId="101" xfId="0" applyFont="1" applyFill="1" applyBorder="1" applyAlignment="1">
      <alignment horizontal="center" vertical="center" shrinkToFit="1"/>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3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13" fillId="0" borderId="43" xfId="0" applyFont="1" applyFill="1" applyBorder="1" applyAlignment="1">
      <alignment horizontal="center" vertical="center" wrapText="1" shrinkToFit="1"/>
    </xf>
    <xf numFmtId="0" fontId="13" fillId="0" borderId="32" xfId="0" applyFont="1" applyFill="1" applyBorder="1" applyAlignment="1">
      <alignment horizontal="center" vertical="center" wrapText="1" shrinkToFit="1"/>
    </xf>
    <xf numFmtId="0" fontId="13" fillId="0" borderId="9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58" xfId="0" applyFont="1" applyFill="1" applyBorder="1" applyAlignment="1">
      <alignment horizontal="center" vertical="center" wrapText="1" shrinkToFit="1"/>
    </xf>
    <xf numFmtId="0" fontId="13" fillId="0" borderId="54" xfId="0" applyFont="1" applyFill="1" applyBorder="1" applyAlignment="1">
      <alignment horizontal="center" vertical="center" wrapText="1" shrinkToFit="1"/>
    </xf>
    <xf numFmtId="0" fontId="12" fillId="0" borderId="43"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7" fillId="0" borderId="9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9" xfId="0" applyFont="1" applyFill="1" applyBorder="1" applyAlignment="1">
      <alignmen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0" xfId="0" applyFont="1" applyFill="1" applyBorder="1" applyAlignment="1">
      <alignment vertical="center" wrapText="1"/>
    </xf>
    <xf numFmtId="0" fontId="7" fillId="0" borderId="3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3"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7"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75" xfId="0" applyFont="1" applyFill="1" applyBorder="1" applyAlignment="1">
      <alignment horizontal="right" vertical="center" wrapText="1"/>
    </xf>
    <xf numFmtId="0" fontId="7" fillId="0" borderId="76" xfId="0" applyFont="1" applyFill="1" applyBorder="1" applyAlignment="1">
      <alignment horizontal="right" vertical="center" wrapText="1"/>
    </xf>
    <xf numFmtId="0" fontId="7" fillId="0" borderId="44" xfId="0" applyFont="1" applyFill="1" applyBorder="1" applyAlignment="1">
      <alignment horizontal="right" vertical="center" wrapText="1"/>
    </xf>
    <xf numFmtId="0" fontId="7" fillId="0" borderId="45" xfId="0" applyFont="1" applyFill="1" applyBorder="1" applyAlignment="1">
      <alignment horizontal="right" vertical="center" wrapText="1"/>
    </xf>
    <xf numFmtId="0" fontId="7" fillId="0" borderId="77" xfId="0" applyFont="1" applyFill="1" applyBorder="1" applyAlignment="1">
      <alignment horizontal="right" vertical="center" wrapText="1"/>
    </xf>
    <xf numFmtId="0" fontId="5" fillId="0" borderId="0" xfId="0" applyFont="1" applyFill="1" applyBorder="1" applyAlignment="1">
      <alignment horizontal="righ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0" xfId="0" applyFont="1" applyFill="1" applyBorder="1" applyAlignment="1">
      <alignment horizontal="center" vertical="center" shrinkToFit="1"/>
    </xf>
    <xf numFmtId="0" fontId="5" fillId="0" borderId="40"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69" xfId="0" applyFont="1" applyFill="1" applyBorder="1" applyAlignment="1">
      <alignment horizontal="right" vertical="center"/>
    </xf>
    <xf numFmtId="0" fontId="10" fillId="0" borderId="0" xfId="0" applyFont="1" applyFill="1" applyBorder="1" applyAlignment="1">
      <alignment horizontal="center" vertical="center" wrapText="1"/>
    </xf>
    <xf numFmtId="0" fontId="5" fillId="0" borderId="15"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30" xfId="0" applyFont="1" applyFill="1" applyBorder="1" applyAlignment="1">
      <alignment horizontal="right" vertical="center"/>
    </xf>
    <xf numFmtId="0" fontId="11" fillId="0" borderId="0" xfId="0" applyFont="1" applyFill="1" applyBorder="1" applyAlignment="1">
      <alignment horizontal="right" vertical="center" wrapText="1" shrinkToFit="1"/>
    </xf>
    <xf numFmtId="0" fontId="10" fillId="0" borderId="0" xfId="0" applyFont="1" applyFill="1" applyBorder="1" applyAlignment="1">
      <alignment horizontal="center" vertical="center" wrapText="1" shrinkToFit="1"/>
    </xf>
    <xf numFmtId="0" fontId="10" fillId="0" borderId="38"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12" fillId="0" borderId="0" xfId="0" applyFont="1" applyFill="1" applyBorder="1" applyAlignment="1">
      <alignment vertical="center" wrapText="1"/>
    </xf>
    <xf numFmtId="0" fontId="12" fillId="0" borderId="18" xfId="0" applyFont="1" applyFill="1" applyBorder="1" applyAlignment="1">
      <alignment vertical="center" wrapText="1"/>
    </xf>
    <xf numFmtId="0" fontId="12" fillId="0" borderId="35" xfId="0" applyFont="1" applyFill="1" applyBorder="1" applyAlignment="1">
      <alignment vertical="center" wrapText="1"/>
    </xf>
    <xf numFmtId="0" fontId="12" fillId="0" borderId="36" xfId="0" applyFont="1" applyFill="1" applyBorder="1" applyAlignment="1">
      <alignment vertical="center" wrapText="1"/>
    </xf>
    <xf numFmtId="0" fontId="10"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0" xfId="0" applyFont="1" applyFill="1" applyBorder="1" applyAlignment="1">
      <alignment horizontal="right" vertical="center" shrinkToFit="1"/>
    </xf>
    <xf numFmtId="0" fontId="7" fillId="0" borderId="4"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0" xfId="0" applyFont="1" applyFill="1" applyBorder="1" applyAlignment="1">
      <alignment horizontal="center" vertical="center" wrapText="1" shrinkToFit="1"/>
    </xf>
    <xf numFmtId="0" fontId="7" fillId="0" borderId="31"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10" fillId="0" borderId="14" xfId="0" applyFont="1" applyFill="1" applyBorder="1" applyAlignment="1">
      <alignment horizontal="right" vertical="center" shrinkToFit="1"/>
    </xf>
    <xf numFmtId="0" fontId="10" fillId="0" borderId="16" xfId="0" applyFont="1" applyFill="1" applyBorder="1" applyAlignment="1">
      <alignment horizontal="right" vertical="center" shrinkToFit="1"/>
    </xf>
    <xf numFmtId="0" fontId="7" fillId="0" borderId="38" xfId="0" applyFont="1" applyFill="1" applyBorder="1" applyAlignment="1">
      <alignment horizontal="center" vertical="center" wrapText="1" shrinkToFit="1"/>
    </xf>
    <xf numFmtId="0" fontId="7" fillId="0" borderId="32" xfId="0" applyFont="1" applyFill="1" applyBorder="1" applyAlignment="1">
      <alignment horizontal="center" vertical="center" wrapText="1" shrinkToFit="1"/>
    </xf>
    <xf numFmtId="0" fontId="7" fillId="0" borderId="37" xfId="0" applyFont="1" applyFill="1" applyBorder="1" applyAlignment="1">
      <alignment horizontal="center" vertical="center" wrapText="1" shrinkToFit="1"/>
    </xf>
    <xf numFmtId="0" fontId="11" fillId="0" borderId="14" xfId="0" applyFont="1" applyFill="1" applyBorder="1" applyAlignment="1">
      <alignment horizontal="right" vertical="center" wrapText="1" shrinkToFit="1"/>
    </xf>
    <xf numFmtId="0" fontId="11" fillId="0" borderId="16" xfId="0" applyFont="1" applyFill="1" applyBorder="1" applyAlignment="1">
      <alignment horizontal="right" vertical="center" wrapText="1" shrinkToFit="1"/>
    </xf>
    <xf numFmtId="0" fontId="10" fillId="0" borderId="0" xfId="0" applyFont="1" applyFill="1" applyBorder="1" applyAlignment="1">
      <alignment horizontal="left" vertical="center" shrinkToFit="1"/>
    </xf>
    <xf numFmtId="0" fontId="10" fillId="0" borderId="16" xfId="0" applyFont="1" applyFill="1" applyBorder="1" applyAlignment="1">
      <alignment horizontal="center" vertical="center" shrinkToFit="1"/>
    </xf>
    <xf numFmtId="0" fontId="5" fillId="0" borderId="38" xfId="0" applyFont="1" applyFill="1" applyBorder="1" applyAlignment="1">
      <alignment horizontal="center" vertical="center"/>
    </xf>
    <xf numFmtId="0" fontId="5" fillId="0" borderId="37" xfId="0" applyFont="1" applyFill="1" applyBorder="1" applyAlignment="1">
      <alignment horizontal="center" vertical="center"/>
    </xf>
    <xf numFmtId="0" fontId="11" fillId="0" borderId="16" xfId="0" applyFont="1" applyFill="1" applyBorder="1" applyAlignment="1">
      <alignment horizontal="center" vertical="center" wrapText="1" shrinkToFit="1"/>
    </xf>
    <xf numFmtId="0" fontId="11" fillId="0" borderId="16"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8"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0" xfId="0" applyFont="1" applyFill="1" applyBorder="1" applyAlignment="1">
      <alignment horizontal="left" vertical="center"/>
    </xf>
    <xf numFmtId="0" fontId="10" fillId="0" borderId="40"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18" xfId="0" applyFont="1" applyFill="1" applyBorder="1" applyAlignment="1">
      <alignment horizontal="left" vertical="center" shrinkToFit="1"/>
    </xf>
    <xf numFmtId="0" fontId="10" fillId="0" borderId="35" xfId="0" applyFont="1" applyFill="1" applyBorder="1" applyAlignment="1">
      <alignment horizontal="left" vertical="center" shrinkToFit="1"/>
    </xf>
    <xf numFmtId="0" fontId="10" fillId="0" borderId="36"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4" xfId="0" applyFont="1" applyFill="1" applyBorder="1" applyAlignment="1">
      <alignment horizontal="left" vertical="center"/>
    </xf>
    <xf numFmtId="0" fontId="5" fillId="0" borderId="27" xfId="0" applyFont="1" applyFill="1" applyBorder="1" applyAlignment="1">
      <alignment horizontal="left" vertical="center"/>
    </xf>
    <xf numFmtId="0" fontId="5" fillId="0" borderId="6" xfId="0" applyFont="1" applyFill="1" applyBorder="1" applyAlignment="1">
      <alignment horizontal="left" vertical="center"/>
    </xf>
    <xf numFmtId="0" fontId="5" fillId="0" borderId="28" xfId="0" applyFont="1" applyFill="1" applyBorder="1" applyAlignment="1">
      <alignment horizontal="left" vertical="center"/>
    </xf>
    <xf numFmtId="0" fontId="10" fillId="0" borderId="0" xfId="0" applyFont="1" applyFill="1" applyBorder="1" applyAlignment="1">
      <alignment vertical="center" wrapText="1"/>
    </xf>
    <xf numFmtId="0" fontId="7" fillId="0" borderId="0" xfId="0" applyFont="1" applyFill="1" applyBorder="1" applyAlignment="1">
      <alignment vertical="center" shrinkToFit="1"/>
    </xf>
    <xf numFmtId="0" fontId="10" fillId="0" borderId="31" xfId="0" applyFont="1" applyFill="1" applyBorder="1" applyAlignment="1">
      <alignment vertical="center" wrapText="1"/>
    </xf>
    <xf numFmtId="0" fontId="10" fillId="0" borderId="32" xfId="0" applyFont="1" applyFill="1" applyBorder="1" applyAlignment="1">
      <alignment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11"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0" xfId="0" applyFont="1" applyFill="1" applyBorder="1" applyAlignment="1">
      <alignment horizontal="left" vertical="center" shrinkToFit="1"/>
    </xf>
    <xf numFmtId="0" fontId="7" fillId="0" borderId="30" xfId="0" applyFont="1" applyFill="1" applyBorder="1" applyAlignment="1">
      <alignment horizontal="center" vertical="center" wrapText="1"/>
    </xf>
    <xf numFmtId="0" fontId="5" fillId="0" borderId="1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7" fillId="0" borderId="0" xfId="0" applyFont="1" applyFill="1" applyBorder="1" applyAlignment="1">
      <alignment vertical="center" wrapText="1" shrinkToFit="1"/>
    </xf>
    <xf numFmtId="0" fontId="8" fillId="0" borderId="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xf>
    <xf numFmtId="0" fontId="10" fillId="0" borderId="16" xfId="0" applyFont="1" applyFill="1" applyBorder="1" applyAlignment="1">
      <alignment horizontal="center" vertical="center" wrapText="1" shrinkToFi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7" fillId="0" borderId="2" xfId="0" applyFont="1" applyFill="1" applyBorder="1" applyAlignment="1">
      <alignment vertical="center" wrapText="1" shrinkToFit="1"/>
    </xf>
    <xf numFmtId="0" fontId="7" fillId="0" borderId="3" xfId="0" applyFont="1" applyFill="1" applyBorder="1" applyAlignment="1">
      <alignment vertical="center" wrapText="1" shrinkToFi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38" fontId="63" fillId="0" borderId="152" xfId="2" applyFont="1" applyFill="1" applyBorder="1" applyAlignment="1">
      <alignment horizontal="center" vertical="center"/>
    </xf>
    <xf numFmtId="38" fontId="63" fillId="0" borderId="153" xfId="2" applyFont="1" applyFill="1" applyBorder="1" applyAlignment="1">
      <alignment horizontal="center" vertical="center"/>
    </xf>
    <xf numFmtId="38" fontId="63" fillId="0" borderId="155" xfId="2" applyFont="1" applyFill="1" applyBorder="1" applyAlignment="1">
      <alignment horizontal="center" vertical="center"/>
    </xf>
    <xf numFmtId="177" fontId="77" fillId="0" borderId="156" xfId="1" applyNumberFormat="1" applyFont="1" applyFill="1" applyBorder="1" applyAlignment="1">
      <alignment horizontal="right"/>
    </xf>
    <xf numFmtId="177" fontId="77" fillId="0" borderId="153" xfId="1" applyNumberFormat="1" applyFont="1" applyFill="1" applyBorder="1" applyAlignment="1">
      <alignment horizontal="right"/>
    </xf>
    <xf numFmtId="177" fontId="77" fillId="0" borderId="127" xfId="1" applyNumberFormat="1" applyFont="1" applyFill="1" applyBorder="1" applyAlignment="1">
      <alignment horizontal="right"/>
    </xf>
    <xf numFmtId="177" fontId="77" fillId="0" borderId="134" xfId="1" applyNumberFormat="1" applyFont="1" applyFill="1" applyBorder="1" applyAlignment="1">
      <alignment horizontal="right"/>
    </xf>
    <xf numFmtId="176" fontId="77" fillId="0" borderId="127" xfId="2" applyNumberFormat="1" applyFont="1" applyFill="1" applyBorder="1" applyAlignment="1">
      <alignment horizontal="right"/>
    </xf>
    <xf numFmtId="176" fontId="77" fillId="0" borderId="134" xfId="2" applyNumberFormat="1" applyFont="1" applyFill="1" applyBorder="1" applyAlignment="1">
      <alignment horizontal="right"/>
    </xf>
    <xf numFmtId="38" fontId="68" fillId="0" borderId="146" xfId="2" applyFont="1" applyFill="1" applyBorder="1" applyAlignment="1">
      <alignment horizontal="center" vertical="center"/>
    </xf>
    <xf numFmtId="38" fontId="68" fillId="0" borderId="135" xfId="2" applyFont="1" applyFill="1" applyBorder="1" applyAlignment="1">
      <alignment horizontal="center" vertical="center"/>
    </xf>
    <xf numFmtId="38" fontId="68" fillId="0" borderId="125" xfId="2" applyFont="1" applyFill="1" applyBorder="1" applyAlignment="1">
      <alignment horizontal="center" vertical="center"/>
    </xf>
    <xf numFmtId="176" fontId="77" fillId="0" borderId="124" xfId="2" applyNumberFormat="1" applyFont="1" applyFill="1" applyBorder="1" applyAlignment="1">
      <alignment horizontal="right"/>
    </xf>
    <xf numFmtId="176" fontId="77" fillId="0" borderId="135" xfId="2" applyNumberFormat="1" applyFont="1" applyFill="1" applyBorder="1" applyAlignment="1">
      <alignment horizontal="right"/>
    </xf>
    <xf numFmtId="38" fontId="68" fillId="0" borderId="143" xfId="2" applyFont="1" applyFill="1" applyBorder="1" applyAlignment="1">
      <alignment horizontal="center" vertical="center"/>
    </xf>
    <xf numFmtId="38" fontId="68" fillId="0" borderId="134" xfId="2" applyFont="1" applyFill="1" applyBorder="1" applyAlignment="1">
      <alignment horizontal="center" vertical="center"/>
    </xf>
    <xf numFmtId="38" fontId="68" fillId="0" borderId="128" xfId="2" applyFont="1" applyFill="1" applyBorder="1" applyAlignment="1">
      <alignment horizontal="center" vertical="center"/>
    </xf>
    <xf numFmtId="38" fontId="68" fillId="0" borderId="150" xfId="2" applyFont="1" applyFill="1" applyBorder="1" applyAlignment="1">
      <alignment horizontal="center" vertical="center"/>
    </xf>
    <xf numFmtId="38" fontId="68" fillId="0" borderId="133" xfId="2" applyFont="1" applyFill="1" applyBorder="1" applyAlignment="1">
      <alignment horizontal="center" vertical="center"/>
    </xf>
    <xf numFmtId="38" fontId="68" fillId="0" borderId="122" xfId="2" applyFont="1" applyFill="1" applyBorder="1" applyAlignment="1">
      <alignment horizontal="center" vertical="center"/>
    </xf>
    <xf numFmtId="177" fontId="77" fillId="0" borderId="121" xfId="1" applyNumberFormat="1" applyFont="1" applyFill="1" applyBorder="1" applyAlignment="1">
      <alignment horizontal="right"/>
    </xf>
    <xf numFmtId="177" fontId="77" fillId="0" borderId="133" xfId="1" applyNumberFormat="1" applyFont="1" applyFill="1" applyBorder="1" applyAlignment="1">
      <alignment horizontal="right"/>
    </xf>
    <xf numFmtId="176" fontId="77" fillId="0" borderId="121" xfId="2" applyNumberFormat="1" applyFont="1" applyFill="1" applyBorder="1" applyAlignment="1">
      <alignment horizontal="right"/>
    </xf>
    <xf numFmtId="176" fontId="77" fillId="0" borderId="133" xfId="2" applyNumberFormat="1" applyFont="1" applyFill="1" applyBorder="1" applyAlignment="1">
      <alignment horizontal="right"/>
    </xf>
    <xf numFmtId="38" fontId="77" fillId="0" borderId="15" xfId="2" applyFont="1" applyFill="1" applyBorder="1" applyAlignment="1">
      <alignment horizontal="right" vertical="center"/>
    </xf>
    <xf numFmtId="38" fontId="77" fillId="0" borderId="13" xfId="2" applyFont="1" applyFill="1" applyBorder="1" applyAlignment="1">
      <alignment horizontal="right" vertical="center"/>
    </xf>
    <xf numFmtId="38" fontId="63" fillId="10" borderId="165" xfId="2" applyFont="1" applyFill="1" applyBorder="1" applyAlignment="1">
      <alignment horizontal="center" vertical="center" shrinkToFit="1"/>
    </xf>
    <xf numFmtId="38" fontId="63" fillId="10" borderId="166" xfId="2" applyFont="1" applyFill="1" applyBorder="1" applyAlignment="1">
      <alignment horizontal="center" vertical="center" shrinkToFit="1"/>
    </xf>
    <xf numFmtId="178" fontId="63" fillId="0" borderId="37" xfId="2" applyNumberFormat="1" applyFont="1" applyFill="1" applyBorder="1" applyAlignment="1">
      <alignment horizontal="center" vertical="center"/>
    </xf>
    <xf numFmtId="178" fontId="63" fillId="0" borderId="71" xfId="2" applyNumberFormat="1" applyFont="1" applyFill="1" applyBorder="1" applyAlignment="1">
      <alignment horizontal="center" vertical="center"/>
    </xf>
    <xf numFmtId="178" fontId="63" fillId="0" borderId="56" xfId="2" applyNumberFormat="1" applyFont="1" applyFill="1" applyBorder="1" applyAlignment="1">
      <alignment horizontal="center" vertical="center"/>
    </xf>
    <xf numFmtId="38" fontId="63" fillId="0" borderId="136" xfId="2" applyFont="1" applyFill="1" applyBorder="1" applyAlignment="1">
      <alignment horizontal="center" vertical="center" justifyLastLine="1"/>
    </xf>
    <xf numFmtId="38" fontId="63" fillId="0" borderId="137" xfId="2" applyFont="1" applyFill="1" applyBorder="1" applyAlignment="1">
      <alignment horizontal="center" vertical="center" justifyLastLine="1"/>
    </xf>
    <xf numFmtId="38" fontId="63" fillId="0" borderId="139" xfId="2" applyFont="1" applyFill="1" applyBorder="1" applyAlignment="1">
      <alignment horizontal="center" vertical="center" justifyLastLine="1"/>
    </xf>
    <xf numFmtId="38" fontId="63" fillId="0" borderId="15" xfId="2" applyFont="1" applyFill="1" applyBorder="1" applyAlignment="1">
      <alignment horizontal="center" vertical="center"/>
    </xf>
    <xf numFmtId="38" fontId="63" fillId="0" borderId="13" xfId="2" applyFont="1" applyFill="1" applyBorder="1" applyAlignment="1">
      <alignment horizontal="center" vertical="center"/>
    </xf>
    <xf numFmtId="38" fontId="63" fillId="0" borderId="14" xfId="2" applyFont="1" applyFill="1" applyBorder="1" applyAlignment="1">
      <alignment horizontal="center" vertical="center"/>
    </xf>
    <xf numFmtId="38" fontId="63" fillId="0" borderId="15" xfId="2" applyFont="1" applyFill="1" applyBorder="1" applyAlignment="1">
      <alignment horizontal="center" vertical="center" shrinkToFit="1"/>
    </xf>
    <xf numFmtId="38" fontId="63" fillId="0" borderId="13" xfId="2" applyFont="1" applyFill="1" applyBorder="1" applyAlignment="1">
      <alignment horizontal="center" vertical="center" shrinkToFit="1"/>
    </xf>
    <xf numFmtId="38" fontId="63" fillId="0" borderId="14" xfId="2" applyFont="1" applyFill="1" applyBorder="1" applyAlignment="1">
      <alignment horizontal="center" vertical="center" shrinkToFit="1"/>
    </xf>
    <xf numFmtId="38" fontId="63" fillId="0" borderId="15" xfId="2" applyFont="1" applyFill="1" applyBorder="1" applyAlignment="1">
      <alignment horizontal="center" vertical="center" justifyLastLine="1"/>
    </xf>
    <xf numFmtId="38" fontId="63" fillId="0" borderId="13" xfId="2" applyFont="1" applyFill="1" applyBorder="1" applyAlignment="1">
      <alignment horizontal="center" vertical="center" justifyLastLine="1"/>
    </xf>
    <xf numFmtId="38" fontId="63" fillId="0" borderId="14" xfId="2" applyFont="1" applyFill="1" applyBorder="1" applyAlignment="1">
      <alignment horizontal="center" vertical="center" justifyLastLine="1"/>
    </xf>
    <xf numFmtId="38" fontId="77" fillId="0" borderId="38" xfId="2" applyFont="1" applyFill="1" applyBorder="1" applyAlignment="1">
      <alignment horizontal="right" vertical="center"/>
    </xf>
    <xf numFmtId="38" fontId="77" fillId="0" borderId="32" xfId="2" applyFont="1" applyFill="1" applyBorder="1" applyAlignment="1">
      <alignment horizontal="right" vertical="center"/>
    </xf>
    <xf numFmtId="38" fontId="77" fillId="10" borderId="127" xfId="2" applyFont="1" applyFill="1" applyBorder="1" applyAlignment="1">
      <alignment horizontal="right" vertical="center"/>
    </xf>
    <xf numFmtId="38" fontId="77" fillId="10" borderId="134" xfId="2" applyFont="1" applyFill="1" applyBorder="1" applyAlignment="1">
      <alignment horizontal="right" vertical="center"/>
    </xf>
    <xf numFmtId="181" fontId="77" fillId="10" borderId="121" xfId="2" applyNumberFormat="1" applyFont="1" applyFill="1" applyBorder="1" applyAlignment="1">
      <alignment horizontal="right" vertical="center"/>
    </xf>
    <xf numFmtId="181" fontId="77" fillId="10" borderId="133" xfId="2" applyNumberFormat="1" applyFont="1" applyFill="1" applyBorder="1" applyAlignment="1">
      <alignment horizontal="right" vertical="center"/>
    </xf>
    <xf numFmtId="38" fontId="63" fillId="10" borderId="146" xfId="2" applyFont="1" applyFill="1" applyBorder="1" applyAlignment="1">
      <alignment horizontal="center" vertical="center" shrinkToFit="1"/>
    </xf>
    <xf numFmtId="38" fontId="63" fillId="10" borderId="135" xfId="2" applyFont="1" applyFill="1" applyBorder="1" applyAlignment="1">
      <alignment horizontal="center" vertical="center" shrinkToFit="1"/>
    </xf>
    <xf numFmtId="38" fontId="63" fillId="10" borderId="143" xfId="2" applyFont="1" applyFill="1" applyBorder="1" applyAlignment="1">
      <alignment horizontal="center" vertical="center" shrinkToFit="1"/>
    </xf>
    <xf numFmtId="38" fontId="63" fillId="10" borderId="134" xfId="2" applyFont="1" applyFill="1" applyBorder="1" applyAlignment="1">
      <alignment horizontal="center" vertical="center" shrinkToFit="1"/>
    </xf>
    <xf numFmtId="38" fontId="63" fillId="10" borderId="168" xfId="2" applyFont="1" applyFill="1" applyBorder="1" applyAlignment="1">
      <alignment horizontal="center" vertical="center" shrinkToFit="1"/>
    </xf>
    <xf numFmtId="38" fontId="63" fillId="10" borderId="128" xfId="2" applyFont="1" applyFill="1" applyBorder="1" applyAlignment="1">
      <alignment horizontal="center" vertical="center" shrinkToFit="1"/>
    </xf>
    <xf numFmtId="0" fontId="26" fillId="12" borderId="124" xfId="3" applyFont="1" applyFill="1" applyBorder="1" applyAlignment="1">
      <alignment horizontal="left" vertical="center" wrapText="1"/>
    </xf>
    <xf numFmtId="0" fontId="26" fillId="12" borderId="125" xfId="3" applyFont="1" applyFill="1" applyBorder="1" applyAlignment="1">
      <alignment horizontal="left" vertical="center" wrapText="1"/>
    </xf>
    <xf numFmtId="0" fontId="33" fillId="3" borderId="15" xfId="3" applyFont="1" applyFill="1" applyBorder="1" applyAlignment="1">
      <alignment horizontal="center"/>
    </xf>
    <xf numFmtId="0" fontId="34" fillId="3" borderId="14" xfId="3" applyFont="1" applyFill="1" applyBorder="1" applyAlignment="1">
      <alignment horizontal="center"/>
    </xf>
    <xf numFmtId="0" fontId="33" fillId="3" borderId="15" xfId="3" applyFont="1" applyFill="1" applyBorder="1" applyAlignment="1">
      <alignment horizontal="center" wrapText="1"/>
    </xf>
    <xf numFmtId="0" fontId="33" fillId="3" borderId="13" xfId="3" applyFont="1" applyFill="1" applyBorder="1" applyAlignment="1">
      <alignment horizontal="center" wrapText="1"/>
    </xf>
    <xf numFmtId="0" fontId="33" fillId="5" borderId="15" xfId="3" applyFont="1" applyFill="1" applyBorder="1" applyAlignment="1">
      <alignment horizontal="center"/>
    </xf>
    <xf numFmtId="0" fontId="34" fillId="5" borderId="14" xfId="3" applyFont="1" applyFill="1" applyBorder="1" applyAlignment="1">
      <alignment horizontal="center"/>
    </xf>
    <xf numFmtId="0" fontId="26" fillId="12" borderId="121" xfId="3" applyFont="1" applyFill="1" applyBorder="1" applyAlignment="1">
      <alignment horizontal="left" vertical="center" wrapText="1"/>
    </xf>
    <xf numFmtId="0" fontId="26" fillId="12" borderId="122" xfId="3" applyFont="1" applyFill="1" applyBorder="1" applyAlignment="1">
      <alignment horizontal="left" vertical="center" wrapText="1"/>
    </xf>
    <xf numFmtId="0" fontId="26" fillId="12" borderId="127" xfId="3" applyFont="1" applyFill="1" applyBorder="1" applyAlignment="1">
      <alignment horizontal="left" vertical="center" wrapText="1"/>
    </xf>
    <xf numFmtId="0" fontId="26" fillId="12" borderId="128" xfId="3" applyFont="1" applyFill="1" applyBorder="1" applyAlignment="1">
      <alignment horizontal="left" vertical="center" wrapText="1"/>
    </xf>
    <xf numFmtId="0" fontId="26" fillId="12" borderId="124" xfId="3" applyFont="1" applyFill="1" applyBorder="1" applyAlignment="1">
      <alignment horizontal="center" vertical="center"/>
    </xf>
    <xf numFmtId="0" fontId="26" fillId="12" borderId="125" xfId="3" applyFont="1" applyFill="1" applyBorder="1" applyAlignment="1">
      <alignment horizontal="center" vertical="center"/>
    </xf>
    <xf numFmtId="0" fontId="26" fillId="12" borderId="121" xfId="3" applyFont="1" applyFill="1" applyBorder="1" applyAlignment="1">
      <alignment horizontal="center" vertical="center"/>
    </xf>
    <xf numFmtId="0" fontId="26" fillId="12" borderId="122" xfId="3" applyFont="1" applyFill="1" applyBorder="1" applyAlignment="1">
      <alignment horizontal="center" vertical="center"/>
    </xf>
    <xf numFmtId="0" fontId="26" fillId="0" borderId="0" xfId="3" applyFont="1" applyAlignment="1">
      <alignment horizontal="left" vertical="center" wrapText="1"/>
    </xf>
    <xf numFmtId="0" fontId="29" fillId="0" borderId="0" xfId="3" applyFont="1" applyFill="1" applyAlignment="1">
      <alignment horizontal="center" vertical="center"/>
    </xf>
    <xf numFmtId="0" fontId="31" fillId="0" borderId="0" xfId="3" applyFont="1" applyFill="1" applyAlignment="1">
      <alignment horizontal="center" vertical="center"/>
    </xf>
    <xf numFmtId="38" fontId="53" fillId="0" borderId="114" xfId="2" applyFont="1" applyFill="1" applyBorder="1" applyAlignment="1">
      <alignment horizontal="distributed" vertical="center"/>
    </xf>
    <xf numFmtId="38" fontId="53" fillId="0" borderId="112" xfId="2" applyFont="1" applyFill="1" applyBorder="1" applyAlignment="1">
      <alignment horizontal="distributed" vertical="center"/>
    </xf>
    <xf numFmtId="38" fontId="53" fillId="0" borderId="113" xfId="2" applyFont="1" applyFill="1" applyBorder="1" applyAlignment="1">
      <alignment horizontal="distributed" vertical="center"/>
    </xf>
    <xf numFmtId="38" fontId="54" fillId="0" borderId="114" xfId="2" applyFont="1" applyFill="1" applyBorder="1" applyAlignment="1">
      <alignment horizontal="right"/>
    </xf>
    <xf numFmtId="38" fontId="54" fillId="0" borderId="112" xfId="2" applyFont="1" applyFill="1" applyBorder="1" applyAlignment="1">
      <alignment horizontal="right"/>
    </xf>
    <xf numFmtId="38" fontId="50" fillId="0" borderId="0" xfId="2" applyFont="1" applyFill="1" applyBorder="1" applyAlignment="1">
      <alignment horizontal="distributed" vertical="center"/>
    </xf>
    <xf numFmtId="38" fontId="50" fillId="0" borderId="0" xfId="2" applyFont="1" applyFill="1" applyBorder="1" applyAlignment="1"/>
    <xf numFmtId="38" fontId="53" fillId="0" borderId="15" xfId="2" applyFont="1" applyFill="1" applyBorder="1" applyAlignment="1">
      <alignment horizontal="distributed" vertical="center" shrinkToFit="1"/>
    </xf>
    <xf numFmtId="38" fontId="53" fillId="0" borderId="13" xfId="2" applyFont="1" applyFill="1" applyBorder="1" applyAlignment="1">
      <alignment horizontal="distributed" vertical="center" shrinkToFit="1"/>
    </xf>
    <xf numFmtId="38" fontId="53" fillId="0" borderId="14" xfId="2" applyFont="1" applyFill="1" applyBorder="1" applyAlignment="1">
      <alignment horizontal="distributed" vertical="center" shrinkToFit="1"/>
    </xf>
    <xf numFmtId="38" fontId="54" fillId="7" borderId="15" xfId="2" applyFont="1" applyFill="1" applyBorder="1" applyAlignment="1">
      <alignment horizontal="right"/>
    </xf>
    <xf numFmtId="38" fontId="54" fillId="7" borderId="13" xfId="2" applyFont="1" applyFill="1" applyBorder="1" applyAlignment="1">
      <alignment horizontal="right"/>
    </xf>
    <xf numFmtId="38" fontId="53" fillId="0" borderId="70" xfId="2" applyFont="1" applyFill="1" applyBorder="1" applyAlignment="1">
      <alignment horizontal="center" vertical="center"/>
    </xf>
    <xf numFmtId="38" fontId="53" fillId="0" borderId="72" xfId="2" applyFont="1" applyFill="1" applyBorder="1" applyAlignment="1">
      <alignment horizontal="center" vertical="center"/>
    </xf>
    <xf numFmtId="38" fontId="53" fillId="0" borderId="119" xfId="2" applyFont="1" applyFill="1" applyBorder="1" applyAlignment="1">
      <alignment horizontal="center" vertical="center"/>
    </xf>
    <xf numFmtId="38" fontId="53" fillId="0" borderId="15" xfId="2" applyFont="1" applyFill="1" applyBorder="1" applyAlignment="1">
      <alignment horizontal="distributed" vertical="center"/>
    </xf>
    <xf numFmtId="38" fontId="53" fillId="0" borderId="13" xfId="2" applyFont="1" applyFill="1" applyBorder="1" applyAlignment="1">
      <alignment horizontal="distributed" vertical="center"/>
    </xf>
    <xf numFmtId="38" fontId="53" fillId="0" borderId="14" xfId="2" applyFont="1" applyFill="1" applyBorder="1" applyAlignment="1">
      <alignment horizontal="distributed" vertical="center"/>
    </xf>
    <xf numFmtId="38" fontId="55" fillId="0" borderId="15" xfId="2" applyFont="1" applyFill="1" applyBorder="1" applyAlignment="1">
      <alignment horizontal="distributed" vertical="center" shrinkToFit="1"/>
    </xf>
    <xf numFmtId="38" fontId="55" fillId="0" borderId="13" xfId="2" applyFont="1" applyFill="1" applyBorder="1" applyAlignment="1">
      <alignment horizontal="distributed" vertical="center" shrinkToFit="1"/>
    </xf>
    <xf numFmtId="38" fontId="55" fillId="0" borderId="14" xfId="2" applyFont="1" applyFill="1" applyBorder="1" applyAlignment="1">
      <alignment horizontal="distributed" vertical="center" shrinkToFit="1"/>
    </xf>
    <xf numFmtId="38" fontId="55" fillId="0" borderId="15" xfId="2" applyFont="1" applyFill="1" applyBorder="1" applyAlignment="1">
      <alignment horizontal="distributed" vertical="center"/>
    </xf>
    <xf numFmtId="38" fontId="55" fillId="0" borderId="13" xfId="2" applyFont="1" applyFill="1" applyBorder="1" applyAlignment="1">
      <alignment horizontal="distributed" vertical="center"/>
    </xf>
    <xf numFmtId="38" fontId="55" fillId="0" borderId="14" xfId="2" applyFont="1" applyFill="1" applyBorder="1" applyAlignment="1">
      <alignment horizontal="distributed" vertical="center"/>
    </xf>
    <xf numFmtId="38" fontId="53" fillId="0" borderId="127" xfId="2" applyFont="1" applyFill="1" applyBorder="1" applyAlignment="1">
      <alignment horizontal="distributed" vertical="center"/>
    </xf>
    <xf numFmtId="38" fontId="53" fillId="0" borderId="134" xfId="2" applyFont="1" applyFill="1" applyBorder="1" applyAlignment="1">
      <alignment horizontal="distributed" vertical="center"/>
    </xf>
    <xf numFmtId="38" fontId="53" fillId="0" borderId="128" xfId="2" applyFont="1" applyFill="1" applyBorder="1" applyAlignment="1">
      <alignment horizontal="distributed" vertical="center"/>
    </xf>
    <xf numFmtId="38" fontId="54" fillId="7" borderId="127" xfId="2" applyFont="1" applyFill="1" applyBorder="1" applyAlignment="1">
      <alignment horizontal="right"/>
    </xf>
    <xf numFmtId="38" fontId="54" fillId="7" borderId="134" xfId="2" applyFont="1" applyFill="1" applyBorder="1" applyAlignment="1">
      <alignment horizontal="right"/>
    </xf>
    <xf numFmtId="38" fontId="53" fillId="0" borderId="124" xfId="2" applyFont="1" applyFill="1" applyBorder="1" applyAlignment="1">
      <alignment horizontal="distributed" vertical="center"/>
    </xf>
    <xf numFmtId="38" fontId="53" fillId="0" borderId="135" xfId="2" applyFont="1" applyFill="1" applyBorder="1" applyAlignment="1">
      <alignment horizontal="distributed" vertical="center"/>
    </xf>
    <xf numFmtId="38" fontId="53" fillId="0" borderId="125" xfId="2" applyFont="1" applyFill="1" applyBorder="1" applyAlignment="1">
      <alignment horizontal="distributed" vertical="center"/>
    </xf>
    <xf numFmtId="38" fontId="54" fillId="7" borderId="124" xfId="2" applyFont="1" applyFill="1" applyBorder="1" applyAlignment="1">
      <alignment horizontal="right"/>
    </xf>
    <xf numFmtId="38" fontId="54" fillId="7" borderId="135" xfId="2" applyFont="1" applyFill="1" applyBorder="1" applyAlignment="1">
      <alignment horizontal="right"/>
    </xf>
    <xf numFmtId="38" fontId="53" fillId="0" borderId="70" xfId="2" applyFont="1" applyFill="1" applyBorder="1" applyAlignment="1">
      <alignment horizontal="center" vertical="center" textRotation="255" shrinkToFit="1"/>
    </xf>
    <xf numFmtId="38" fontId="53" fillId="0" borderId="72" xfId="2" applyFont="1" applyFill="1" applyBorder="1" applyAlignment="1">
      <alignment horizontal="center" vertical="center" textRotation="255" shrinkToFit="1"/>
    </xf>
    <xf numFmtId="38" fontId="53" fillId="0" borderId="102" xfId="2" applyFont="1" applyFill="1" applyBorder="1" applyAlignment="1">
      <alignment horizontal="center" vertical="center" textRotation="255" shrinkToFit="1"/>
    </xf>
    <xf numFmtId="38" fontId="53" fillId="0" borderId="121" xfId="2" applyFont="1" applyFill="1" applyBorder="1" applyAlignment="1">
      <alignment horizontal="distributed" vertical="center" shrinkToFit="1"/>
    </xf>
    <xf numFmtId="38" fontId="53" fillId="0" borderId="133" xfId="2" applyFont="1" applyFill="1" applyBorder="1" applyAlignment="1">
      <alignment horizontal="distributed" vertical="center" shrinkToFit="1"/>
    </xf>
    <xf numFmtId="38" fontId="53" fillId="0" borderId="122" xfId="2" applyFont="1" applyFill="1" applyBorder="1" applyAlignment="1">
      <alignment horizontal="distributed" vertical="center" shrinkToFit="1"/>
    </xf>
    <xf numFmtId="38" fontId="54" fillId="0" borderId="121" xfId="2" applyFont="1" applyFill="1" applyBorder="1" applyAlignment="1">
      <alignment horizontal="right"/>
    </xf>
    <xf numFmtId="38" fontId="54" fillId="0" borderId="133" xfId="2" applyFont="1" applyFill="1" applyBorder="1" applyAlignment="1">
      <alignment horizontal="right"/>
    </xf>
    <xf numFmtId="38" fontId="53" fillId="0" borderId="121" xfId="2" applyFont="1" applyFill="1" applyBorder="1" applyAlignment="1">
      <alignment horizontal="distributed" vertical="center"/>
    </xf>
    <xf numFmtId="38" fontId="53" fillId="0" borderId="133" xfId="2" applyFont="1" applyFill="1" applyBorder="1" applyAlignment="1">
      <alignment horizontal="distributed" vertical="center"/>
    </xf>
    <xf numFmtId="38" fontId="53" fillId="0" borderId="122" xfId="2" applyFont="1" applyFill="1" applyBorder="1" applyAlignment="1">
      <alignment horizontal="distributed" vertical="center"/>
    </xf>
    <xf numFmtId="38" fontId="53" fillId="0" borderId="127" xfId="2" applyFont="1" applyFill="1" applyBorder="1" applyAlignment="1">
      <alignment horizontal="distributed" vertical="center" shrinkToFit="1"/>
    </xf>
    <xf numFmtId="38" fontId="53" fillId="0" borderId="134" xfId="2" applyFont="1" applyFill="1" applyBorder="1" applyAlignment="1">
      <alignment horizontal="distributed" vertical="center" shrinkToFit="1"/>
    </xf>
    <xf numFmtId="38" fontId="53" fillId="0" borderId="128" xfId="2" applyFont="1" applyFill="1" applyBorder="1" applyAlignment="1">
      <alignment horizontal="distributed" vertical="center" shrinkToFit="1"/>
    </xf>
    <xf numFmtId="38" fontId="53" fillId="0" borderId="15" xfId="2" applyFont="1" applyFill="1" applyBorder="1" applyAlignment="1">
      <alignment vertical="center" textRotation="255"/>
    </xf>
    <xf numFmtId="38" fontId="53" fillId="0" borderId="38" xfId="2" applyFont="1" applyFill="1" applyBorder="1" applyAlignment="1">
      <alignment vertical="center" textRotation="255"/>
    </xf>
    <xf numFmtId="0" fontId="53" fillId="0" borderId="13" xfId="1" applyFont="1" applyFill="1" applyBorder="1" applyAlignment="1">
      <alignment horizontal="distributed" vertical="center"/>
    </xf>
    <xf numFmtId="0" fontId="53" fillId="0" borderId="14" xfId="1" applyFont="1" applyFill="1" applyBorder="1" applyAlignment="1">
      <alignment horizontal="distributed" vertical="center"/>
    </xf>
    <xf numFmtId="38" fontId="54" fillId="0" borderId="15" xfId="2" applyFont="1" applyFill="1" applyBorder="1" applyAlignment="1">
      <alignment horizontal="right"/>
    </xf>
    <xf numFmtId="38" fontId="54" fillId="0" borderId="13" xfId="2" applyFont="1" applyFill="1" applyBorder="1" applyAlignment="1">
      <alignment horizontal="right"/>
    </xf>
    <xf numFmtId="0" fontId="53" fillId="0" borderId="13" xfId="1" applyFont="1" applyFill="1" applyBorder="1" applyAlignment="1">
      <alignment horizontal="distributed" vertical="center" shrinkToFit="1"/>
    </xf>
    <xf numFmtId="0" fontId="53" fillId="0" borderId="14" xfId="1" applyFont="1" applyFill="1" applyBorder="1" applyAlignment="1">
      <alignment horizontal="distributed" vertical="center" shrinkToFit="1"/>
    </xf>
    <xf numFmtId="38" fontId="53" fillId="0" borderId="130" xfId="2" applyFont="1" applyFill="1" applyBorder="1" applyAlignment="1">
      <alignment horizontal="center" vertical="center"/>
    </xf>
    <xf numFmtId="38" fontId="53" fillId="0" borderId="102" xfId="2" applyFont="1" applyFill="1" applyBorder="1" applyAlignment="1">
      <alignment horizontal="center" vertical="center"/>
    </xf>
    <xf numFmtId="38" fontId="54" fillId="0" borderId="127" xfId="2" applyFont="1" applyFill="1" applyBorder="1" applyAlignment="1">
      <alignment horizontal="right"/>
    </xf>
    <xf numFmtId="38" fontId="54" fillId="0" borderId="134" xfId="2" applyFont="1" applyFill="1" applyBorder="1" applyAlignment="1">
      <alignment horizontal="right"/>
    </xf>
    <xf numFmtId="38" fontId="53" fillId="0" borderId="124" xfId="2" applyFont="1" applyFill="1" applyBorder="1" applyAlignment="1">
      <alignment horizontal="distributed" vertical="center" shrinkToFit="1"/>
    </xf>
    <xf numFmtId="38" fontId="53" fillId="0" borderId="135" xfId="2" applyFont="1" applyFill="1" applyBorder="1" applyAlignment="1">
      <alignment horizontal="distributed" vertical="center" shrinkToFit="1"/>
    </xf>
    <xf numFmtId="38" fontId="53" fillId="0" borderId="125" xfId="2" applyFont="1" applyFill="1" applyBorder="1" applyAlignment="1">
      <alignment horizontal="distributed" vertical="center" shrinkToFit="1"/>
    </xf>
    <xf numFmtId="38" fontId="54" fillId="0" borderId="124" xfId="2" applyFont="1" applyFill="1" applyBorder="1" applyAlignment="1">
      <alignment horizontal="right"/>
    </xf>
    <xf numFmtId="38" fontId="54" fillId="0" borderId="135" xfId="2" applyFont="1" applyFill="1" applyBorder="1" applyAlignment="1">
      <alignment horizontal="right"/>
    </xf>
    <xf numFmtId="38" fontId="53" fillId="0" borderId="117" xfId="2" applyFont="1" applyFill="1" applyBorder="1" applyAlignment="1">
      <alignment horizontal="distributed" vertical="center"/>
    </xf>
    <xf numFmtId="0" fontId="53" fillId="0" borderId="115" xfId="1" applyFont="1" applyFill="1" applyBorder="1" applyAlignment="1">
      <alignment horizontal="distributed" vertical="center"/>
    </xf>
    <xf numFmtId="0" fontId="53" fillId="0" borderId="116" xfId="1" applyFont="1" applyFill="1" applyBorder="1" applyAlignment="1">
      <alignment horizontal="distributed" vertical="center"/>
    </xf>
    <xf numFmtId="0" fontId="53" fillId="0" borderId="112" xfId="1" applyFont="1" applyFill="1" applyBorder="1" applyAlignment="1">
      <alignment horizontal="distributed" vertical="center"/>
    </xf>
    <xf numFmtId="0" fontId="53" fillId="0" borderId="113" xfId="1" applyFont="1" applyFill="1" applyBorder="1" applyAlignment="1">
      <alignment horizontal="distributed" vertical="center"/>
    </xf>
    <xf numFmtId="38" fontId="53" fillId="0" borderId="55" xfId="2" applyFont="1" applyFill="1" applyBorder="1" applyAlignment="1">
      <alignment horizontal="distributed" vertical="center"/>
    </xf>
    <xf numFmtId="0" fontId="53" fillId="0" borderId="48" xfId="1" applyFont="1" applyFill="1" applyBorder="1" applyAlignment="1">
      <alignment horizontal="distributed" vertical="center"/>
    </xf>
    <xf numFmtId="0" fontId="53" fillId="0" borderId="56" xfId="1" applyFont="1" applyFill="1" applyBorder="1" applyAlignment="1">
      <alignment horizontal="distributed" vertical="center"/>
    </xf>
    <xf numFmtId="38" fontId="54" fillId="0" borderId="131" xfId="2" applyFont="1" applyFill="1" applyBorder="1" applyAlignment="1">
      <alignment horizontal="right"/>
    </xf>
    <xf numFmtId="38" fontId="54" fillId="0" borderId="132" xfId="2" applyFont="1" applyFill="1" applyBorder="1" applyAlignment="1">
      <alignment horizontal="right"/>
    </xf>
    <xf numFmtId="38" fontId="49" fillId="0" borderId="0" xfId="2" applyFont="1" applyFill="1" applyAlignment="1">
      <alignment horizontal="right" vertical="center"/>
    </xf>
    <xf numFmtId="38" fontId="49" fillId="0" borderId="0" xfId="2" applyFont="1" applyFill="1" applyAlignment="1">
      <alignment horizontal="left" vertical="center"/>
    </xf>
    <xf numFmtId="38" fontId="51" fillId="6" borderId="117" xfId="2" applyFont="1" applyFill="1" applyBorder="1" applyAlignment="1">
      <alignment horizontal="center" vertical="center"/>
    </xf>
    <xf numFmtId="38" fontId="52" fillId="6" borderId="115" xfId="2" applyFont="1" applyFill="1" applyBorder="1" applyAlignment="1">
      <alignment horizontal="center" vertical="center"/>
    </xf>
    <xf numFmtId="38" fontId="52" fillId="6" borderId="116" xfId="2" applyFont="1" applyFill="1" applyBorder="1" applyAlignment="1">
      <alignment horizontal="center" vertical="center"/>
    </xf>
    <xf numFmtId="38" fontId="54" fillId="0" borderId="15" xfId="2" applyFont="1" applyFill="1" applyBorder="1" applyAlignment="1">
      <alignment horizontal="center"/>
    </xf>
    <xf numFmtId="38" fontId="54" fillId="0" borderId="13" xfId="2" applyFont="1" applyFill="1" applyBorder="1" applyAlignment="1">
      <alignment horizontal="center"/>
    </xf>
    <xf numFmtId="0" fontId="21" fillId="0" borderId="0" xfId="0" applyFont="1" applyAlignment="1">
      <alignment horizontal="center" vertical="center"/>
    </xf>
    <xf numFmtId="0" fontId="20" fillId="0" borderId="32" xfId="0" applyFont="1" applyBorder="1" applyAlignment="1">
      <alignment horizontal="left" vertical="center" wrapText="1"/>
    </xf>
    <xf numFmtId="0" fontId="20" fillId="0" borderId="48" xfId="0" applyFont="1" applyBorder="1" applyAlignment="1">
      <alignment horizontal="left" vertical="center" wrapText="1"/>
    </xf>
    <xf numFmtId="0" fontId="20" fillId="0" borderId="39" xfId="0" applyFont="1" applyBorder="1" applyAlignment="1">
      <alignment horizontal="center" vertical="center"/>
    </xf>
    <xf numFmtId="0" fontId="20" fillId="0" borderId="0" xfId="0" applyFont="1" applyBorder="1" applyAlignment="1">
      <alignment horizontal="center" vertical="center"/>
    </xf>
    <xf numFmtId="0" fontId="20" fillId="0" borderId="71" xfId="0" applyFont="1" applyBorder="1" applyAlignment="1">
      <alignment horizontal="center" vertical="center"/>
    </xf>
    <xf numFmtId="0" fontId="20" fillId="0" borderId="0" xfId="0" applyFont="1" applyBorder="1" applyAlignment="1">
      <alignment horizontal="left" vertical="center"/>
    </xf>
    <xf numFmtId="0" fontId="26" fillId="0" borderId="124" xfId="3" applyFont="1" applyBorder="1" applyAlignment="1">
      <alignment horizontal="left" vertical="center" wrapText="1"/>
    </xf>
    <xf numFmtId="0" fontId="26" fillId="0" borderId="125" xfId="3" applyFont="1" applyBorder="1" applyAlignment="1">
      <alignment horizontal="left" vertical="center" wrapText="1"/>
    </xf>
    <xf numFmtId="0" fontId="26" fillId="0" borderId="121" xfId="3" applyFont="1" applyBorder="1" applyAlignment="1">
      <alignment horizontal="left" vertical="center" wrapText="1"/>
    </xf>
    <xf numFmtId="0" fontId="26" fillId="0" borderId="122" xfId="3" applyFont="1" applyBorder="1" applyAlignment="1">
      <alignment horizontal="left" vertical="center" wrapText="1"/>
    </xf>
    <xf numFmtId="0" fontId="26" fillId="0" borderId="127" xfId="3" applyFont="1" applyBorder="1" applyAlignment="1">
      <alignment horizontal="left" vertical="center" wrapText="1"/>
    </xf>
    <xf numFmtId="0" fontId="26" fillId="0" borderId="128" xfId="3" applyFont="1" applyBorder="1" applyAlignment="1">
      <alignment horizontal="left" vertical="center" wrapText="1"/>
    </xf>
    <xf numFmtId="0" fontId="26" fillId="0" borderId="124" xfId="3" applyFont="1" applyBorder="1" applyAlignment="1">
      <alignment horizontal="center" vertical="center"/>
    </xf>
    <xf numFmtId="0" fontId="26" fillId="0" borderId="125" xfId="3" applyFont="1" applyBorder="1" applyAlignment="1">
      <alignment horizontal="center" vertical="center"/>
    </xf>
    <xf numFmtId="0" fontId="26" fillId="0" borderId="121" xfId="3" applyFont="1" applyBorder="1" applyAlignment="1">
      <alignment horizontal="center" vertical="center"/>
    </xf>
    <xf numFmtId="0" fontId="26" fillId="0" borderId="122" xfId="3" applyFont="1" applyBorder="1" applyAlignment="1">
      <alignment horizontal="center" vertical="center"/>
    </xf>
    <xf numFmtId="0" fontId="1" fillId="0" borderId="0" xfId="9">
      <alignment vertical="center"/>
    </xf>
    <xf numFmtId="0" fontId="56" fillId="0" borderId="0" xfId="9" applyFont="1">
      <alignment vertical="center"/>
    </xf>
    <xf numFmtId="0" fontId="70" fillId="0" borderId="48" xfId="9" applyFont="1" applyBorder="1" applyAlignment="1">
      <alignment horizontal="center" vertical="center"/>
    </xf>
    <xf numFmtId="0" fontId="81" fillId="8" borderId="48" xfId="9" applyFont="1" applyFill="1" applyBorder="1" applyAlignment="1">
      <alignment horizontal="center" vertical="center"/>
    </xf>
    <xf numFmtId="0" fontId="81" fillId="0" borderId="0" xfId="9" applyFont="1">
      <alignment vertical="center"/>
    </xf>
    <xf numFmtId="0" fontId="1" fillId="0" borderId="0" xfId="9" applyBorder="1">
      <alignment vertical="center"/>
    </xf>
    <xf numFmtId="38" fontId="73" fillId="0" borderId="0" xfId="2" applyFont="1" applyFill="1" applyBorder="1" applyAlignment="1">
      <alignment vertical="center" justifyLastLine="1"/>
    </xf>
    <xf numFmtId="0" fontId="70" fillId="0" borderId="0" xfId="9" applyFont="1" applyAlignment="1">
      <alignment horizontal="right"/>
    </xf>
    <xf numFmtId="0" fontId="73" fillId="8" borderId="0" xfId="1" applyFont="1" applyFill="1" applyBorder="1" applyAlignment="1">
      <alignment horizontal="center" justifyLastLine="1"/>
    </xf>
    <xf numFmtId="0" fontId="70" fillId="0" borderId="0" xfId="9" applyFont="1" applyAlignment="1">
      <alignment horizontal="center"/>
    </xf>
    <xf numFmtId="0" fontId="73" fillId="0" borderId="0" xfId="1" applyFont="1" applyFill="1" applyBorder="1" applyAlignment="1">
      <alignment horizontal="center" justifyLastLine="1"/>
    </xf>
    <xf numFmtId="0" fontId="79" fillId="8" borderId="0" xfId="9" applyFont="1" applyFill="1" applyAlignment="1">
      <alignment horizontal="center"/>
    </xf>
    <xf numFmtId="0" fontId="79" fillId="0" borderId="0" xfId="9" applyFont="1" applyAlignment="1"/>
    <xf numFmtId="0" fontId="70" fillId="0" borderId="0" xfId="9" applyFont="1" applyAlignment="1"/>
    <xf numFmtId="0" fontId="38" fillId="0" borderId="0" xfId="9" applyFont="1">
      <alignment vertical="center"/>
    </xf>
    <xf numFmtId="38" fontId="82" fillId="0" borderId="38" xfId="2" applyFont="1" applyFill="1" applyBorder="1" applyAlignment="1">
      <alignment horizontal="center" vertical="center" wrapText="1" shrinkToFit="1"/>
    </xf>
    <xf numFmtId="38" fontId="82" fillId="0" borderId="32" xfId="2" applyFont="1" applyFill="1" applyBorder="1" applyAlignment="1">
      <alignment horizontal="center" vertical="center" shrinkToFit="1"/>
    </xf>
    <xf numFmtId="38" fontId="82" fillId="0" borderId="37" xfId="2" applyFont="1" applyFill="1" applyBorder="1" applyAlignment="1">
      <alignment horizontal="center" vertical="center" shrinkToFit="1"/>
    </xf>
    <xf numFmtId="0" fontId="64" fillId="9" borderId="4" xfId="9" applyFont="1" applyFill="1" applyBorder="1" applyAlignment="1">
      <alignment horizontal="center" vertical="center"/>
    </xf>
    <xf numFmtId="0" fontId="64" fillId="9" borderId="27" xfId="9" applyFont="1" applyFill="1" applyBorder="1" applyAlignment="1">
      <alignment horizontal="center" vertical="center"/>
    </xf>
    <xf numFmtId="0" fontId="64" fillId="9" borderId="28" xfId="9" applyFont="1" applyFill="1" applyBorder="1" applyAlignment="1">
      <alignment horizontal="center" vertical="center"/>
    </xf>
    <xf numFmtId="0" fontId="61" fillId="0" borderId="0" xfId="9" applyFont="1">
      <alignment vertical="center"/>
    </xf>
    <xf numFmtId="38" fontId="82" fillId="0" borderId="167" xfId="2" applyFont="1" applyFill="1" applyBorder="1" applyAlignment="1">
      <alignment horizontal="center" vertical="center" shrinkToFit="1"/>
    </xf>
    <xf numFmtId="38" fontId="82" fillId="0" borderId="166" xfId="2" applyFont="1" applyFill="1" applyBorder="1" applyAlignment="1">
      <alignment horizontal="center" vertical="center" shrinkToFit="1"/>
    </xf>
    <xf numFmtId="38" fontId="82" fillId="0" borderId="168" xfId="2" applyFont="1" applyFill="1" applyBorder="1" applyAlignment="1">
      <alignment horizontal="center" vertical="center" shrinkToFit="1"/>
    </xf>
    <xf numFmtId="0" fontId="64" fillId="9" borderId="18" xfId="9" applyFont="1" applyFill="1" applyBorder="1" applyAlignment="1">
      <alignment horizontal="center" vertical="center"/>
    </xf>
    <xf numFmtId="0" fontId="64" fillId="9" borderId="35" xfId="9" applyFont="1" applyFill="1" applyBorder="1" applyAlignment="1">
      <alignment horizontal="center" vertical="center"/>
    </xf>
    <xf numFmtId="0" fontId="64" fillId="9" borderId="36" xfId="9" applyFont="1" applyFill="1" applyBorder="1" applyAlignment="1">
      <alignment horizontal="center" vertical="center"/>
    </xf>
    <xf numFmtId="0" fontId="61" fillId="0" borderId="16" xfId="9" applyFont="1" applyBorder="1">
      <alignment vertical="center"/>
    </xf>
    <xf numFmtId="183" fontId="77" fillId="8" borderId="124" xfId="10" applyNumberFormat="1" applyFont="1" applyFill="1" applyBorder="1" applyAlignment="1">
      <alignment horizontal="right" vertical="center"/>
    </xf>
    <xf numFmtId="183" fontId="77" fillId="8" borderId="135" xfId="10" applyNumberFormat="1" applyFont="1" applyFill="1" applyBorder="1" applyAlignment="1">
      <alignment horizontal="right" vertical="center"/>
    </xf>
    <xf numFmtId="0" fontId="23" fillId="0" borderId="170" xfId="9" applyFont="1" applyBorder="1" applyAlignment="1">
      <alignment vertical="center"/>
    </xf>
    <xf numFmtId="38" fontId="60" fillId="0" borderId="0" xfId="2" applyFont="1" applyFill="1" applyBorder="1" applyAlignment="1">
      <alignment horizontal="center" vertical="center" justifyLastLine="1"/>
    </xf>
    <xf numFmtId="0" fontId="64" fillId="9" borderId="24" xfId="9" applyFont="1" applyFill="1" applyBorder="1" applyAlignment="1">
      <alignment horizontal="center" vertical="center"/>
    </xf>
    <xf numFmtId="0" fontId="64" fillId="9" borderId="25" xfId="9" applyFont="1" applyFill="1" applyBorder="1" applyAlignment="1">
      <alignment horizontal="center" vertical="center"/>
    </xf>
    <xf numFmtId="0" fontId="64" fillId="9" borderId="26" xfId="9" applyFont="1" applyFill="1" applyBorder="1" applyAlignment="1">
      <alignment horizontal="center" vertical="center"/>
    </xf>
    <xf numFmtId="38" fontId="76" fillId="0" borderId="140" xfId="9" applyNumberFormat="1" applyFont="1" applyBorder="1" applyAlignment="1">
      <alignment horizontal="right" vertical="center"/>
    </xf>
    <xf numFmtId="38" fontId="76" fillId="0" borderId="137" xfId="9" applyNumberFormat="1" applyFont="1" applyBorder="1" applyAlignment="1">
      <alignment horizontal="right" vertical="center"/>
    </xf>
    <xf numFmtId="0" fontId="66" fillId="0" borderId="28" xfId="9" applyFont="1" applyBorder="1" applyAlignment="1">
      <alignment horizontal="center" vertical="center"/>
    </xf>
    <xf numFmtId="0" fontId="59" fillId="0" borderId="70" xfId="9" applyFont="1" applyBorder="1" applyAlignment="1">
      <alignment textRotation="255"/>
    </xf>
    <xf numFmtId="0" fontId="76" fillId="10" borderId="38" xfId="9" applyFont="1" applyFill="1" applyBorder="1" applyAlignment="1">
      <alignment horizontal="center" vertical="center"/>
    </xf>
    <xf numFmtId="0" fontId="76" fillId="10" borderId="32" xfId="9" applyFont="1" applyFill="1" applyBorder="1" applyAlignment="1">
      <alignment horizontal="center" vertical="center"/>
    </xf>
    <xf numFmtId="38" fontId="77" fillId="10" borderId="121" xfId="10" applyFont="1" applyFill="1" applyBorder="1" applyAlignment="1">
      <alignment horizontal="right" vertical="center"/>
    </xf>
    <xf numFmtId="38" fontId="77" fillId="10" borderId="133" xfId="10" applyFont="1" applyFill="1" applyBorder="1" applyAlignment="1">
      <alignment horizontal="right" vertical="center"/>
    </xf>
    <xf numFmtId="0" fontId="23" fillId="0" borderId="133" xfId="9" applyFont="1" applyBorder="1" applyAlignment="1">
      <alignment horizontal="center" vertical="center"/>
    </xf>
    <xf numFmtId="38" fontId="77" fillId="11" borderId="121" xfId="10" applyFont="1" applyFill="1" applyBorder="1" applyAlignment="1">
      <alignment horizontal="right" vertical="center" shrinkToFit="1"/>
    </xf>
    <xf numFmtId="38" fontId="77" fillId="11" borderId="133" xfId="10" applyFont="1" applyFill="1" applyBorder="1" applyAlignment="1">
      <alignment horizontal="right" vertical="center" shrinkToFit="1"/>
    </xf>
    <xf numFmtId="0" fontId="23" fillId="0" borderId="122" xfId="9" applyFont="1" applyBorder="1" applyAlignment="1">
      <alignment horizontal="center" vertical="center"/>
    </xf>
    <xf numFmtId="0" fontId="23" fillId="0" borderId="0" xfId="9" applyFont="1" applyBorder="1" applyAlignment="1">
      <alignment horizontal="center" vertical="center"/>
    </xf>
    <xf numFmtId="38" fontId="82" fillId="0" borderId="121" xfId="10" applyFont="1" applyFill="1" applyBorder="1" applyAlignment="1">
      <alignment horizontal="center" vertical="center" wrapText="1"/>
    </xf>
    <xf numFmtId="38" fontId="82" fillId="0" borderId="133" xfId="10" applyFont="1" applyFill="1" applyBorder="1" applyAlignment="1">
      <alignment horizontal="center" vertical="center" wrapText="1"/>
    </xf>
    <xf numFmtId="38" fontId="82" fillId="0" borderId="122" xfId="10" applyFont="1" applyFill="1" applyBorder="1" applyAlignment="1">
      <alignment horizontal="center" vertical="center" wrapText="1"/>
    </xf>
    <xf numFmtId="0" fontId="38" fillId="0" borderId="0" xfId="9" applyFont="1" applyBorder="1" applyAlignment="1">
      <alignment horizontal="center" vertical="center"/>
    </xf>
    <xf numFmtId="0" fontId="23" fillId="0" borderId="28" xfId="9" applyFont="1" applyBorder="1" applyAlignment="1">
      <alignment horizontal="center" vertical="center"/>
    </xf>
    <xf numFmtId="38" fontId="23" fillId="0" borderId="176" xfId="10" applyFont="1" applyBorder="1" applyAlignment="1">
      <alignment horizontal="center" vertical="center"/>
    </xf>
    <xf numFmtId="38" fontId="23" fillId="0" borderId="177" xfId="10" applyFont="1" applyBorder="1" applyAlignment="1">
      <alignment horizontal="center" vertical="center"/>
    </xf>
    <xf numFmtId="38" fontId="23" fillId="0" borderId="178" xfId="10" applyFont="1" applyBorder="1" applyAlignment="1">
      <alignment horizontal="center" vertical="center"/>
    </xf>
    <xf numFmtId="38" fontId="76" fillId="8" borderId="179" xfId="9" applyNumberFormat="1" applyFont="1" applyFill="1" applyBorder="1" applyAlignment="1">
      <alignment horizontal="right" vertical="center"/>
    </xf>
    <xf numFmtId="38" fontId="76" fillId="8" borderId="177" xfId="9" applyNumberFormat="1" applyFont="1" applyFill="1" applyBorder="1" applyAlignment="1">
      <alignment horizontal="right" vertical="center"/>
    </xf>
    <xf numFmtId="0" fontId="66" fillId="0" borderId="142" xfId="9" applyFont="1" applyBorder="1" applyAlignment="1">
      <alignment horizontal="center" vertical="center"/>
    </xf>
    <xf numFmtId="0" fontId="59" fillId="0" borderId="72" xfId="9" applyFont="1" applyBorder="1" applyAlignment="1">
      <alignment horizontal="center" textRotation="255"/>
    </xf>
    <xf numFmtId="0" fontId="76" fillId="10" borderId="39" xfId="9" applyFont="1" applyFill="1" applyBorder="1" applyAlignment="1">
      <alignment horizontal="center" vertical="center"/>
    </xf>
    <xf numFmtId="0" fontId="76" fillId="10" borderId="0" xfId="9" applyFont="1" applyFill="1" applyBorder="1" applyAlignment="1">
      <alignment horizontal="center" vertical="center"/>
    </xf>
    <xf numFmtId="38" fontId="77" fillId="10" borderId="127" xfId="10" applyFont="1" applyFill="1" applyBorder="1" applyAlignment="1">
      <alignment vertical="center"/>
    </xf>
    <xf numFmtId="38" fontId="77" fillId="10" borderId="134" xfId="10" applyFont="1" applyFill="1" applyBorder="1" applyAlignment="1">
      <alignment vertical="center"/>
    </xf>
    <xf numFmtId="0" fontId="23" fillId="0" borderId="134" xfId="9" applyFont="1" applyBorder="1" applyAlignment="1">
      <alignment horizontal="center" vertical="center"/>
    </xf>
    <xf numFmtId="38" fontId="77" fillId="11" borderId="127" xfId="10" applyFont="1" applyFill="1" applyBorder="1" applyAlignment="1">
      <alignment horizontal="right" vertical="center" shrinkToFit="1"/>
    </xf>
    <xf numFmtId="38" fontId="77" fillId="11" borderId="134" xfId="10" applyFont="1" applyFill="1" applyBorder="1" applyAlignment="1">
      <alignment horizontal="right" vertical="center" shrinkToFit="1"/>
    </xf>
    <xf numFmtId="0" fontId="23" fillId="0" borderId="128" xfId="9" applyFont="1" applyBorder="1" applyAlignment="1">
      <alignment horizontal="center" vertical="center"/>
    </xf>
    <xf numFmtId="182" fontId="77" fillId="8" borderId="127" xfId="10" applyNumberFormat="1" applyFont="1" applyFill="1" applyBorder="1" applyAlignment="1">
      <alignment horizontal="right" vertical="center"/>
    </xf>
    <xf numFmtId="182" fontId="77" fillId="8" borderId="134" xfId="10" applyNumberFormat="1" applyFont="1" applyFill="1" applyBorder="1" applyAlignment="1">
      <alignment horizontal="right" vertical="center"/>
    </xf>
    <xf numFmtId="0" fontId="23" fillId="0" borderId="125" xfId="9" applyFont="1" applyBorder="1" applyAlignment="1">
      <alignment horizontal="center" vertical="center"/>
    </xf>
    <xf numFmtId="0" fontId="23" fillId="0" borderId="142" xfId="9" applyFont="1" applyBorder="1" applyAlignment="1">
      <alignment horizontal="center" vertical="center"/>
    </xf>
    <xf numFmtId="38" fontId="23" fillId="0" borderId="144" xfId="10" applyFont="1" applyBorder="1" applyAlignment="1">
      <alignment horizontal="center" vertical="center"/>
    </xf>
    <xf numFmtId="38" fontId="23" fillId="0" borderId="132" xfId="10" applyFont="1" applyBorder="1" applyAlignment="1">
      <alignment horizontal="center" vertical="center"/>
    </xf>
    <xf numFmtId="38" fontId="23" fillId="0" borderId="118" xfId="10" applyFont="1" applyBorder="1" applyAlignment="1">
      <alignment horizontal="center" vertical="center"/>
    </xf>
    <xf numFmtId="38" fontId="76" fillId="0" borderId="131" xfId="10" applyFont="1" applyBorder="1" applyAlignment="1">
      <alignment horizontal="right"/>
    </xf>
    <xf numFmtId="38" fontId="76" fillId="0" borderId="132" xfId="10" applyFont="1" applyBorder="1" applyAlignment="1">
      <alignment horizontal="right"/>
    </xf>
    <xf numFmtId="0" fontId="66" fillId="0" borderId="145" xfId="9" applyFont="1" applyBorder="1" applyAlignment="1">
      <alignment horizontal="center" vertical="center"/>
    </xf>
    <xf numFmtId="38" fontId="77" fillId="10" borderId="127" xfId="10" applyFont="1" applyFill="1" applyBorder="1" applyAlignment="1">
      <alignment horizontal="right" vertical="center"/>
    </xf>
    <xf numFmtId="38" fontId="77" fillId="10" borderId="134" xfId="10" applyFont="1" applyFill="1" applyBorder="1" applyAlignment="1">
      <alignment horizontal="right" vertical="center"/>
    </xf>
    <xf numFmtId="38" fontId="76" fillId="0" borderId="131" xfId="10" applyFont="1" applyBorder="1" applyAlignment="1">
      <alignment horizontal="right" vertical="center"/>
    </xf>
    <xf numFmtId="38" fontId="76" fillId="0" borderId="132" xfId="10" applyFont="1" applyBorder="1" applyAlignment="1">
      <alignment horizontal="right" vertical="center"/>
    </xf>
    <xf numFmtId="0" fontId="23" fillId="0" borderId="145" xfId="9" applyFont="1" applyBorder="1" applyAlignment="1">
      <alignment horizontal="center" vertical="center"/>
    </xf>
    <xf numFmtId="38" fontId="23" fillId="0" borderId="18" xfId="10" applyFont="1" applyBorder="1" applyAlignment="1">
      <alignment horizontal="center" vertical="center"/>
    </xf>
    <xf numFmtId="38" fontId="23" fillId="0" borderId="35" xfId="10" applyFont="1" applyBorder="1" applyAlignment="1">
      <alignment horizontal="center" vertical="center"/>
    </xf>
    <xf numFmtId="38" fontId="23" fillId="0" borderId="68" xfId="10" applyFont="1" applyBorder="1" applyAlignment="1">
      <alignment horizontal="center" vertical="center"/>
    </xf>
    <xf numFmtId="179" fontId="76" fillId="0" borderId="41" xfId="10" applyNumberFormat="1" applyFont="1" applyBorder="1" applyAlignment="1">
      <alignment horizontal="right"/>
    </xf>
    <xf numFmtId="179" fontId="76" fillId="0" borderId="35" xfId="10" applyNumberFormat="1" applyFont="1" applyBorder="1" applyAlignment="1">
      <alignment horizontal="right"/>
    </xf>
    <xf numFmtId="38" fontId="66" fillId="0" borderId="36" xfId="10" applyFont="1" applyBorder="1" applyAlignment="1">
      <alignment horizontal="center" vertical="center"/>
    </xf>
    <xf numFmtId="0" fontId="59" fillId="0" borderId="72" xfId="9" applyFont="1" applyBorder="1" applyAlignment="1">
      <alignment horizontal="center" vertical="center"/>
    </xf>
    <xf numFmtId="182" fontId="77" fillId="8" borderId="124" xfId="10" applyNumberFormat="1" applyFont="1" applyFill="1" applyBorder="1" applyAlignment="1">
      <alignment horizontal="right" vertical="center"/>
    </xf>
    <xf numFmtId="182" fontId="77" fillId="8" borderId="135" xfId="10" applyNumberFormat="1" applyFont="1" applyFill="1" applyBorder="1" applyAlignment="1">
      <alignment horizontal="right" vertical="center"/>
    </xf>
    <xf numFmtId="38" fontId="23" fillId="0" borderId="36" xfId="10" applyFont="1" applyBorder="1" applyAlignment="1">
      <alignment horizontal="center" vertical="center"/>
    </xf>
    <xf numFmtId="0" fontId="22" fillId="0" borderId="27" xfId="9" applyFont="1" applyBorder="1" applyAlignment="1">
      <alignment horizontal="center" vertical="top" shrinkToFit="1"/>
    </xf>
    <xf numFmtId="0" fontId="1" fillId="0" borderId="72" xfId="9" applyBorder="1">
      <alignment vertical="center"/>
    </xf>
    <xf numFmtId="0" fontId="76" fillId="10" borderId="55" xfId="9" applyFont="1" applyFill="1" applyBorder="1" applyAlignment="1">
      <alignment horizontal="center" vertical="center"/>
    </xf>
    <xf numFmtId="0" fontId="76" fillId="10" borderId="48" xfId="9" applyFont="1" applyFill="1" applyBorder="1" applyAlignment="1">
      <alignment horizontal="center" vertical="center"/>
    </xf>
    <xf numFmtId="38" fontId="77" fillId="10" borderId="124" xfId="10" applyFont="1" applyFill="1" applyBorder="1" applyAlignment="1">
      <alignment vertical="center"/>
    </xf>
    <xf numFmtId="38" fontId="77" fillId="10" borderId="135" xfId="10" applyFont="1" applyFill="1" applyBorder="1" applyAlignment="1">
      <alignment vertical="center"/>
    </xf>
    <xf numFmtId="0" fontId="23" fillId="0" borderId="135" xfId="9" applyFont="1" applyBorder="1" applyAlignment="1">
      <alignment horizontal="center" vertical="center"/>
    </xf>
    <xf numFmtId="0" fontId="84" fillId="0" borderId="121" xfId="9" applyFont="1" applyBorder="1" applyAlignment="1">
      <alignment horizontal="center" vertical="center" wrapText="1" shrinkToFit="1"/>
    </xf>
    <xf numFmtId="0" fontId="84" fillId="0" borderId="133" xfId="9" applyFont="1" applyBorder="1" applyAlignment="1">
      <alignment horizontal="center" vertical="center" shrinkToFit="1"/>
    </xf>
    <xf numFmtId="0" fontId="84" fillId="0" borderId="122" xfId="9" applyFont="1" applyBorder="1" applyAlignment="1">
      <alignment horizontal="center" vertical="center" shrinkToFit="1"/>
    </xf>
    <xf numFmtId="0" fontId="22" fillId="0" borderId="39" xfId="9" applyFont="1" applyBorder="1" applyAlignment="1">
      <alignment vertical="top" wrapText="1"/>
    </xf>
    <xf numFmtId="0" fontId="25" fillId="0" borderId="27" xfId="9" applyFont="1" applyBorder="1" applyAlignment="1">
      <alignment horizontal="left" vertical="top" wrapText="1"/>
    </xf>
    <xf numFmtId="0" fontId="48" fillId="0" borderId="27" xfId="9" applyFont="1" applyBorder="1" applyAlignment="1">
      <alignment horizontal="left" vertical="top" wrapText="1"/>
    </xf>
    <xf numFmtId="0" fontId="59" fillId="0" borderId="102" xfId="9" applyFont="1" applyBorder="1" applyAlignment="1">
      <alignment vertical="center" textRotation="255"/>
    </xf>
    <xf numFmtId="38" fontId="63" fillId="0" borderId="15" xfId="2" applyFont="1" applyFill="1" applyBorder="1" applyAlignment="1">
      <alignment horizontal="left" vertical="center"/>
    </xf>
    <xf numFmtId="38" fontId="63" fillId="0" borderId="13" xfId="2" applyFont="1" applyFill="1" applyBorder="1" applyAlignment="1">
      <alignment horizontal="left" vertical="center"/>
    </xf>
    <xf numFmtId="38" fontId="63" fillId="0" borderId="14" xfId="2" applyFont="1" applyFill="1" applyBorder="1" applyAlignment="1">
      <alignment horizontal="left" vertical="center"/>
    </xf>
    <xf numFmtId="0" fontId="76" fillId="0" borderId="38" xfId="9" applyFont="1" applyBorder="1" applyAlignment="1">
      <alignment horizontal="center" vertical="center"/>
    </xf>
    <xf numFmtId="0" fontId="76" fillId="0" borderId="32" xfId="9" applyFont="1" applyBorder="1" applyAlignment="1">
      <alignment horizontal="center" vertical="center"/>
    </xf>
    <xf numFmtId="38" fontId="63" fillId="0" borderId="37" xfId="2" applyFont="1" applyFill="1" applyBorder="1" applyAlignment="1">
      <alignment horizontal="center" vertical="center"/>
    </xf>
    <xf numFmtId="38" fontId="77" fillId="0" borderId="38" xfId="10" applyFont="1" applyFill="1" applyBorder="1" applyAlignment="1">
      <alignment horizontal="center" vertical="center"/>
    </xf>
    <xf numFmtId="38" fontId="77" fillId="0" borderId="32" xfId="10" applyFont="1" applyFill="1" applyBorder="1" applyAlignment="1">
      <alignment horizontal="center" vertical="center"/>
    </xf>
    <xf numFmtId="0" fontId="58" fillId="0" borderId="32" xfId="9" applyFont="1" applyBorder="1" applyAlignment="1">
      <alignment horizontal="center" vertical="center"/>
    </xf>
    <xf numFmtId="38" fontId="76" fillId="0" borderId="38" xfId="9" applyNumberFormat="1" applyFont="1" applyBorder="1" applyAlignment="1">
      <alignment horizontal="right" vertical="center" shrinkToFit="1"/>
    </xf>
    <xf numFmtId="0" fontId="76" fillId="0" borderId="32" xfId="9" applyFont="1" applyBorder="1" applyAlignment="1">
      <alignment horizontal="right" vertical="center" shrinkToFit="1"/>
    </xf>
    <xf numFmtId="0" fontId="58" fillId="0" borderId="37" xfId="9" applyFont="1" applyBorder="1" applyAlignment="1">
      <alignment horizontal="center" vertical="center"/>
    </xf>
    <xf numFmtId="0" fontId="58" fillId="0" borderId="0" xfId="9" applyFont="1" applyBorder="1" applyAlignment="1">
      <alignment horizontal="center" vertical="center"/>
    </xf>
    <xf numFmtId="182" fontId="77" fillId="11" borderId="124" xfId="10" applyNumberFormat="1" applyFont="1" applyFill="1" applyBorder="1" applyAlignment="1">
      <alignment horizontal="right" vertical="center"/>
    </xf>
    <xf numFmtId="182" fontId="77" fillId="11" borderId="135" xfId="10" applyNumberFormat="1" applyFont="1" applyFill="1" applyBorder="1" applyAlignment="1">
      <alignment horizontal="right" vertical="center"/>
    </xf>
    <xf numFmtId="0" fontId="22" fillId="0" borderId="0" xfId="9" applyFont="1" applyBorder="1" applyAlignment="1">
      <alignment vertical="top" wrapText="1"/>
    </xf>
    <xf numFmtId="0" fontId="22" fillId="0" borderId="0" xfId="9" applyFont="1" applyBorder="1" applyAlignment="1">
      <alignment horizontal="left" vertical="top" wrapText="1"/>
    </xf>
    <xf numFmtId="0" fontId="59" fillId="0" borderId="0" xfId="9" applyFont="1" applyBorder="1" applyAlignment="1">
      <alignment vertical="center" textRotation="255"/>
    </xf>
    <xf numFmtId="0" fontId="76" fillId="0" borderId="32" xfId="9" applyFont="1" applyBorder="1" applyAlignment="1">
      <alignment horizontal="center" vertical="center"/>
    </xf>
    <xf numFmtId="38" fontId="45" fillId="0" borderId="32" xfId="2" applyFont="1" applyFill="1" applyBorder="1" applyAlignment="1">
      <alignment horizontal="right"/>
    </xf>
    <xf numFmtId="0" fontId="65" fillId="0" borderId="32" xfId="1" applyFont="1" applyFill="1" applyBorder="1" applyAlignment="1">
      <alignment horizontal="right"/>
    </xf>
    <xf numFmtId="38" fontId="77" fillId="0" borderId="32" xfId="10" applyFont="1" applyFill="1" applyBorder="1" applyAlignment="1">
      <alignment horizontal="center" vertical="center"/>
    </xf>
    <xf numFmtId="38" fontId="76" fillId="0" borderId="32" xfId="9" applyNumberFormat="1" applyFont="1" applyBorder="1" applyAlignment="1">
      <alignment horizontal="right" vertical="center" shrinkToFit="1"/>
    </xf>
    <xf numFmtId="0" fontId="76" fillId="0" borderId="32" xfId="9" applyFont="1" applyBorder="1" applyAlignment="1">
      <alignment horizontal="right" vertical="center" shrinkToFit="1"/>
    </xf>
    <xf numFmtId="182" fontId="77" fillId="11" borderId="0" xfId="10" applyNumberFormat="1" applyFont="1" applyFill="1" applyBorder="1" applyAlignment="1">
      <alignment horizontal="right"/>
    </xf>
    <xf numFmtId="38" fontId="57" fillId="0" borderId="0" xfId="2" applyFont="1" applyFill="1" applyBorder="1" applyAlignment="1"/>
    <xf numFmtId="0" fontId="76" fillId="0" borderId="0" xfId="9" applyFont="1" applyBorder="1" applyAlignment="1">
      <alignment horizontal="center" vertical="center"/>
    </xf>
    <xf numFmtId="38" fontId="45" fillId="0" borderId="0" xfId="2" applyFont="1" applyFill="1" applyBorder="1" applyAlignment="1">
      <alignment horizontal="right"/>
    </xf>
    <xf numFmtId="38" fontId="77" fillId="0" borderId="0" xfId="2" applyFont="1" applyFill="1" applyBorder="1" applyAlignment="1">
      <alignment horizontal="right" vertical="center"/>
    </xf>
    <xf numFmtId="0" fontId="65" fillId="0" borderId="0" xfId="1" applyFont="1" applyFill="1" applyBorder="1" applyAlignment="1">
      <alignment horizontal="right"/>
    </xf>
    <xf numFmtId="38" fontId="77" fillId="0" borderId="0" xfId="10" applyFont="1" applyFill="1" applyBorder="1" applyAlignment="1">
      <alignment horizontal="center" vertical="center"/>
    </xf>
    <xf numFmtId="38" fontId="76" fillId="0" borderId="0" xfId="9" applyNumberFormat="1" applyFont="1" applyBorder="1" applyAlignment="1">
      <alignment horizontal="right" vertical="center" shrinkToFit="1"/>
    </xf>
    <xf numFmtId="0" fontId="76" fillId="0" borderId="0" xfId="9" applyFont="1" applyBorder="1" applyAlignment="1">
      <alignment horizontal="right" vertical="center" shrinkToFit="1"/>
    </xf>
    <xf numFmtId="38" fontId="82" fillId="0" borderId="32" xfId="2" applyFont="1" applyFill="1" applyBorder="1" applyAlignment="1">
      <alignment horizontal="center" vertical="center" wrapText="1" shrinkToFit="1"/>
    </xf>
    <xf numFmtId="38" fontId="82" fillId="0" borderId="37" xfId="2" applyFont="1" applyFill="1" applyBorder="1" applyAlignment="1">
      <alignment horizontal="center" vertical="center" wrapText="1" shrinkToFit="1"/>
    </xf>
    <xf numFmtId="0" fontId="61" fillId="0" borderId="16" xfId="9" applyFont="1" applyBorder="1" applyAlignment="1">
      <alignment horizontal="center" vertical="center"/>
    </xf>
    <xf numFmtId="38" fontId="63" fillId="0" borderId="16" xfId="2" applyFont="1" applyFill="1" applyBorder="1" applyAlignment="1">
      <alignment horizontal="center" vertical="center" shrinkToFit="1"/>
    </xf>
    <xf numFmtId="38" fontId="63" fillId="0" borderId="16" xfId="2" applyFont="1" applyFill="1" applyBorder="1" applyAlignment="1">
      <alignment horizontal="center" vertical="center" justifyLastLine="1"/>
    </xf>
    <xf numFmtId="0" fontId="59" fillId="0" borderId="72" xfId="9" applyFont="1" applyBorder="1" applyAlignment="1">
      <alignment textRotation="255"/>
    </xf>
    <xf numFmtId="181" fontId="77" fillId="11" borderId="167" xfId="2" applyNumberFormat="1" applyFont="1" applyFill="1" applyBorder="1" applyAlignment="1">
      <alignment horizontal="right" vertical="center"/>
    </xf>
    <xf numFmtId="181" fontId="77" fillId="11" borderId="166" xfId="2" applyNumberFormat="1" applyFont="1" applyFill="1" applyBorder="1" applyAlignment="1">
      <alignment horizontal="right" vertical="center"/>
    </xf>
    <xf numFmtId="0" fontId="63" fillId="0" borderId="168" xfId="1" applyFont="1" applyFill="1" applyBorder="1" applyAlignment="1">
      <alignment horizontal="right" vertical="center"/>
    </xf>
    <xf numFmtId="38" fontId="77" fillId="13" borderId="167" xfId="10" applyFont="1" applyFill="1" applyBorder="1" applyAlignment="1">
      <alignment horizontal="right" vertical="center"/>
    </xf>
    <xf numFmtId="38" fontId="77" fillId="13" borderId="166" xfId="10" applyFont="1" applyFill="1" applyBorder="1" applyAlignment="1">
      <alignment horizontal="right" vertical="center"/>
    </xf>
    <xf numFmtId="0" fontId="38" fillId="0" borderId="39" xfId="9" applyFont="1" applyBorder="1" applyAlignment="1">
      <alignment horizontal="center" vertical="center"/>
    </xf>
    <xf numFmtId="0" fontId="59" fillId="0" borderId="72" xfId="9" applyFont="1" applyBorder="1" applyAlignment="1">
      <alignment horizontal="center" vertical="center" textRotation="255"/>
    </xf>
    <xf numFmtId="0" fontId="63" fillId="0" borderId="128" xfId="1" applyFont="1" applyFill="1" applyBorder="1" applyAlignment="1">
      <alignment horizontal="right" vertical="center"/>
    </xf>
    <xf numFmtId="38" fontId="77" fillId="13" borderId="127" xfId="10" applyFont="1" applyFill="1" applyBorder="1" applyAlignment="1">
      <alignment horizontal="right" vertical="center"/>
    </xf>
    <xf numFmtId="38" fontId="77" fillId="13" borderId="134" xfId="10" applyFont="1" applyFill="1" applyBorder="1" applyAlignment="1">
      <alignment horizontal="right" vertical="center"/>
    </xf>
    <xf numFmtId="0" fontId="63" fillId="0" borderId="125" xfId="1" applyFont="1" applyFill="1" applyBorder="1" applyAlignment="1">
      <alignment horizontal="right" vertical="center"/>
    </xf>
    <xf numFmtId="38" fontId="77" fillId="13" borderId="124" xfId="10" applyFont="1" applyFill="1" applyBorder="1" applyAlignment="1">
      <alignment horizontal="right" vertical="center"/>
    </xf>
    <xf numFmtId="38" fontId="77" fillId="13" borderId="135" xfId="10" applyFont="1" applyFill="1" applyBorder="1" applyAlignment="1">
      <alignment horizontal="right" vertical="center"/>
    </xf>
    <xf numFmtId="0" fontId="84" fillId="0" borderId="121" xfId="9" applyFont="1" applyBorder="1" applyAlignment="1">
      <alignment horizontal="center" vertical="center" shrinkToFit="1"/>
    </xf>
    <xf numFmtId="38" fontId="63" fillId="0" borderId="15" xfId="2" applyFont="1" applyFill="1" applyBorder="1" applyAlignment="1">
      <alignment vertical="center"/>
    </xf>
    <xf numFmtId="38" fontId="63" fillId="0" borderId="13" xfId="2" applyFont="1" applyFill="1" applyBorder="1" applyAlignment="1">
      <alignment vertical="center"/>
    </xf>
    <xf numFmtId="38" fontId="63" fillId="0" borderId="14" xfId="2" applyFont="1" applyFill="1" applyBorder="1" applyAlignment="1">
      <alignment vertical="center"/>
    </xf>
    <xf numFmtId="0" fontId="76" fillId="0" borderId="15" xfId="9" applyFont="1" applyBorder="1" applyAlignment="1">
      <alignment horizontal="center" vertical="center"/>
    </xf>
    <xf numFmtId="0" fontId="76" fillId="0" borderId="13" xfId="9" applyFont="1" applyBorder="1" applyAlignment="1">
      <alignment horizontal="center" vertical="center"/>
    </xf>
    <xf numFmtId="0" fontId="63" fillId="0" borderId="14" xfId="1" applyFont="1" applyFill="1" applyBorder="1" applyAlignment="1">
      <alignment horizontal="right" vertical="center"/>
    </xf>
    <xf numFmtId="38" fontId="77" fillId="11" borderId="15" xfId="10" applyFont="1" applyFill="1" applyBorder="1" applyAlignment="1">
      <alignment horizontal="center" vertical="center"/>
    </xf>
    <xf numFmtId="38" fontId="77" fillId="11" borderId="13" xfId="10" applyFont="1" applyFill="1" applyBorder="1" applyAlignment="1">
      <alignment horizontal="center" vertical="center"/>
    </xf>
    <xf numFmtId="0" fontId="23" fillId="0" borderId="13" xfId="9" applyFont="1" applyBorder="1" applyAlignment="1">
      <alignment horizontal="center" vertical="center"/>
    </xf>
    <xf numFmtId="0" fontId="58" fillId="0" borderId="15" xfId="9" applyFont="1" applyBorder="1" applyAlignment="1">
      <alignment horizontal="right" vertical="center"/>
    </xf>
    <xf numFmtId="0" fontId="58" fillId="0" borderId="13" xfId="9" applyFont="1" applyBorder="1" applyAlignment="1">
      <alignment horizontal="right" vertical="center"/>
    </xf>
    <xf numFmtId="0" fontId="23" fillId="0" borderId="14" xfId="9" applyFont="1" applyBorder="1" applyAlignment="1">
      <alignment horizontal="center" vertical="center"/>
    </xf>
    <xf numFmtId="0" fontId="38" fillId="0" borderId="0" xfId="9" applyFont="1" applyBorder="1" applyAlignment="1">
      <alignment vertical="center"/>
    </xf>
    <xf numFmtId="38" fontId="85" fillId="0" borderId="0" xfId="10" applyFont="1" applyBorder="1" applyAlignment="1">
      <alignment vertical="center"/>
    </xf>
    <xf numFmtId="0" fontId="70" fillId="0" borderId="0" xfId="9" applyFont="1" applyAlignment="1">
      <alignment horizontal="right" vertical="center"/>
    </xf>
    <xf numFmtId="0" fontId="73" fillId="0" borderId="0" xfId="1" applyFont="1" applyFill="1" applyBorder="1" applyAlignment="1">
      <alignment horizontal="center" vertical="center" justifyLastLine="1"/>
    </xf>
    <xf numFmtId="0" fontId="73" fillId="0" borderId="0" xfId="1" applyFont="1" applyFill="1" applyBorder="1" applyAlignment="1">
      <alignment vertical="center" justifyLastLine="1"/>
    </xf>
    <xf numFmtId="0" fontId="79" fillId="8" borderId="0" xfId="9" applyFont="1" applyFill="1" applyAlignment="1">
      <alignment horizontal="center" vertical="center"/>
    </xf>
    <xf numFmtId="0" fontId="79" fillId="0" borderId="0" xfId="9" applyFont="1">
      <alignment vertical="center"/>
    </xf>
    <xf numFmtId="0" fontId="70" fillId="0" borderId="0" xfId="9" applyFont="1">
      <alignment vertical="center"/>
    </xf>
    <xf numFmtId="38" fontId="85" fillId="0" borderId="0" xfId="9" applyNumberFormat="1" applyFont="1" applyBorder="1" applyAlignment="1">
      <alignment vertical="center"/>
    </xf>
    <xf numFmtId="0" fontId="85" fillId="0" borderId="0" xfId="9" applyFont="1" applyBorder="1" applyAlignment="1">
      <alignment vertical="center"/>
    </xf>
    <xf numFmtId="38" fontId="82" fillId="0" borderId="167" xfId="2" applyFont="1" applyFill="1" applyBorder="1" applyAlignment="1">
      <alignment horizontal="center" vertical="center" wrapText="1" shrinkToFit="1"/>
    </xf>
    <xf numFmtId="38" fontId="82" fillId="0" borderId="166" xfId="2" applyFont="1" applyFill="1" applyBorder="1" applyAlignment="1">
      <alignment horizontal="center" vertical="center" wrapText="1" shrinkToFit="1"/>
    </xf>
    <xf numFmtId="38" fontId="82" fillId="0" borderId="168" xfId="2" applyFont="1" applyFill="1" applyBorder="1" applyAlignment="1">
      <alignment horizontal="center" vertical="center" wrapText="1" shrinkToFit="1"/>
    </xf>
    <xf numFmtId="0" fontId="59" fillId="0" borderId="16" xfId="9" applyFont="1" applyBorder="1">
      <alignment vertical="center"/>
    </xf>
    <xf numFmtId="38" fontId="74" fillId="0" borderId="15" xfId="2" applyFont="1" applyFill="1" applyBorder="1" applyAlignment="1">
      <alignment horizontal="center" vertical="center" shrinkToFit="1"/>
    </xf>
    <xf numFmtId="38" fontId="74" fillId="0" borderId="13" xfId="2" applyFont="1" applyFill="1" applyBorder="1" applyAlignment="1">
      <alignment horizontal="center" vertical="center" shrinkToFit="1"/>
    </xf>
    <xf numFmtId="38" fontId="74" fillId="0" borderId="14" xfId="2" applyFont="1" applyFill="1" applyBorder="1" applyAlignment="1">
      <alignment horizontal="center" vertical="center" shrinkToFit="1"/>
    </xf>
    <xf numFmtId="38" fontId="57" fillId="0" borderId="0" xfId="2" applyFont="1" applyFill="1" applyBorder="1" applyAlignment="1">
      <alignment horizontal="center" vertical="center" shrinkToFit="1"/>
    </xf>
    <xf numFmtId="183" fontId="77" fillId="8" borderId="124" xfId="10" applyNumberFormat="1" applyFont="1" applyFill="1" applyBorder="1" applyAlignment="1">
      <alignment vertical="center"/>
    </xf>
    <xf numFmtId="183" fontId="77" fillId="8" borderId="135" xfId="10" applyNumberFormat="1" applyFont="1" applyFill="1" applyBorder="1" applyAlignment="1">
      <alignment vertical="center"/>
    </xf>
    <xf numFmtId="38" fontId="75" fillId="0" borderId="138" xfId="2" applyFont="1" applyFill="1" applyBorder="1" applyAlignment="1">
      <alignment horizontal="center"/>
    </xf>
    <xf numFmtId="38" fontId="74" fillId="10" borderId="150" xfId="2" applyFont="1" applyFill="1" applyBorder="1" applyAlignment="1">
      <alignment horizontal="center" vertical="center" shrinkToFit="1"/>
    </xf>
    <xf numFmtId="38" fontId="74" fillId="10" borderId="133" xfId="2" applyFont="1" applyFill="1" applyBorder="1" applyAlignment="1">
      <alignment horizontal="center" vertical="center" shrinkToFit="1"/>
    </xf>
    <xf numFmtId="38" fontId="74" fillId="10" borderId="122" xfId="2" applyFont="1" applyFill="1" applyBorder="1" applyAlignment="1">
      <alignment horizontal="center" vertical="center" shrinkToFit="1"/>
    </xf>
    <xf numFmtId="181" fontId="77" fillId="11" borderId="121" xfId="2" applyNumberFormat="1" applyFont="1" applyFill="1" applyBorder="1" applyAlignment="1">
      <alignment horizontal="right"/>
    </xf>
    <xf numFmtId="181" fontId="77" fillId="11" borderId="133" xfId="2" applyNumberFormat="1" applyFont="1" applyFill="1" applyBorder="1" applyAlignment="1">
      <alignment horizontal="right"/>
    </xf>
    <xf numFmtId="0" fontId="63" fillId="0" borderId="168" xfId="1" applyFont="1" applyFill="1" applyBorder="1" applyAlignment="1">
      <alignment horizontal="right"/>
    </xf>
    <xf numFmtId="38" fontId="77" fillId="13" borderId="121" xfId="10" applyFont="1" applyFill="1" applyBorder="1" applyAlignment="1">
      <alignment horizontal="right"/>
    </xf>
    <xf numFmtId="38" fontId="77" fillId="13" borderId="133" xfId="10" applyFont="1" applyFill="1" applyBorder="1" applyAlignment="1">
      <alignment horizontal="right"/>
    </xf>
    <xf numFmtId="38" fontId="74" fillId="10" borderId="143" xfId="2" applyFont="1" applyFill="1" applyBorder="1" applyAlignment="1">
      <alignment horizontal="center" vertical="center" shrinkToFit="1"/>
    </xf>
    <xf numFmtId="38" fontId="74" fillId="10" borderId="134" xfId="2" applyFont="1" applyFill="1" applyBorder="1" applyAlignment="1">
      <alignment horizontal="center" vertical="center" shrinkToFit="1"/>
    </xf>
    <xf numFmtId="38" fontId="74" fillId="10" borderId="128" xfId="2" applyFont="1" applyFill="1" applyBorder="1" applyAlignment="1">
      <alignment horizontal="center" vertical="center" shrinkToFit="1"/>
    </xf>
    <xf numFmtId="181" fontId="77" fillId="11" borderId="127" xfId="2" applyNumberFormat="1" applyFont="1" applyFill="1" applyBorder="1" applyAlignment="1">
      <alignment horizontal="right"/>
    </xf>
    <xf numFmtId="181" fontId="77" fillId="11" borderId="134" xfId="2" applyNumberFormat="1" applyFont="1" applyFill="1" applyBorder="1" applyAlignment="1">
      <alignment horizontal="right"/>
    </xf>
    <xf numFmtId="38" fontId="77" fillId="13" borderId="127" xfId="10" applyFont="1" applyFill="1" applyBorder="1" applyAlignment="1">
      <alignment horizontal="right"/>
    </xf>
    <xf numFmtId="38" fontId="77" fillId="13" borderId="134" xfId="10" applyFont="1" applyFill="1" applyBorder="1" applyAlignment="1">
      <alignment horizontal="right"/>
    </xf>
    <xf numFmtId="182" fontId="77" fillId="8" borderId="124" xfId="10" applyNumberFormat="1" applyFont="1" applyFill="1" applyBorder="1" applyAlignment="1">
      <alignment vertical="center"/>
    </xf>
    <xf numFmtId="182" fontId="77" fillId="8" borderId="135" xfId="10" applyNumberFormat="1" applyFont="1" applyFill="1" applyBorder="1" applyAlignment="1">
      <alignment vertical="center"/>
    </xf>
    <xf numFmtId="38" fontId="75" fillId="0" borderId="141" xfId="2" applyFont="1" applyFill="1" applyBorder="1" applyAlignment="1">
      <alignment horizontal="center"/>
    </xf>
    <xf numFmtId="179" fontId="76" fillId="0" borderId="41" xfId="10" applyNumberFormat="1" applyFont="1" applyBorder="1" applyAlignment="1">
      <alignment horizontal="right" vertical="center"/>
    </xf>
    <xf numFmtId="179" fontId="76" fillId="0" borderId="35" xfId="10" applyNumberFormat="1" applyFont="1" applyBorder="1" applyAlignment="1">
      <alignment horizontal="right" vertical="center"/>
    </xf>
    <xf numFmtId="38" fontId="75" fillId="0" borderId="173" xfId="2" applyFont="1" applyFill="1" applyBorder="1" applyAlignment="1">
      <alignment horizontal="center"/>
    </xf>
    <xf numFmtId="38" fontId="74" fillId="10" borderId="146" xfId="2" applyFont="1" applyFill="1" applyBorder="1" applyAlignment="1">
      <alignment horizontal="center" vertical="center" shrinkToFit="1"/>
    </xf>
    <xf numFmtId="38" fontId="74" fillId="10" borderId="135" xfId="2" applyFont="1" applyFill="1" applyBorder="1" applyAlignment="1">
      <alignment horizontal="center" vertical="center" shrinkToFit="1"/>
    </xf>
    <xf numFmtId="38" fontId="74" fillId="10" borderId="125" xfId="2" applyFont="1" applyFill="1" applyBorder="1" applyAlignment="1">
      <alignment horizontal="center" vertical="center" shrinkToFit="1"/>
    </xf>
    <xf numFmtId="181" fontId="77" fillId="11" borderId="124" xfId="2" applyNumberFormat="1" applyFont="1" applyFill="1" applyBorder="1" applyAlignment="1">
      <alignment horizontal="right"/>
    </xf>
    <xf numFmtId="181" fontId="77" fillId="11" borderId="135" xfId="2" applyNumberFormat="1" applyFont="1" applyFill="1" applyBorder="1" applyAlignment="1">
      <alignment horizontal="right"/>
    </xf>
    <xf numFmtId="38" fontId="77" fillId="13" borderId="124" xfId="10" applyFont="1" applyFill="1" applyBorder="1" applyAlignment="1">
      <alignment horizontal="right"/>
    </xf>
    <xf numFmtId="38" fontId="77" fillId="13" borderId="135" xfId="10" applyFont="1" applyFill="1" applyBorder="1" applyAlignment="1">
      <alignment horizontal="right"/>
    </xf>
    <xf numFmtId="0" fontId="84" fillId="0" borderId="133" xfId="9" applyFont="1" applyBorder="1" applyAlignment="1">
      <alignment horizontal="center" vertical="center" wrapText="1" shrinkToFit="1"/>
    </xf>
    <xf numFmtId="0" fontId="84" fillId="0" borderId="122" xfId="9" applyFont="1" applyBorder="1" applyAlignment="1">
      <alignment horizontal="center" vertical="center" wrapText="1" shrinkToFit="1"/>
    </xf>
    <xf numFmtId="38" fontId="63" fillId="0" borderId="14" xfId="2" applyFont="1" applyFill="1" applyBorder="1" applyAlignment="1">
      <alignment horizontal="right"/>
    </xf>
    <xf numFmtId="38" fontId="77" fillId="0" borderId="15" xfId="2" applyFont="1" applyFill="1" applyBorder="1" applyAlignment="1">
      <alignment horizontal="right"/>
    </xf>
    <xf numFmtId="38" fontId="77" fillId="0" borderId="13" xfId="2" applyFont="1" applyFill="1" applyBorder="1" applyAlignment="1">
      <alignment horizontal="right"/>
    </xf>
    <xf numFmtId="38" fontId="77" fillId="11" borderId="15" xfId="10" applyFont="1" applyFill="1" applyBorder="1" applyAlignment="1">
      <alignment horizontal="center"/>
    </xf>
    <xf numFmtId="38" fontId="77" fillId="11" borderId="13" xfId="10" applyFont="1" applyFill="1" applyBorder="1" applyAlignment="1">
      <alignment horizontal="center"/>
    </xf>
    <xf numFmtId="0" fontId="58" fillId="0" borderId="13" xfId="9" applyFont="1" applyBorder="1" applyAlignment="1">
      <alignment horizontal="center" vertical="center"/>
    </xf>
    <xf numFmtId="0" fontId="58" fillId="0" borderId="14" xfId="9" applyFont="1" applyBorder="1" applyAlignment="1">
      <alignment horizontal="center" vertical="center"/>
    </xf>
    <xf numFmtId="182" fontId="77" fillId="11" borderId="124" xfId="10" applyNumberFormat="1" applyFont="1" applyFill="1" applyBorder="1" applyAlignment="1">
      <alignment vertical="center"/>
    </xf>
    <xf numFmtId="182" fontId="77" fillId="11" borderId="135" xfId="10" applyNumberFormat="1" applyFont="1" applyFill="1" applyBorder="1" applyAlignment="1">
      <alignment vertical="center"/>
    </xf>
    <xf numFmtId="0" fontId="25" fillId="0" borderId="0" xfId="9" applyFont="1" applyBorder="1" applyAlignment="1">
      <alignment horizontal="left" vertical="top" wrapText="1"/>
    </xf>
    <xf numFmtId="0" fontId="1" fillId="0" borderId="0" xfId="9" applyBorder="1" applyAlignment="1">
      <alignment horizontal="center" vertical="center" textRotation="255"/>
    </xf>
    <xf numFmtId="0" fontId="38" fillId="0" borderId="0" xfId="9" applyFont="1" applyBorder="1">
      <alignment vertical="center"/>
    </xf>
    <xf numFmtId="38" fontId="67" fillId="0" borderId="0" xfId="2" applyFont="1" applyFill="1" applyBorder="1" applyAlignment="1"/>
    <xf numFmtId="38" fontId="67" fillId="0" borderId="0" xfId="10" applyFont="1" applyFill="1" applyBorder="1" applyAlignment="1">
      <alignment horizontal="center"/>
    </xf>
    <xf numFmtId="49" fontId="38" fillId="0" borderId="0" xfId="9" applyNumberFormat="1" applyFont="1" applyBorder="1" applyAlignment="1">
      <alignment horizontal="center" vertical="center"/>
    </xf>
    <xf numFmtId="38" fontId="86" fillId="0" borderId="0" xfId="2" applyFont="1" applyFill="1" applyBorder="1" applyAlignment="1">
      <alignment horizontal="center" vertical="center" justifyLastLine="1"/>
    </xf>
    <xf numFmtId="38" fontId="74" fillId="0" borderId="161" xfId="2" applyFont="1" applyFill="1" applyBorder="1" applyAlignment="1">
      <alignment horizontal="center" justifyLastLine="1"/>
    </xf>
    <xf numFmtId="38" fontId="74" fillId="0" borderId="147" xfId="2" applyFont="1" applyFill="1" applyBorder="1" applyAlignment="1">
      <alignment horizontal="center" justifyLastLine="1"/>
    </xf>
    <xf numFmtId="38" fontId="74" fillId="0" borderId="174" xfId="2" applyFont="1" applyFill="1" applyBorder="1" applyAlignment="1">
      <alignment horizontal="center" justifyLastLine="1"/>
    </xf>
    <xf numFmtId="38" fontId="74" fillId="0" borderId="159" xfId="2" applyFont="1" applyFill="1" applyBorder="1" applyAlignment="1">
      <alignment horizontal="center" justifyLastLine="1"/>
    </xf>
    <xf numFmtId="38" fontId="74" fillId="0" borderId="149" xfId="2" applyFont="1" applyFill="1" applyBorder="1" applyAlignment="1">
      <alignment horizontal="center" justifyLastLine="1"/>
    </xf>
    <xf numFmtId="38" fontId="74" fillId="0" borderId="160" xfId="2" applyFont="1" applyFill="1" applyBorder="1" applyAlignment="1">
      <alignment horizontal="center" justifyLastLine="1"/>
    </xf>
    <xf numFmtId="38" fontId="74" fillId="0" borderId="159" xfId="2" applyFont="1" applyFill="1" applyBorder="1" applyAlignment="1">
      <alignment horizontal="center"/>
    </xf>
    <xf numFmtId="38" fontId="74" fillId="0" borderId="149" xfId="2" applyFont="1" applyFill="1" applyBorder="1" applyAlignment="1">
      <alignment horizontal="center"/>
    </xf>
    <xf numFmtId="38" fontId="74" fillId="0" borderId="160" xfId="2" applyFont="1" applyFill="1" applyBorder="1" applyAlignment="1">
      <alignment horizontal="center"/>
    </xf>
    <xf numFmtId="38" fontId="74" fillId="0" borderId="175" xfId="2" applyFont="1" applyFill="1" applyBorder="1" applyAlignment="1">
      <alignment horizontal="center" shrinkToFit="1"/>
    </xf>
    <xf numFmtId="38" fontId="74" fillId="0" borderId="147" xfId="2" applyFont="1" applyFill="1" applyBorder="1" applyAlignment="1">
      <alignment horizontal="center" shrinkToFit="1"/>
    </xf>
    <xf numFmtId="38" fontId="74" fillId="0" borderId="148" xfId="2" applyFont="1" applyFill="1" applyBorder="1" applyAlignment="1">
      <alignment horizontal="center" shrinkToFit="1"/>
    </xf>
    <xf numFmtId="177" fontId="76" fillId="0" borderId="180" xfId="9" applyNumberFormat="1" applyFont="1" applyBorder="1" applyAlignment="1">
      <alignment horizontal="right" vertical="center" shrinkToFit="1"/>
    </xf>
    <xf numFmtId="177" fontId="76" fillId="0" borderId="181" xfId="9" applyNumberFormat="1" applyFont="1" applyBorder="1" applyAlignment="1">
      <alignment horizontal="right" vertical="center" shrinkToFit="1"/>
    </xf>
    <xf numFmtId="178" fontId="71" fillId="0" borderId="181" xfId="2" applyNumberFormat="1" applyFont="1" applyFill="1" applyBorder="1" applyAlignment="1">
      <alignment horizontal="center" vertical="center"/>
    </xf>
    <xf numFmtId="0" fontId="70" fillId="11" borderId="182" xfId="9" applyFont="1" applyFill="1" applyBorder="1" applyAlignment="1">
      <alignment horizontal="center" vertical="center"/>
    </xf>
    <xf numFmtId="38" fontId="77" fillId="0" borderId="162" xfId="2" applyFont="1" applyFill="1" applyBorder="1" applyAlignment="1">
      <alignment horizontal="center"/>
    </xf>
    <xf numFmtId="0" fontId="70" fillId="11" borderId="150" xfId="9" applyFont="1" applyFill="1" applyBorder="1" applyAlignment="1">
      <alignment horizontal="center" vertical="center"/>
    </xf>
    <xf numFmtId="0" fontId="70" fillId="11" borderId="151" xfId="9" applyFont="1" applyFill="1" applyBorder="1" applyAlignment="1">
      <alignment horizontal="center" vertical="center"/>
    </xf>
    <xf numFmtId="38" fontId="77" fillId="0" borderId="163" xfId="2" applyFont="1" applyFill="1" applyBorder="1" applyAlignment="1">
      <alignment horizontal="center"/>
    </xf>
    <xf numFmtId="0" fontId="70" fillId="11" borderId="143" xfId="9" applyFont="1" applyFill="1" applyBorder="1" applyAlignment="1">
      <alignment horizontal="center" vertical="center"/>
    </xf>
    <xf numFmtId="0" fontId="70" fillId="11" borderId="154" xfId="9" applyFont="1" applyFill="1" applyBorder="1" applyAlignment="1">
      <alignment horizontal="center" vertical="center"/>
    </xf>
    <xf numFmtId="38" fontId="67" fillId="0" borderId="0" xfId="2" applyFont="1" applyFill="1" applyAlignment="1">
      <alignment horizontal="center"/>
    </xf>
    <xf numFmtId="38" fontId="77" fillId="0" borderId="164" xfId="2" applyFont="1" applyFill="1" applyBorder="1" applyAlignment="1">
      <alignment horizontal="center"/>
    </xf>
    <xf numFmtId="38" fontId="77" fillId="0" borderId="171" xfId="2" applyFont="1" applyFill="1" applyBorder="1" applyAlignment="1">
      <alignment horizontal="right"/>
    </xf>
    <xf numFmtId="0" fontId="70" fillId="11" borderId="183" xfId="9" applyFont="1" applyFill="1" applyBorder="1" applyAlignment="1">
      <alignment horizontal="center" vertical="center"/>
    </xf>
    <xf numFmtId="177" fontId="77" fillId="0" borderId="171" xfId="1" applyNumberFormat="1" applyFont="1" applyFill="1" applyBorder="1" applyAlignment="1">
      <alignment horizontal="right"/>
    </xf>
    <xf numFmtId="177" fontId="77" fillId="0" borderId="169" xfId="1" applyNumberFormat="1" applyFont="1" applyFill="1" applyBorder="1" applyAlignment="1">
      <alignment horizontal="right"/>
    </xf>
    <xf numFmtId="0" fontId="70" fillId="11" borderId="184" xfId="9" applyFont="1" applyFill="1" applyBorder="1" applyAlignment="1">
      <alignment horizontal="center" vertical="center"/>
    </xf>
    <xf numFmtId="0" fontId="70" fillId="0" borderId="157" xfId="9" applyFont="1" applyBorder="1" applyAlignment="1">
      <alignment horizontal="center" vertical="center"/>
    </xf>
    <xf numFmtId="0" fontId="76" fillId="0" borderId="156" xfId="9" applyFont="1" applyBorder="1" applyAlignment="1">
      <alignment horizontal="right" vertical="center"/>
    </xf>
    <xf numFmtId="0" fontId="76" fillId="0" borderId="153" xfId="9" applyFont="1" applyBorder="1" applyAlignment="1">
      <alignment horizontal="right" vertical="center"/>
    </xf>
    <xf numFmtId="0" fontId="1" fillId="0" borderId="0" xfId="9" applyBorder="1" applyAlignment="1"/>
    <xf numFmtId="38" fontId="80" fillId="0" borderId="0" xfId="2" applyFont="1" applyFill="1" applyBorder="1" applyAlignment="1">
      <alignment vertical="center"/>
    </xf>
    <xf numFmtId="0" fontId="87" fillId="0" borderId="0" xfId="9" applyFont="1" applyAlignment="1">
      <alignment vertical="center"/>
    </xf>
    <xf numFmtId="38" fontId="54" fillId="0" borderId="0" xfId="2" applyFont="1" applyFill="1" applyBorder="1" applyAlignment="1">
      <alignment vertical="center"/>
    </xf>
    <xf numFmtId="38" fontId="54" fillId="0" borderId="0" xfId="2" applyFont="1" applyFill="1" applyBorder="1" applyAlignment="1">
      <alignment horizontal="distributed" vertical="center"/>
    </xf>
    <xf numFmtId="38" fontId="54" fillId="0" borderId="0" xfId="2" applyFont="1" applyFill="1" applyBorder="1" applyAlignment="1">
      <alignment horizontal="center" vertical="center"/>
    </xf>
    <xf numFmtId="38" fontId="54" fillId="0" borderId="0" xfId="2" applyFont="1" applyFill="1" applyBorder="1" applyAlignment="1">
      <alignment horizontal="right" vertical="center"/>
    </xf>
    <xf numFmtId="0" fontId="54" fillId="0" borderId="0" xfId="1" applyFont="1" applyFill="1" applyBorder="1" applyAlignment="1">
      <alignment horizontal="right" vertical="center"/>
    </xf>
    <xf numFmtId="0" fontId="54" fillId="0" borderId="0" xfId="1" applyFont="1" applyFill="1" applyBorder="1" applyAlignment="1">
      <alignment vertical="center"/>
    </xf>
    <xf numFmtId="0" fontId="22" fillId="0" borderId="0" xfId="9" applyFont="1" applyBorder="1" applyAlignment="1">
      <alignment horizontal="center" vertical="center"/>
    </xf>
    <xf numFmtId="0" fontId="22" fillId="0" borderId="0" xfId="9" applyFont="1" applyBorder="1" applyAlignment="1">
      <alignment vertical="center"/>
    </xf>
    <xf numFmtId="180" fontId="54" fillId="0" borderId="0" xfId="2" applyNumberFormat="1" applyFont="1" applyFill="1" applyBorder="1" applyAlignment="1">
      <alignment horizontal="center" vertical="center"/>
    </xf>
    <xf numFmtId="0" fontId="22" fillId="0" borderId="0" xfId="9" applyFont="1" applyAlignment="1">
      <alignment vertical="center"/>
    </xf>
    <xf numFmtId="0" fontId="22" fillId="0" borderId="0" xfId="9" applyFont="1">
      <alignment vertical="center"/>
    </xf>
    <xf numFmtId="0" fontId="22" fillId="0" borderId="0" xfId="9" applyFont="1" applyAlignment="1">
      <alignment horizontal="right" vertical="center"/>
    </xf>
    <xf numFmtId="180" fontId="54" fillId="0" borderId="0" xfId="2" applyNumberFormat="1" applyFont="1" applyFill="1" applyBorder="1" applyAlignment="1">
      <alignment horizontal="center"/>
    </xf>
    <xf numFmtId="0" fontId="25" fillId="0" borderId="0" xfId="9" applyFont="1">
      <alignment vertical="center"/>
    </xf>
    <xf numFmtId="0" fontId="25" fillId="0" borderId="0" xfId="9" applyFont="1" applyAlignment="1">
      <alignment horizontal="center" vertical="center"/>
    </xf>
    <xf numFmtId="38" fontId="77" fillId="8" borderId="167" xfId="10" applyFont="1" applyFill="1" applyBorder="1" applyAlignment="1">
      <alignment horizontal="right" vertical="center"/>
    </xf>
    <xf numFmtId="38" fontId="77" fillId="8" borderId="166" xfId="10" applyFont="1" applyFill="1" applyBorder="1" applyAlignment="1">
      <alignment horizontal="right" vertical="center"/>
    </xf>
    <xf numFmtId="38" fontId="77" fillId="8" borderId="127" xfId="10" applyFont="1" applyFill="1" applyBorder="1" applyAlignment="1">
      <alignment horizontal="right" vertical="center"/>
    </xf>
    <xf numFmtId="38" fontId="77" fillId="8" borderId="134" xfId="10" applyFont="1" applyFill="1" applyBorder="1" applyAlignment="1">
      <alignment horizontal="right" vertical="center"/>
    </xf>
    <xf numFmtId="38" fontId="77" fillId="8" borderId="124" xfId="10" applyFont="1" applyFill="1" applyBorder="1" applyAlignment="1">
      <alignment horizontal="right" vertical="center"/>
    </xf>
    <xf numFmtId="38" fontId="77" fillId="8" borderId="135" xfId="10" applyFont="1" applyFill="1" applyBorder="1" applyAlignment="1">
      <alignment horizontal="right" vertical="center"/>
    </xf>
    <xf numFmtId="38" fontId="77" fillId="8" borderId="121" xfId="10" applyFont="1" applyFill="1" applyBorder="1" applyAlignment="1">
      <alignment horizontal="right"/>
    </xf>
    <xf numFmtId="38" fontId="77" fillId="8" borderId="133" xfId="10" applyFont="1" applyFill="1" applyBorder="1" applyAlignment="1">
      <alignment horizontal="right"/>
    </xf>
    <xf numFmtId="38" fontId="77" fillId="8" borderId="127" xfId="10" applyFont="1" applyFill="1" applyBorder="1" applyAlignment="1">
      <alignment horizontal="right"/>
    </xf>
    <xf numFmtId="38" fontId="77" fillId="8" borderId="134" xfId="10" applyFont="1" applyFill="1" applyBorder="1" applyAlignment="1">
      <alignment horizontal="right"/>
    </xf>
    <xf numFmtId="38" fontId="77" fillId="8" borderId="124" xfId="10" applyFont="1" applyFill="1" applyBorder="1" applyAlignment="1">
      <alignment horizontal="right"/>
    </xf>
    <xf numFmtId="38" fontId="77" fillId="8" borderId="135" xfId="10" applyFont="1" applyFill="1" applyBorder="1" applyAlignment="1">
      <alignment horizontal="right"/>
    </xf>
    <xf numFmtId="38" fontId="63" fillId="0" borderId="15" xfId="2" applyFont="1" applyFill="1" applyBorder="1" applyAlignment="1"/>
    <xf numFmtId="38" fontId="63" fillId="0" borderId="13" xfId="2" applyFont="1" applyFill="1" applyBorder="1" applyAlignment="1"/>
    <xf numFmtId="38" fontId="63" fillId="0" borderId="14" xfId="2" applyFont="1" applyFill="1" applyBorder="1" applyAlignment="1"/>
  </cellXfs>
  <cellStyles count="11">
    <cellStyle name="桁区切り 2" xfId="2"/>
    <cellStyle name="桁区切り 3" xfId="4"/>
    <cellStyle name="桁区切り 4" xfId="6"/>
    <cellStyle name="桁区切り 5" xfId="8"/>
    <cellStyle name="桁区切り 6" xfId="10"/>
    <cellStyle name="標準" xfId="0" builtinId="0"/>
    <cellStyle name="標準 2" xfId="1"/>
    <cellStyle name="標準 3" xfId="3"/>
    <cellStyle name="標準 4" xfId="5"/>
    <cellStyle name="標準 5" xfId="7"/>
    <cellStyle name="標準 6" xfId="9"/>
  </cellStyles>
  <dxfs count="77">
    <dxf>
      <fill>
        <patternFill>
          <bgColor theme="0"/>
        </patternFill>
      </fill>
    </dxf>
    <dxf>
      <fill>
        <patternFill>
          <fgColor theme="0"/>
          <bgColor theme="0"/>
        </patternFill>
      </fill>
    </dxf>
    <dxf>
      <fill>
        <patternFill>
          <f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ill>
        <patternFill>
          <fgColor theme="0"/>
          <bgColor theme="0"/>
        </patternFill>
      </fill>
    </dxf>
    <dxf>
      <fill>
        <patternFill>
          <f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6</xdr:col>
      <xdr:colOff>193702</xdr:colOff>
      <xdr:row>0</xdr:row>
      <xdr:rowOff>300158</xdr:rowOff>
    </xdr:from>
    <xdr:to>
      <xdr:col>15</xdr:col>
      <xdr:colOff>504264</xdr:colOff>
      <xdr:row>4</xdr:row>
      <xdr:rowOff>605118</xdr:rowOff>
    </xdr:to>
    <xdr:sp macro="" textlink="">
      <xdr:nvSpPr>
        <xdr:cNvPr id="2" name="テキスト ボックス 1"/>
        <xdr:cNvSpPr txBox="1"/>
      </xdr:nvSpPr>
      <xdr:spPr>
        <a:xfrm>
          <a:off x="9853173" y="300158"/>
          <a:ext cx="5151503" cy="285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１～４はこの</a:t>
          </a:r>
          <a:r>
            <a:rPr kumimoji="1" lang="en-US" altLang="ja-JP" sz="1200"/>
            <a:t>Excel</a:t>
          </a:r>
          <a:r>
            <a:rPr kumimoji="1" lang="ja-JP" altLang="en-US" sz="1200"/>
            <a:t>内にあります。</a:t>
          </a:r>
          <a:endParaRPr kumimoji="1" lang="en-US" altLang="ja-JP" sz="1200"/>
        </a:p>
        <a:p>
          <a:r>
            <a:rPr kumimoji="1" lang="ja-JP" altLang="en-US" sz="1200"/>
            <a:t>①と②は記載例がありますので、参考にしてください。</a:t>
          </a:r>
          <a:endParaRPr kumimoji="1" lang="en-US" altLang="ja-JP" sz="1200"/>
        </a:p>
        <a:p>
          <a:r>
            <a:rPr kumimoji="1" lang="ja-JP" altLang="en-US" sz="1200" b="1">
              <a:solidFill>
                <a:srgbClr val="FF0000"/>
              </a:solidFill>
            </a:rPr>
            <a:t>「紙媒体」と「データ」２種類の提出</a:t>
          </a:r>
          <a:r>
            <a:rPr kumimoji="1" lang="ja-JP" altLang="en-US" sz="1200"/>
            <a:t>をお願いします。</a:t>
          </a:r>
          <a:endParaRPr kumimoji="1" lang="en-US" altLang="ja-JP" sz="1200"/>
        </a:p>
        <a:p>
          <a:r>
            <a:rPr kumimoji="1" lang="ja-JP" altLang="en-US" sz="1200" b="1">
              <a:solidFill>
                <a:srgbClr val="FF0000"/>
              </a:solidFill>
            </a:rPr>
            <a:t>提出は申請者本人がするようにしてください。</a:t>
          </a:r>
          <a:endParaRPr kumimoji="1" lang="en-US" altLang="ja-JP" sz="1200" b="1">
            <a:solidFill>
              <a:srgbClr val="FF0000"/>
            </a:solidFill>
          </a:endParaRPr>
        </a:p>
        <a:p>
          <a:endParaRPr kumimoji="1" lang="en-US" altLang="ja-JP" sz="1200"/>
        </a:p>
        <a:p>
          <a:r>
            <a:rPr kumimoji="1" lang="en-US" altLang="ja-JP" sz="1200"/>
            <a:t>【</a:t>
          </a:r>
          <a:r>
            <a:rPr kumimoji="1" lang="ja-JP" altLang="en-US" sz="1200"/>
            <a:t>紙媒体</a:t>
          </a:r>
          <a:r>
            <a:rPr kumimoji="1" lang="en-US" altLang="ja-JP" sz="1200"/>
            <a:t>】</a:t>
          </a:r>
        </a:p>
        <a:p>
          <a:r>
            <a:rPr kumimoji="1" lang="ja-JP" altLang="en-US" sz="1200"/>
            <a:t>・すべての資料を印刷し、「添付資料」を添付して提出お願いします。</a:t>
          </a:r>
          <a:endParaRPr kumimoji="1" lang="en-US" altLang="ja-JP" sz="1200"/>
        </a:p>
        <a:p>
          <a:endParaRPr kumimoji="1" lang="en-US" altLang="ja-JP" sz="1200"/>
        </a:p>
        <a:p>
          <a:r>
            <a:rPr kumimoji="1" lang="en-US" altLang="ja-JP" sz="1200"/>
            <a:t>【</a:t>
          </a:r>
          <a:r>
            <a:rPr kumimoji="1" lang="ja-JP" altLang="en-US" sz="1200"/>
            <a:t>データ</a:t>
          </a:r>
          <a:r>
            <a:rPr kumimoji="1" lang="en-US" altLang="ja-JP" sz="1200"/>
            <a:t>】</a:t>
          </a:r>
        </a:p>
        <a:p>
          <a:r>
            <a:rPr kumimoji="1" lang="ja-JP" altLang="en-US" sz="1200"/>
            <a:t>・ＵＳＢに保存して、ＵＳＢを担当までお渡しください。</a:t>
          </a:r>
          <a:endParaRPr kumimoji="1" lang="en-US" altLang="ja-JP" sz="1200"/>
        </a:p>
        <a:p>
          <a:r>
            <a:rPr kumimoji="1" lang="ja-JP" altLang="en-US" sz="12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24</xdr:row>
      <xdr:rowOff>257175</xdr:rowOff>
    </xdr:from>
    <xdr:to>
      <xdr:col>39</xdr:col>
      <xdr:colOff>276225</xdr:colOff>
      <xdr:row>24</xdr:row>
      <xdr:rowOff>257175</xdr:rowOff>
    </xdr:to>
    <xdr:cxnSp macro="">
      <xdr:nvCxnSpPr>
        <xdr:cNvPr id="2" name="直線コネクタ 1"/>
        <xdr:cNvCxnSpPr/>
      </xdr:nvCxnSpPr>
      <xdr:spPr>
        <a:xfrm>
          <a:off x="257175" y="6810375"/>
          <a:ext cx="10620375" cy="0"/>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76200</xdr:colOff>
      <xdr:row>47</xdr:row>
      <xdr:rowOff>257175</xdr:rowOff>
    </xdr:from>
    <xdr:to>
      <xdr:col>39</xdr:col>
      <xdr:colOff>276225</xdr:colOff>
      <xdr:row>52</xdr:row>
      <xdr:rowOff>257175</xdr:rowOff>
    </xdr:to>
    <xdr:sp macro="" textlink="">
      <xdr:nvSpPr>
        <xdr:cNvPr id="3" name="テキスト ボックス 2"/>
        <xdr:cNvSpPr txBox="1"/>
      </xdr:nvSpPr>
      <xdr:spPr>
        <a:xfrm>
          <a:off x="6762750" y="13973175"/>
          <a:ext cx="411480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itchFamily="50" charset="-128"/>
              <a:ea typeface="Meiryo UI" pitchFamily="50" charset="-128"/>
              <a:cs typeface="Meiryo UI" pitchFamily="50" charset="-128"/>
            </a:rPr>
            <a:t>子豚事故率 </a:t>
          </a:r>
          <a:r>
            <a:rPr kumimoji="1" lang="en-US" altLang="ja-JP" sz="1200">
              <a:latin typeface="Meiryo UI" pitchFamily="50" charset="-128"/>
              <a:ea typeface="Meiryo UI" pitchFamily="50" charset="-128"/>
              <a:cs typeface="Meiryo UI" pitchFamily="50" charset="-128"/>
            </a:rPr>
            <a:t>:</a:t>
          </a:r>
          <a:r>
            <a:rPr kumimoji="1" lang="en-US" altLang="ja-JP" sz="1200" baseline="0">
              <a:latin typeface="Meiryo UI" pitchFamily="50" charset="-128"/>
              <a:ea typeface="Meiryo UI" pitchFamily="50" charset="-128"/>
              <a:cs typeface="Meiryo UI" pitchFamily="50" charset="-128"/>
            </a:rPr>
            <a:t> </a:t>
          </a:r>
          <a:br>
            <a:rPr kumimoji="1" lang="en-US" altLang="ja-JP" sz="1200" baseline="0">
              <a:latin typeface="Meiryo UI" pitchFamily="50" charset="-128"/>
              <a:ea typeface="Meiryo UI" pitchFamily="50" charset="-128"/>
              <a:cs typeface="Meiryo UI" pitchFamily="50" charset="-128"/>
            </a:rPr>
          </a:br>
          <a:r>
            <a:rPr kumimoji="1" lang="en-US" altLang="ja-JP" sz="1200" baseline="0">
              <a:latin typeface="Meiryo UI" pitchFamily="50" charset="-128"/>
              <a:ea typeface="Meiryo UI" pitchFamily="50" charset="-128"/>
              <a:cs typeface="Meiryo UI" pitchFamily="50" charset="-128"/>
            </a:rPr>
            <a:t>(</a:t>
          </a:r>
          <a:r>
            <a:rPr kumimoji="1" lang="ja-JP" altLang="en-US" sz="1200" baseline="0">
              <a:latin typeface="Meiryo UI" pitchFamily="50" charset="-128"/>
              <a:ea typeface="Meiryo UI" pitchFamily="50" charset="-128"/>
              <a:cs typeface="Meiryo UI" pitchFamily="50" charset="-128"/>
            </a:rPr>
            <a:t>１腹当たりほ乳開始頭数ー</a:t>
          </a:r>
          <a:r>
            <a:rPr kumimoji="1" lang="ja-JP" altLang="ja-JP" sz="1200" baseline="0">
              <a:solidFill>
                <a:schemeClr val="dk1"/>
              </a:solidFill>
              <a:effectLst/>
              <a:latin typeface="Meiryo UI" pitchFamily="50" charset="-128"/>
              <a:ea typeface="Meiryo UI" pitchFamily="50" charset="-128"/>
              <a:cs typeface="Meiryo UI" pitchFamily="50" charset="-128"/>
            </a:rPr>
            <a:t>１腹当たり</a:t>
          </a:r>
          <a:r>
            <a:rPr kumimoji="1" lang="ja-JP" altLang="en-US" sz="1200" baseline="0">
              <a:solidFill>
                <a:schemeClr val="dk1"/>
              </a:solidFill>
              <a:effectLst/>
              <a:latin typeface="Meiryo UI" pitchFamily="50" charset="-128"/>
              <a:ea typeface="Meiryo UI" pitchFamily="50" charset="-128"/>
              <a:cs typeface="Meiryo UI" pitchFamily="50" charset="-128"/>
            </a:rPr>
            <a:t>離乳</a:t>
          </a:r>
          <a:r>
            <a:rPr kumimoji="1" lang="ja-JP" altLang="ja-JP" sz="1200" baseline="0">
              <a:solidFill>
                <a:schemeClr val="dk1"/>
              </a:solidFill>
              <a:effectLst/>
              <a:latin typeface="Meiryo UI" pitchFamily="50" charset="-128"/>
              <a:ea typeface="Meiryo UI" pitchFamily="50" charset="-128"/>
              <a:cs typeface="Meiryo UI" pitchFamily="50" charset="-128"/>
            </a:rPr>
            <a:t>開始頭数</a:t>
          </a:r>
          <a:r>
            <a:rPr kumimoji="1" lang="en-US" altLang="ja-JP" sz="1200">
              <a:latin typeface="Meiryo UI" pitchFamily="50" charset="-128"/>
              <a:ea typeface="Meiryo UI" pitchFamily="50" charset="-128"/>
              <a:cs typeface="Meiryo UI" pitchFamily="50" charset="-128"/>
            </a:rPr>
            <a:t>)</a:t>
          </a:r>
          <a:br>
            <a:rPr kumimoji="1" lang="en-US" altLang="ja-JP" sz="1200">
              <a:latin typeface="Meiryo UI" pitchFamily="50" charset="-128"/>
              <a:ea typeface="Meiryo UI" pitchFamily="50" charset="-128"/>
              <a:cs typeface="Meiryo UI" pitchFamily="50" charset="-128"/>
            </a:rPr>
          </a:br>
          <a:r>
            <a:rPr kumimoji="1" lang="en-US" altLang="ja-JP" sz="1200">
              <a:latin typeface="Meiryo UI" pitchFamily="50" charset="-128"/>
              <a:ea typeface="Meiryo UI" pitchFamily="50" charset="-128"/>
              <a:cs typeface="Meiryo UI" pitchFamily="50" charset="-128"/>
            </a:rPr>
            <a:t>÷</a:t>
          </a:r>
          <a:r>
            <a:rPr kumimoji="1" lang="ja-JP" altLang="ja-JP" sz="1200" baseline="0">
              <a:solidFill>
                <a:schemeClr val="dk1"/>
              </a:solidFill>
              <a:effectLst/>
              <a:latin typeface="Meiryo UI" pitchFamily="50" charset="-128"/>
              <a:ea typeface="Meiryo UI" pitchFamily="50" charset="-128"/>
              <a:cs typeface="Meiryo UI" pitchFamily="50" charset="-128"/>
            </a:rPr>
            <a:t>１腹当たりほ乳開始頭数</a:t>
          </a:r>
          <a:r>
            <a:rPr kumimoji="1" lang="en-US" altLang="ja-JP" sz="1200">
              <a:latin typeface="Meiryo UI" pitchFamily="50" charset="-128"/>
              <a:ea typeface="Meiryo UI" pitchFamily="50" charset="-128"/>
              <a:cs typeface="Meiryo UI" pitchFamily="50" charset="-128"/>
            </a:rPr>
            <a:t>×100</a:t>
          </a:r>
          <a:endParaRPr kumimoji="1" lang="ja-JP" altLang="en-US" sz="1200">
            <a:latin typeface="Meiryo UI" pitchFamily="50" charset="-128"/>
            <a:ea typeface="Meiryo UI" pitchFamily="50" charset="-128"/>
            <a:cs typeface="Meiryo UI" pitchFamily="50" charset="-128"/>
          </a:endParaRPr>
        </a:p>
      </xdr:txBody>
    </xdr:sp>
    <xdr:clientData/>
  </xdr:twoCellAnchor>
  <xdr:twoCellAnchor>
    <xdr:from>
      <xdr:col>0</xdr:col>
      <xdr:colOff>57150</xdr:colOff>
      <xdr:row>0</xdr:row>
      <xdr:rowOff>47625</xdr:rowOff>
    </xdr:from>
    <xdr:to>
      <xdr:col>17</xdr:col>
      <xdr:colOff>142875</xdr:colOff>
      <xdr:row>0</xdr:row>
      <xdr:rowOff>923925</xdr:rowOff>
    </xdr:to>
    <xdr:sp macro="" textlink="">
      <xdr:nvSpPr>
        <xdr:cNvPr id="4" name="テキスト ボックス 3"/>
        <xdr:cNvSpPr txBox="1"/>
      </xdr:nvSpPr>
      <xdr:spPr>
        <a:xfrm>
          <a:off x="57150" y="47625"/>
          <a:ext cx="4933950" cy="8763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色がついている項目のみ入力すること。</a:t>
          </a:r>
          <a:endParaRPr kumimoji="1" lang="en-US" altLang="ja-JP" sz="2000" b="1">
            <a:solidFill>
              <a:srgbClr val="FF0000"/>
            </a:solidFill>
          </a:endParaRPr>
        </a:p>
        <a:p>
          <a:r>
            <a:rPr kumimoji="1" lang="ja-JP" altLang="en-US" sz="1400"/>
            <a:t>白色は触らない（数式が入っている）。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75247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64770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120967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24765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240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12096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23</xdr:row>
      <xdr:rowOff>257175</xdr:rowOff>
    </xdr:from>
    <xdr:to>
      <xdr:col>39</xdr:col>
      <xdr:colOff>276225</xdr:colOff>
      <xdr:row>23</xdr:row>
      <xdr:rowOff>257175</xdr:rowOff>
    </xdr:to>
    <xdr:cxnSp macro="">
      <xdr:nvCxnSpPr>
        <xdr:cNvPr id="2" name="直線コネクタ 1"/>
        <xdr:cNvCxnSpPr/>
      </xdr:nvCxnSpPr>
      <xdr:spPr>
        <a:xfrm>
          <a:off x="257175" y="6810375"/>
          <a:ext cx="10620375" cy="0"/>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76200</xdr:colOff>
      <xdr:row>46</xdr:row>
      <xdr:rowOff>257175</xdr:rowOff>
    </xdr:from>
    <xdr:to>
      <xdr:col>39</xdr:col>
      <xdr:colOff>276225</xdr:colOff>
      <xdr:row>51</xdr:row>
      <xdr:rowOff>257175</xdr:rowOff>
    </xdr:to>
    <xdr:sp macro="" textlink="">
      <xdr:nvSpPr>
        <xdr:cNvPr id="3" name="テキスト ボックス 2"/>
        <xdr:cNvSpPr txBox="1"/>
      </xdr:nvSpPr>
      <xdr:spPr>
        <a:xfrm>
          <a:off x="6762750" y="13973175"/>
          <a:ext cx="411480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itchFamily="50" charset="-128"/>
              <a:ea typeface="Meiryo UI" pitchFamily="50" charset="-128"/>
              <a:cs typeface="Meiryo UI" pitchFamily="50" charset="-128"/>
            </a:rPr>
            <a:t>子豚事故率 </a:t>
          </a:r>
          <a:r>
            <a:rPr kumimoji="1" lang="en-US" altLang="ja-JP" sz="1200">
              <a:latin typeface="Meiryo UI" pitchFamily="50" charset="-128"/>
              <a:ea typeface="Meiryo UI" pitchFamily="50" charset="-128"/>
              <a:cs typeface="Meiryo UI" pitchFamily="50" charset="-128"/>
            </a:rPr>
            <a:t>:</a:t>
          </a:r>
          <a:r>
            <a:rPr kumimoji="1" lang="en-US" altLang="ja-JP" sz="1200" baseline="0">
              <a:latin typeface="Meiryo UI" pitchFamily="50" charset="-128"/>
              <a:ea typeface="Meiryo UI" pitchFamily="50" charset="-128"/>
              <a:cs typeface="Meiryo UI" pitchFamily="50" charset="-128"/>
            </a:rPr>
            <a:t> </a:t>
          </a:r>
          <a:br>
            <a:rPr kumimoji="1" lang="en-US" altLang="ja-JP" sz="1200" baseline="0">
              <a:latin typeface="Meiryo UI" pitchFamily="50" charset="-128"/>
              <a:ea typeface="Meiryo UI" pitchFamily="50" charset="-128"/>
              <a:cs typeface="Meiryo UI" pitchFamily="50" charset="-128"/>
            </a:rPr>
          </a:br>
          <a:r>
            <a:rPr kumimoji="1" lang="en-US" altLang="ja-JP" sz="1200" baseline="0">
              <a:latin typeface="Meiryo UI" pitchFamily="50" charset="-128"/>
              <a:ea typeface="Meiryo UI" pitchFamily="50" charset="-128"/>
              <a:cs typeface="Meiryo UI" pitchFamily="50" charset="-128"/>
            </a:rPr>
            <a:t>(</a:t>
          </a:r>
          <a:r>
            <a:rPr kumimoji="1" lang="ja-JP" altLang="en-US" sz="1200" baseline="0">
              <a:latin typeface="Meiryo UI" pitchFamily="50" charset="-128"/>
              <a:ea typeface="Meiryo UI" pitchFamily="50" charset="-128"/>
              <a:cs typeface="Meiryo UI" pitchFamily="50" charset="-128"/>
            </a:rPr>
            <a:t>１腹当たりほ乳開始頭数ー</a:t>
          </a:r>
          <a:r>
            <a:rPr kumimoji="1" lang="ja-JP" altLang="ja-JP" sz="1200" baseline="0">
              <a:solidFill>
                <a:schemeClr val="dk1"/>
              </a:solidFill>
              <a:effectLst/>
              <a:latin typeface="Meiryo UI" pitchFamily="50" charset="-128"/>
              <a:ea typeface="Meiryo UI" pitchFamily="50" charset="-128"/>
              <a:cs typeface="Meiryo UI" pitchFamily="50" charset="-128"/>
            </a:rPr>
            <a:t>１腹当たり</a:t>
          </a:r>
          <a:r>
            <a:rPr kumimoji="1" lang="ja-JP" altLang="en-US" sz="1200" baseline="0">
              <a:solidFill>
                <a:schemeClr val="dk1"/>
              </a:solidFill>
              <a:effectLst/>
              <a:latin typeface="Meiryo UI" pitchFamily="50" charset="-128"/>
              <a:ea typeface="Meiryo UI" pitchFamily="50" charset="-128"/>
              <a:cs typeface="Meiryo UI" pitchFamily="50" charset="-128"/>
            </a:rPr>
            <a:t>離乳</a:t>
          </a:r>
          <a:r>
            <a:rPr kumimoji="1" lang="ja-JP" altLang="ja-JP" sz="1200" baseline="0">
              <a:solidFill>
                <a:schemeClr val="dk1"/>
              </a:solidFill>
              <a:effectLst/>
              <a:latin typeface="Meiryo UI" pitchFamily="50" charset="-128"/>
              <a:ea typeface="Meiryo UI" pitchFamily="50" charset="-128"/>
              <a:cs typeface="Meiryo UI" pitchFamily="50" charset="-128"/>
            </a:rPr>
            <a:t>開始頭数</a:t>
          </a:r>
          <a:r>
            <a:rPr kumimoji="1" lang="en-US" altLang="ja-JP" sz="1200">
              <a:latin typeface="Meiryo UI" pitchFamily="50" charset="-128"/>
              <a:ea typeface="Meiryo UI" pitchFamily="50" charset="-128"/>
              <a:cs typeface="Meiryo UI" pitchFamily="50" charset="-128"/>
            </a:rPr>
            <a:t>)</a:t>
          </a:r>
          <a:br>
            <a:rPr kumimoji="1" lang="en-US" altLang="ja-JP" sz="1200">
              <a:latin typeface="Meiryo UI" pitchFamily="50" charset="-128"/>
              <a:ea typeface="Meiryo UI" pitchFamily="50" charset="-128"/>
              <a:cs typeface="Meiryo UI" pitchFamily="50" charset="-128"/>
            </a:rPr>
          </a:br>
          <a:r>
            <a:rPr kumimoji="1" lang="en-US" altLang="ja-JP" sz="1200">
              <a:latin typeface="Meiryo UI" pitchFamily="50" charset="-128"/>
              <a:ea typeface="Meiryo UI" pitchFamily="50" charset="-128"/>
              <a:cs typeface="Meiryo UI" pitchFamily="50" charset="-128"/>
            </a:rPr>
            <a:t>÷</a:t>
          </a:r>
          <a:r>
            <a:rPr kumimoji="1" lang="ja-JP" altLang="ja-JP" sz="1200" baseline="0">
              <a:solidFill>
                <a:schemeClr val="dk1"/>
              </a:solidFill>
              <a:effectLst/>
              <a:latin typeface="Meiryo UI" pitchFamily="50" charset="-128"/>
              <a:ea typeface="Meiryo UI" pitchFamily="50" charset="-128"/>
              <a:cs typeface="Meiryo UI" pitchFamily="50" charset="-128"/>
            </a:rPr>
            <a:t>１腹当たりほ乳開始頭数</a:t>
          </a:r>
          <a:r>
            <a:rPr kumimoji="1" lang="en-US" altLang="ja-JP" sz="1200">
              <a:latin typeface="Meiryo UI" pitchFamily="50" charset="-128"/>
              <a:ea typeface="Meiryo UI" pitchFamily="50" charset="-128"/>
              <a:cs typeface="Meiryo UI" pitchFamily="50" charset="-128"/>
            </a:rPr>
            <a:t>×100</a:t>
          </a:r>
          <a:endParaRPr kumimoji="1" lang="ja-JP" altLang="en-US" sz="1200">
            <a:latin typeface="Meiryo UI" pitchFamily="50" charset="-128"/>
            <a:ea typeface="Meiryo UI" pitchFamily="50" charset="-128"/>
            <a:cs typeface="Meiryo UI" pitchFamily="50" charset="-128"/>
          </a:endParaRPr>
        </a:p>
      </xdr:txBody>
    </xdr:sp>
    <xdr:clientData/>
  </xdr:twoCellAnchor>
  <xdr:twoCellAnchor>
    <xdr:from>
      <xdr:col>32</xdr:col>
      <xdr:colOff>85725</xdr:colOff>
      <xdr:row>1</xdr:row>
      <xdr:rowOff>66675</xdr:rowOff>
    </xdr:from>
    <xdr:to>
      <xdr:col>38</xdr:col>
      <xdr:colOff>501650</xdr:colOff>
      <xdr:row>4</xdr:row>
      <xdr:rowOff>57150</xdr:rowOff>
    </xdr:to>
    <xdr:sp macro="" textlink="">
      <xdr:nvSpPr>
        <xdr:cNvPr id="4" name="正方形/長方形 3"/>
        <xdr:cNvSpPr/>
      </xdr:nvSpPr>
      <xdr:spPr>
        <a:xfrm>
          <a:off x="8458200" y="180975"/>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214312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203835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260032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163830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4305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2600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714374</xdr:colOff>
      <xdr:row>0</xdr:row>
      <xdr:rowOff>127001</xdr:rowOff>
    </xdr:from>
    <xdr:to>
      <xdr:col>9</xdr:col>
      <xdr:colOff>1301749</xdr:colOff>
      <xdr:row>0</xdr:row>
      <xdr:rowOff>793751</xdr:rowOff>
    </xdr:to>
    <xdr:sp macro="" textlink="">
      <xdr:nvSpPr>
        <xdr:cNvPr id="14" name="正方形/長方形 13"/>
        <xdr:cNvSpPr/>
      </xdr:nvSpPr>
      <xdr:spPr>
        <a:xfrm>
          <a:off x="8762999" y="127001"/>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5" zoomScaleNormal="85" zoomScaleSheetLayoutView="85" workbookViewId="0">
      <selection sqref="A1:E1"/>
    </sheetView>
  </sheetViews>
  <sheetFormatPr defaultRowHeight="24"/>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c r="A1" s="260" t="s">
        <v>102</v>
      </c>
      <c r="B1" s="260"/>
      <c r="C1" s="260"/>
      <c r="D1" s="260"/>
      <c r="E1" s="260"/>
    </row>
    <row r="2" spans="1:5" ht="18.75" customHeight="1" thickBot="1"/>
    <row r="3" spans="1:5" ht="45.75" customHeight="1" thickBot="1">
      <c r="A3" s="114" t="s">
        <v>103</v>
      </c>
      <c r="B3" s="115" t="s">
        <v>104</v>
      </c>
      <c r="C3" s="115" t="s">
        <v>105</v>
      </c>
      <c r="D3" s="115" t="s">
        <v>98</v>
      </c>
      <c r="E3" s="233" t="s">
        <v>106</v>
      </c>
    </row>
    <row r="4" spans="1:5" ht="80.25" customHeight="1">
      <c r="A4" s="116">
        <v>1</v>
      </c>
      <c r="B4" s="117" t="s">
        <v>107</v>
      </c>
      <c r="C4" s="118" t="s">
        <v>108</v>
      </c>
      <c r="D4" s="117" t="s">
        <v>109</v>
      </c>
      <c r="E4" s="119" t="s">
        <v>110</v>
      </c>
    </row>
    <row r="5" spans="1:5" s="125" customFormat="1" ht="80.25" customHeight="1">
      <c r="A5" s="120">
        <f>A4+1</f>
        <v>2</v>
      </c>
      <c r="B5" s="121" t="s">
        <v>111</v>
      </c>
      <c r="C5" s="122" t="s">
        <v>120</v>
      </c>
      <c r="D5" s="123" t="s">
        <v>121</v>
      </c>
      <c r="E5" s="124"/>
    </row>
    <row r="6" spans="1:5" s="125" customFormat="1" ht="80.25" customHeight="1">
      <c r="A6" s="120">
        <f>A5+1</f>
        <v>3</v>
      </c>
      <c r="B6" s="123" t="s">
        <v>247</v>
      </c>
      <c r="C6" s="126" t="s">
        <v>120</v>
      </c>
      <c r="D6" s="223" t="s">
        <v>244</v>
      </c>
      <c r="E6" s="124"/>
    </row>
    <row r="7" spans="1:5" s="125" customFormat="1" ht="80.25" customHeight="1" thickBot="1">
      <c r="A7" s="120">
        <f>A6+1</f>
        <v>4</v>
      </c>
      <c r="B7" s="127" t="s">
        <v>112</v>
      </c>
      <c r="C7" s="128" t="s">
        <v>108</v>
      </c>
      <c r="D7" s="224" t="s">
        <v>245</v>
      </c>
      <c r="E7" s="129"/>
    </row>
    <row r="8" spans="1:5" s="125" customFormat="1" ht="80.25" customHeight="1">
      <c r="A8" s="261" t="s">
        <v>113</v>
      </c>
      <c r="B8" s="130" t="s">
        <v>114</v>
      </c>
      <c r="C8" s="131"/>
      <c r="D8" s="132" t="s">
        <v>115</v>
      </c>
      <c r="E8" s="133"/>
    </row>
    <row r="9" spans="1:5" s="125" customFormat="1" ht="80.25" customHeight="1" thickBot="1">
      <c r="A9" s="262"/>
      <c r="B9" s="134" t="s">
        <v>116</v>
      </c>
      <c r="C9" s="135"/>
      <c r="D9" s="136"/>
      <c r="E9" s="137"/>
    </row>
  </sheetData>
  <mergeCells count="2">
    <mergeCell ref="A1:E1"/>
    <mergeCell ref="A8:A9"/>
  </mergeCells>
  <phoneticPr fontId="6"/>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c r="D1" s="2"/>
      <c r="E1" s="2"/>
      <c r="F1" s="2"/>
      <c r="G1" s="2"/>
      <c r="Q1" s="2"/>
      <c r="T1" s="3"/>
      <c r="AG1" s="289"/>
      <c r="AH1" s="289"/>
    </row>
    <row r="2" spans="3:70" ht="20.100000000000001" customHeight="1">
      <c r="C2" s="4"/>
    </row>
    <row r="3" spans="3:70" ht="20.100000000000001" customHeight="1">
      <c r="C3" s="475" t="s">
        <v>0</v>
      </c>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row>
    <row r="4" spans="3:70" ht="20.100000000000001" customHeight="1" thickBot="1">
      <c r="T4" s="5"/>
      <c r="AH4" s="5" t="s">
        <v>1</v>
      </c>
    </row>
    <row r="5" spans="3:70" ht="24.95" customHeight="1" thickBot="1">
      <c r="C5" s="6"/>
      <c r="D5" s="486" t="s">
        <v>2</v>
      </c>
      <c r="E5" s="486"/>
      <c r="F5" s="486"/>
      <c r="G5" s="486"/>
      <c r="H5" s="486"/>
      <c r="I5" s="487"/>
      <c r="L5" s="488" t="s">
        <v>3</v>
      </c>
      <c r="M5" s="491" t="s">
        <v>4</v>
      </c>
      <c r="N5" s="492"/>
      <c r="O5" s="492"/>
      <c r="P5" s="493"/>
      <c r="Q5" s="494"/>
      <c r="R5" s="494"/>
      <c r="S5" s="494"/>
      <c r="T5" s="494"/>
      <c r="U5" s="494"/>
      <c r="V5" s="494"/>
      <c r="W5" s="494"/>
      <c r="X5" s="494"/>
      <c r="Y5" s="495"/>
      <c r="Z5" s="495"/>
      <c r="AA5" s="495"/>
      <c r="AB5" s="494" t="s">
        <v>5</v>
      </c>
      <c r="AC5" s="494"/>
      <c r="AD5" s="494"/>
      <c r="AE5" s="494"/>
      <c r="AF5" s="494"/>
      <c r="AG5" s="494"/>
      <c r="AH5" s="496"/>
      <c r="AM5" s="4"/>
    </row>
    <row r="6" spans="3:70" ht="24.95" customHeight="1">
      <c r="C6" s="7"/>
      <c r="D6" s="460"/>
      <c r="E6" s="460"/>
      <c r="F6" s="460"/>
      <c r="G6" s="460"/>
      <c r="H6" s="460"/>
      <c r="I6" s="460"/>
      <c r="L6" s="489"/>
      <c r="M6" s="497" t="s">
        <v>6</v>
      </c>
      <c r="N6" s="498"/>
      <c r="O6" s="498"/>
      <c r="P6" s="499"/>
      <c r="Q6" s="353"/>
      <c r="R6" s="354"/>
      <c r="S6" s="354"/>
      <c r="T6" s="354"/>
      <c r="U6" s="354"/>
      <c r="V6" s="354"/>
      <c r="W6" s="354"/>
      <c r="X6" s="354"/>
      <c r="Y6" s="432" t="s">
        <v>7</v>
      </c>
      <c r="Z6" s="432"/>
      <c r="AA6" s="432"/>
      <c r="AB6" s="484"/>
      <c r="AC6" s="484"/>
      <c r="AD6" s="484"/>
      <c r="AE6" s="484"/>
      <c r="AF6" s="484"/>
      <c r="AG6" s="484"/>
      <c r="AH6" s="485"/>
      <c r="AM6" s="475"/>
      <c r="AN6" s="475"/>
      <c r="AO6" s="475"/>
      <c r="AP6" s="475"/>
      <c r="AQ6" s="475"/>
      <c r="AR6" s="475"/>
      <c r="AS6" s="475"/>
      <c r="AT6" s="475"/>
      <c r="AU6" s="475"/>
      <c r="AV6" s="475"/>
      <c r="AW6" s="475"/>
      <c r="AX6" s="475"/>
      <c r="AY6" s="475"/>
      <c r="AZ6" s="475"/>
      <c r="BA6" s="475"/>
      <c r="BB6" s="475"/>
      <c r="BC6" s="475"/>
      <c r="BD6" s="475"/>
      <c r="BE6" s="475"/>
      <c r="BF6" s="475"/>
      <c r="BG6" s="475"/>
      <c r="BH6" s="475"/>
      <c r="BI6" s="475"/>
      <c r="BJ6" s="475"/>
      <c r="BK6" s="475"/>
      <c r="BL6" s="475"/>
      <c r="BM6" s="475"/>
      <c r="BN6" s="475"/>
      <c r="BO6" s="475"/>
      <c r="BP6" s="475"/>
      <c r="BQ6" s="475"/>
      <c r="BR6" s="475"/>
    </row>
    <row r="7" spans="3:70" ht="24.95" customHeight="1">
      <c r="C7" s="7"/>
      <c r="D7" s="460"/>
      <c r="E7" s="460"/>
      <c r="F7" s="460"/>
      <c r="G7" s="460"/>
      <c r="H7" s="460"/>
      <c r="I7" s="460"/>
      <c r="L7" s="489"/>
      <c r="M7" s="481" t="s">
        <v>8</v>
      </c>
      <c r="N7" s="354"/>
      <c r="O7" s="354"/>
      <c r="P7" s="482"/>
      <c r="Q7" s="372" t="s">
        <v>9</v>
      </c>
      <c r="R7" s="373"/>
      <c r="S7" s="373"/>
      <c r="T7" s="373"/>
      <c r="U7" s="373"/>
      <c r="V7" s="373"/>
      <c r="W7" s="373"/>
      <c r="X7" s="373"/>
      <c r="Y7" s="483" t="s">
        <v>10</v>
      </c>
      <c r="Z7" s="483"/>
      <c r="AA7" s="483"/>
      <c r="AB7" s="484"/>
      <c r="AC7" s="484"/>
      <c r="AD7" s="484"/>
      <c r="AE7" s="484"/>
      <c r="AF7" s="484"/>
      <c r="AG7" s="484"/>
      <c r="AH7" s="485"/>
      <c r="BD7" s="5"/>
      <c r="BR7" s="5"/>
    </row>
    <row r="8" spans="3:70" ht="24.95" customHeight="1" thickBot="1">
      <c r="C8" s="7"/>
      <c r="D8" s="460"/>
      <c r="E8" s="460"/>
      <c r="F8" s="460"/>
      <c r="G8" s="460"/>
      <c r="H8" s="460"/>
      <c r="I8" s="460"/>
      <c r="L8" s="490"/>
      <c r="M8" s="500" t="s">
        <v>11</v>
      </c>
      <c r="N8" s="501"/>
      <c r="O8" s="501"/>
      <c r="P8" s="502"/>
      <c r="Q8" s="503" t="s">
        <v>12</v>
      </c>
      <c r="R8" s="503"/>
      <c r="S8" s="503"/>
      <c r="T8" s="503"/>
      <c r="U8" s="503"/>
      <c r="V8" s="503"/>
      <c r="W8" s="503"/>
      <c r="X8" s="503"/>
      <c r="Y8" s="503" t="s">
        <v>13</v>
      </c>
      <c r="Z8" s="503"/>
      <c r="AA8" s="503"/>
      <c r="AB8" s="503"/>
      <c r="AC8" s="503"/>
      <c r="AD8" s="503"/>
      <c r="AE8" s="503"/>
      <c r="AF8" s="503"/>
      <c r="AG8" s="503"/>
      <c r="AH8" s="504"/>
      <c r="AM8" s="7"/>
      <c r="AN8" s="474"/>
      <c r="AO8" s="474"/>
      <c r="AP8" s="474"/>
      <c r="AQ8" s="474"/>
      <c r="AR8" s="474"/>
      <c r="AS8" s="474"/>
      <c r="AV8" s="400"/>
      <c r="AW8" s="319"/>
      <c r="AX8" s="319"/>
      <c r="AY8" s="319"/>
      <c r="AZ8" s="319"/>
      <c r="BA8" s="319"/>
      <c r="BB8" s="319"/>
      <c r="BC8" s="319"/>
      <c r="BD8" s="319"/>
      <c r="BE8" s="319"/>
      <c r="BF8" s="319"/>
      <c r="BG8" s="319"/>
      <c r="BH8" s="319"/>
      <c r="BI8" s="319"/>
      <c r="BJ8" s="319"/>
      <c r="BK8" s="319"/>
      <c r="BL8" s="319"/>
      <c r="BM8" s="319"/>
      <c r="BN8" s="319"/>
      <c r="BO8" s="319"/>
      <c r="BP8" s="319"/>
      <c r="BQ8" s="319"/>
      <c r="BR8" s="319"/>
    </row>
    <row r="9" spans="3:70" ht="20.100000000000001" customHeight="1">
      <c r="C9" s="7"/>
      <c r="D9" s="470"/>
      <c r="E9" s="470"/>
      <c r="F9" s="470"/>
      <c r="G9" s="470"/>
      <c r="H9" s="470"/>
      <c r="U9" s="8"/>
      <c r="AM9" s="7"/>
      <c r="AN9" s="460"/>
      <c r="AO9" s="460"/>
      <c r="AP9" s="460"/>
      <c r="AQ9" s="460"/>
      <c r="AR9" s="460"/>
      <c r="AS9" s="460"/>
      <c r="AV9" s="400"/>
      <c r="AW9" s="480"/>
      <c r="AX9" s="480"/>
      <c r="AY9" s="480"/>
      <c r="AZ9" s="480"/>
      <c r="BA9" s="319"/>
      <c r="BB9" s="319"/>
      <c r="BC9" s="319"/>
      <c r="BD9" s="319"/>
      <c r="BE9" s="319"/>
      <c r="BF9" s="319"/>
      <c r="BG9" s="319"/>
      <c r="BH9" s="319"/>
      <c r="BI9" s="397"/>
      <c r="BJ9" s="397"/>
      <c r="BK9" s="397"/>
      <c r="BL9" s="319"/>
      <c r="BM9" s="319"/>
      <c r="BN9" s="319"/>
      <c r="BO9" s="319"/>
      <c r="BP9" s="319"/>
      <c r="BQ9" s="319"/>
      <c r="BR9" s="319"/>
    </row>
    <row r="10" spans="3:70" ht="20.100000000000001" customHeight="1" thickBot="1">
      <c r="C10" s="466" t="s">
        <v>14</v>
      </c>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M10" s="7"/>
      <c r="AN10" s="460"/>
      <c r="AO10" s="460"/>
      <c r="AP10" s="460"/>
      <c r="AQ10" s="460"/>
      <c r="AR10" s="460"/>
      <c r="AS10" s="460"/>
      <c r="AV10" s="400"/>
      <c r="AW10" s="400"/>
      <c r="AX10" s="319"/>
      <c r="AY10" s="319"/>
      <c r="AZ10" s="319"/>
      <c r="BA10" s="362"/>
      <c r="BB10" s="362"/>
      <c r="BC10" s="362"/>
      <c r="BD10" s="362"/>
      <c r="BE10" s="362"/>
      <c r="BF10" s="362"/>
      <c r="BG10" s="362"/>
      <c r="BH10" s="362"/>
      <c r="BI10" s="377"/>
      <c r="BJ10" s="377"/>
      <c r="BK10" s="377"/>
      <c r="BL10" s="319"/>
      <c r="BM10" s="319"/>
      <c r="BN10" s="319"/>
      <c r="BO10" s="319"/>
      <c r="BP10" s="319"/>
      <c r="BQ10" s="319"/>
      <c r="BR10" s="319"/>
    </row>
    <row r="11" spans="3:70" ht="30" customHeight="1" thickBot="1">
      <c r="C11" s="476" t="s">
        <v>15</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8"/>
      <c r="AM11" s="7"/>
      <c r="AN11" s="460"/>
      <c r="AO11" s="460"/>
      <c r="AP11" s="460"/>
      <c r="AQ11" s="460"/>
      <c r="AR11" s="460"/>
      <c r="AS11" s="460"/>
      <c r="AV11" s="400"/>
      <c r="AW11" s="479"/>
      <c r="AX11" s="479"/>
      <c r="AY11" s="479"/>
      <c r="AZ11" s="479"/>
      <c r="BA11" s="319" t="s">
        <v>12</v>
      </c>
      <c r="BB11" s="319"/>
      <c r="BC11" s="319"/>
      <c r="BD11" s="319"/>
      <c r="BE11" s="319"/>
      <c r="BF11" s="319"/>
      <c r="BG11" s="319"/>
      <c r="BH11" s="319"/>
      <c r="BI11" s="319"/>
      <c r="BJ11" s="319"/>
      <c r="BK11" s="319"/>
      <c r="BL11" s="319"/>
      <c r="BM11" s="319"/>
      <c r="BN11" s="319"/>
      <c r="BO11" s="319"/>
      <c r="BP11" s="319"/>
      <c r="BQ11" s="319"/>
      <c r="BR11" s="319"/>
    </row>
    <row r="12" spans="3:70" ht="24.95" customHeight="1" thickBot="1">
      <c r="C12" s="467" t="s">
        <v>16</v>
      </c>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9"/>
      <c r="AM12" s="7"/>
      <c r="AN12" s="470"/>
      <c r="AO12" s="470"/>
      <c r="AP12" s="470"/>
      <c r="AQ12" s="470"/>
      <c r="AR12" s="470"/>
      <c r="BE12" s="8"/>
    </row>
    <row r="13" spans="3:70" ht="20.100000000000001" customHeight="1">
      <c r="C13" s="341" t="s">
        <v>17</v>
      </c>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3"/>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6"/>
      <c r="BJ13" s="466"/>
      <c r="BK13" s="466"/>
      <c r="BL13" s="466"/>
      <c r="BM13" s="466"/>
      <c r="BN13" s="466"/>
      <c r="BO13" s="466"/>
      <c r="BP13" s="466"/>
      <c r="BQ13" s="466"/>
      <c r="BR13" s="466"/>
    </row>
    <row r="14" spans="3:70" ht="20.100000000000001" customHeight="1">
      <c r="C14" s="386" t="s">
        <v>18</v>
      </c>
      <c r="D14" s="387"/>
      <c r="E14" s="387"/>
      <c r="F14" s="387"/>
      <c r="G14" s="387"/>
      <c r="H14" s="387"/>
      <c r="I14" s="387"/>
      <c r="J14" s="387"/>
      <c r="K14" s="387"/>
      <c r="L14" s="387"/>
      <c r="M14" s="387"/>
      <c r="N14" s="387"/>
      <c r="O14" s="387"/>
      <c r="P14" s="387"/>
      <c r="Q14" s="387"/>
      <c r="R14" s="471"/>
      <c r="S14" s="472" t="s">
        <v>19</v>
      </c>
      <c r="T14" s="472"/>
      <c r="U14" s="472"/>
      <c r="V14" s="472"/>
      <c r="W14" s="472"/>
      <c r="X14" s="472"/>
      <c r="Y14" s="472"/>
      <c r="Z14" s="472"/>
      <c r="AA14" s="472"/>
      <c r="AB14" s="472"/>
      <c r="AC14" s="472"/>
      <c r="AD14" s="472"/>
      <c r="AE14" s="472"/>
      <c r="AF14" s="472"/>
      <c r="AG14" s="472"/>
      <c r="AH14" s="473"/>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row>
    <row r="15" spans="3:70" ht="20.100000000000001" customHeight="1">
      <c r="C15" s="461" t="s">
        <v>20</v>
      </c>
      <c r="D15" s="462"/>
      <c r="E15" s="462"/>
      <c r="F15" s="462"/>
      <c r="G15" s="462"/>
      <c r="H15" s="462"/>
      <c r="I15" s="462"/>
      <c r="J15" s="462"/>
      <c r="K15" s="462"/>
      <c r="L15" s="462"/>
      <c r="M15" s="462"/>
      <c r="N15" s="462"/>
      <c r="O15" s="462"/>
      <c r="P15" s="402" t="s">
        <v>21</v>
      </c>
      <c r="Q15" s="402"/>
      <c r="R15" s="463"/>
      <c r="S15" s="461" t="s">
        <v>20</v>
      </c>
      <c r="T15" s="462"/>
      <c r="U15" s="462"/>
      <c r="V15" s="462"/>
      <c r="W15" s="462"/>
      <c r="X15" s="462"/>
      <c r="Y15" s="462"/>
      <c r="Z15" s="462"/>
      <c r="AA15" s="462"/>
      <c r="AB15" s="462"/>
      <c r="AC15" s="462"/>
      <c r="AD15" s="462"/>
      <c r="AE15" s="462"/>
      <c r="AF15" s="402" t="s">
        <v>21</v>
      </c>
      <c r="AG15" s="402"/>
      <c r="AH15" s="463"/>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c r="BR15" s="330"/>
    </row>
    <row r="16" spans="3:70" ht="20.100000000000001" customHeight="1">
      <c r="C16" s="465" t="s">
        <v>22</v>
      </c>
      <c r="D16" s="459"/>
      <c r="E16" s="459"/>
      <c r="F16" s="459"/>
      <c r="G16" s="459"/>
      <c r="H16" s="459"/>
      <c r="I16" s="459"/>
      <c r="J16" s="459"/>
      <c r="K16" s="459"/>
      <c r="L16" s="459"/>
      <c r="M16" s="459"/>
      <c r="N16" s="459"/>
      <c r="O16" s="459"/>
      <c r="P16" s="371"/>
      <c r="Q16" s="371"/>
      <c r="R16" s="464"/>
      <c r="S16" s="465" t="s">
        <v>23</v>
      </c>
      <c r="T16" s="459"/>
      <c r="U16" s="459"/>
      <c r="V16" s="459"/>
      <c r="W16" s="459"/>
      <c r="X16" s="459"/>
      <c r="Y16" s="459"/>
      <c r="Z16" s="459"/>
      <c r="AA16" s="459"/>
      <c r="AB16" s="459"/>
      <c r="AC16" s="459"/>
      <c r="AD16" s="459"/>
      <c r="AE16" s="459"/>
      <c r="AF16" s="371"/>
      <c r="AG16" s="371"/>
      <c r="AH16" s="464"/>
      <c r="AM16" s="466"/>
      <c r="AN16" s="466"/>
      <c r="AO16" s="466"/>
      <c r="AP16" s="466"/>
      <c r="AQ16" s="466"/>
      <c r="AR16" s="466"/>
      <c r="AS16" s="466"/>
      <c r="AT16" s="466"/>
      <c r="AU16" s="466"/>
      <c r="AV16" s="466"/>
      <c r="AW16" s="466"/>
      <c r="AX16" s="466"/>
      <c r="AY16" s="466"/>
      <c r="AZ16" s="466"/>
      <c r="BA16" s="466"/>
      <c r="BB16" s="466"/>
      <c r="BC16" s="466"/>
      <c r="BD16" s="466"/>
      <c r="BE16" s="466"/>
      <c r="BF16" s="466"/>
      <c r="BG16" s="466"/>
      <c r="BH16" s="466"/>
      <c r="BI16" s="466"/>
      <c r="BJ16" s="466"/>
      <c r="BK16" s="466"/>
      <c r="BL16" s="466"/>
      <c r="BM16" s="466"/>
      <c r="BN16" s="466"/>
      <c r="BO16" s="466"/>
      <c r="BP16" s="466"/>
      <c r="BQ16" s="466"/>
      <c r="BR16" s="466"/>
    </row>
    <row r="17" spans="3:70" ht="20.100000000000001" customHeight="1" thickBot="1">
      <c r="C17" s="451" t="s">
        <v>24</v>
      </c>
      <c r="D17" s="452"/>
      <c r="E17" s="452"/>
      <c r="F17" s="452"/>
      <c r="G17" s="452"/>
      <c r="H17" s="452"/>
      <c r="I17" s="452"/>
      <c r="J17" s="452"/>
      <c r="K17" s="452"/>
      <c r="L17" s="452"/>
      <c r="M17" s="452"/>
      <c r="N17" s="452"/>
      <c r="O17" s="452"/>
      <c r="P17" s="452"/>
      <c r="Q17" s="452"/>
      <c r="R17" s="453"/>
      <c r="S17" s="451" t="s">
        <v>25</v>
      </c>
      <c r="T17" s="452"/>
      <c r="U17" s="452"/>
      <c r="V17" s="452"/>
      <c r="W17" s="452"/>
      <c r="X17" s="452"/>
      <c r="Y17" s="452"/>
      <c r="Z17" s="452"/>
      <c r="AA17" s="452"/>
      <c r="AB17" s="452"/>
      <c r="AC17" s="452"/>
      <c r="AD17" s="452"/>
      <c r="AE17" s="452"/>
      <c r="AF17" s="452"/>
      <c r="AG17" s="452"/>
      <c r="AH17" s="453"/>
      <c r="AM17" s="289"/>
      <c r="AN17" s="289"/>
      <c r="AO17" s="289"/>
      <c r="AP17" s="289"/>
      <c r="AQ17" s="289"/>
      <c r="AR17" s="289"/>
      <c r="AS17" s="289"/>
      <c r="AT17" s="289"/>
      <c r="AU17" s="289"/>
      <c r="AV17" s="289"/>
      <c r="AW17" s="289"/>
      <c r="AX17" s="289"/>
      <c r="AY17" s="289"/>
      <c r="AZ17" s="289"/>
      <c r="BA17" s="289"/>
      <c r="BB17" s="289"/>
      <c r="BC17" s="454"/>
      <c r="BD17" s="454"/>
      <c r="BE17" s="454"/>
      <c r="BF17" s="454"/>
      <c r="BG17" s="454"/>
      <c r="BH17" s="454"/>
      <c r="BI17" s="454"/>
      <c r="BJ17" s="454"/>
      <c r="BK17" s="454"/>
      <c r="BL17" s="454"/>
      <c r="BM17" s="454"/>
      <c r="BN17" s="454"/>
      <c r="BO17" s="454"/>
      <c r="BP17" s="454"/>
      <c r="BQ17" s="454"/>
      <c r="BR17" s="454"/>
    </row>
    <row r="18" spans="3:70" ht="20.100000000000001" customHeight="1">
      <c r="C18" s="455" t="s">
        <v>26</v>
      </c>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7"/>
      <c r="AC18" s="457"/>
      <c r="AD18" s="457"/>
      <c r="AE18" s="457"/>
      <c r="AF18" s="457"/>
      <c r="AG18" s="456"/>
      <c r="AH18" s="458"/>
      <c r="AM18" s="459"/>
      <c r="AN18" s="459"/>
      <c r="AO18" s="459"/>
      <c r="AP18" s="459"/>
      <c r="AQ18" s="459"/>
      <c r="AR18" s="459"/>
      <c r="AS18" s="459"/>
      <c r="AT18" s="459"/>
      <c r="AU18" s="459"/>
      <c r="AV18" s="459"/>
      <c r="AW18" s="459"/>
      <c r="AX18" s="459"/>
      <c r="AY18" s="459"/>
      <c r="AZ18" s="371"/>
      <c r="BA18" s="371"/>
      <c r="BB18" s="371"/>
      <c r="BC18" s="459"/>
      <c r="BD18" s="459"/>
      <c r="BE18" s="459"/>
      <c r="BF18" s="459"/>
      <c r="BG18" s="459"/>
      <c r="BH18" s="459"/>
      <c r="BI18" s="459"/>
      <c r="BJ18" s="459"/>
      <c r="BK18" s="459"/>
      <c r="BL18" s="459"/>
      <c r="BM18" s="459"/>
      <c r="BN18" s="459"/>
      <c r="BO18" s="459"/>
      <c r="BP18" s="371"/>
      <c r="BQ18" s="371"/>
      <c r="BR18" s="371"/>
    </row>
    <row r="19" spans="3:70" ht="20.100000000000001" customHeight="1">
      <c r="C19" s="9"/>
      <c r="D19" s="10"/>
      <c r="E19" s="10"/>
      <c r="F19" s="10"/>
      <c r="G19" s="10"/>
      <c r="H19" s="11"/>
      <c r="I19" s="432" t="s">
        <v>27</v>
      </c>
      <c r="J19" s="432"/>
      <c r="K19" s="432"/>
      <c r="L19" s="432"/>
      <c r="M19" s="432" t="s">
        <v>28</v>
      </c>
      <c r="N19" s="432"/>
      <c r="O19" s="432"/>
      <c r="P19" s="432"/>
      <c r="Q19" s="433"/>
      <c r="R19" s="328"/>
      <c r="S19" s="328"/>
      <c r="T19" s="328"/>
      <c r="U19" s="328"/>
      <c r="V19" s="434"/>
      <c r="W19" s="435" t="s">
        <v>27</v>
      </c>
      <c r="X19" s="435"/>
      <c r="Y19" s="435"/>
      <c r="Z19" s="435"/>
      <c r="AA19" s="436" t="s">
        <v>28</v>
      </c>
      <c r="AB19" s="436"/>
      <c r="AC19" s="436"/>
      <c r="AD19" s="436"/>
      <c r="AE19" s="437" t="s">
        <v>29</v>
      </c>
      <c r="AF19" s="438"/>
      <c r="AG19" s="441" t="s">
        <v>30</v>
      </c>
      <c r="AH19" s="442"/>
      <c r="AM19" s="459"/>
      <c r="AN19" s="459"/>
      <c r="AO19" s="459"/>
      <c r="AP19" s="459"/>
      <c r="AQ19" s="459"/>
      <c r="AR19" s="459"/>
      <c r="AS19" s="459"/>
      <c r="AT19" s="459"/>
      <c r="AU19" s="459"/>
      <c r="AV19" s="459"/>
      <c r="AW19" s="459"/>
      <c r="AX19" s="459"/>
      <c r="AY19" s="459"/>
      <c r="AZ19" s="371"/>
      <c r="BA19" s="371"/>
      <c r="BB19" s="371"/>
      <c r="BC19" s="459"/>
      <c r="BD19" s="459"/>
      <c r="BE19" s="459"/>
      <c r="BF19" s="459"/>
      <c r="BG19" s="459"/>
      <c r="BH19" s="459"/>
      <c r="BI19" s="459"/>
      <c r="BJ19" s="459"/>
      <c r="BK19" s="459"/>
      <c r="BL19" s="459"/>
      <c r="BM19" s="459"/>
      <c r="BN19" s="459"/>
      <c r="BO19" s="459"/>
      <c r="BP19" s="371"/>
      <c r="BQ19" s="371"/>
      <c r="BR19" s="371"/>
    </row>
    <row r="20" spans="3:70" ht="30" customHeight="1">
      <c r="C20" s="421" t="s">
        <v>31</v>
      </c>
      <c r="D20" s="422"/>
      <c r="E20" s="422"/>
      <c r="F20" s="422"/>
      <c r="G20" s="422"/>
      <c r="H20" s="423"/>
      <c r="I20" s="424" t="s">
        <v>32</v>
      </c>
      <c r="J20" s="425"/>
      <c r="K20" s="425"/>
      <c r="L20" s="425"/>
      <c r="M20" s="424" t="s">
        <v>32</v>
      </c>
      <c r="N20" s="425"/>
      <c r="O20" s="425"/>
      <c r="P20" s="425"/>
      <c r="Q20" s="426" t="s">
        <v>33</v>
      </c>
      <c r="R20" s="427"/>
      <c r="S20" s="427"/>
      <c r="T20" s="427"/>
      <c r="U20" s="427"/>
      <c r="V20" s="428"/>
      <c r="W20" s="429" t="s">
        <v>34</v>
      </c>
      <c r="X20" s="430"/>
      <c r="Y20" s="430"/>
      <c r="Z20" s="430"/>
      <c r="AA20" s="429" t="s">
        <v>34</v>
      </c>
      <c r="AB20" s="430"/>
      <c r="AC20" s="430"/>
      <c r="AD20" s="430"/>
      <c r="AE20" s="437"/>
      <c r="AF20" s="438"/>
      <c r="AG20" s="443"/>
      <c r="AH20" s="444"/>
      <c r="AM20" s="431"/>
      <c r="AN20" s="431"/>
      <c r="AO20" s="431"/>
      <c r="AP20" s="431"/>
      <c r="AQ20" s="431"/>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c r="BP20" s="431"/>
      <c r="BQ20" s="431"/>
      <c r="BR20" s="431"/>
    </row>
    <row r="21" spans="3:70" ht="30" customHeight="1" thickBot="1">
      <c r="C21" s="12"/>
      <c r="D21" s="448" t="s">
        <v>35</v>
      </c>
      <c r="E21" s="449"/>
      <c r="F21" s="449"/>
      <c r="G21" s="449"/>
      <c r="H21" s="450"/>
      <c r="I21" s="424" t="s">
        <v>32</v>
      </c>
      <c r="J21" s="425"/>
      <c r="K21" s="425"/>
      <c r="L21" s="425"/>
      <c r="M21" s="424" t="s">
        <v>32</v>
      </c>
      <c r="N21" s="425"/>
      <c r="O21" s="425"/>
      <c r="P21" s="425"/>
      <c r="Q21" s="13"/>
      <c r="R21" s="448" t="s">
        <v>36</v>
      </c>
      <c r="S21" s="449"/>
      <c r="T21" s="449"/>
      <c r="U21" s="449"/>
      <c r="V21" s="450"/>
      <c r="W21" s="429" t="s">
        <v>34</v>
      </c>
      <c r="X21" s="430"/>
      <c r="Y21" s="430"/>
      <c r="Z21" s="430"/>
      <c r="AA21" s="429" t="s">
        <v>34</v>
      </c>
      <c r="AB21" s="430"/>
      <c r="AC21" s="430"/>
      <c r="AD21" s="430"/>
      <c r="AE21" s="439"/>
      <c r="AF21" s="440"/>
      <c r="AG21" s="445"/>
      <c r="AH21" s="446"/>
      <c r="AM21" s="447"/>
      <c r="AN21" s="447"/>
      <c r="AO21" s="447"/>
      <c r="AP21" s="447"/>
      <c r="AQ21" s="447"/>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row>
    <row r="22" spans="3:70" ht="24.95" customHeight="1" thickBot="1">
      <c r="C22" s="394" t="s">
        <v>37</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6"/>
      <c r="AM22" s="14"/>
      <c r="AN22" s="14"/>
      <c r="AO22" s="14"/>
      <c r="AP22" s="14"/>
      <c r="AQ22" s="14"/>
      <c r="AR22" s="14"/>
      <c r="AS22" s="397"/>
      <c r="AT22" s="397"/>
      <c r="AU22" s="397"/>
      <c r="AV22" s="397"/>
      <c r="AW22" s="397"/>
      <c r="AX22" s="397"/>
      <c r="AY22" s="397"/>
      <c r="AZ22" s="397"/>
      <c r="BA22" s="319"/>
      <c r="BB22" s="319"/>
      <c r="BC22" s="319"/>
      <c r="BD22" s="319"/>
      <c r="BE22" s="319"/>
      <c r="BF22" s="319"/>
      <c r="BG22" s="398"/>
      <c r="BH22" s="398"/>
      <c r="BI22" s="398"/>
      <c r="BJ22" s="398"/>
      <c r="BK22" s="399"/>
      <c r="BL22" s="399"/>
      <c r="BM22" s="399"/>
      <c r="BN22" s="399"/>
      <c r="BO22" s="400"/>
      <c r="BP22" s="400"/>
      <c r="BQ22" s="362"/>
      <c r="BR22" s="362"/>
    </row>
    <row r="23" spans="3:70" ht="20.100000000000001" customHeight="1">
      <c r="C23" s="324" t="s">
        <v>38</v>
      </c>
      <c r="D23" s="325"/>
      <c r="E23" s="325"/>
      <c r="F23" s="325"/>
      <c r="G23" s="325"/>
      <c r="H23" s="325"/>
      <c r="I23" s="325"/>
      <c r="J23" s="325"/>
      <c r="K23" s="325"/>
      <c r="L23" s="325"/>
      <c r="M23" s="325"/>
      <c r="N23" s="325"/>
      <c r="O23" s="325"/>
      <c r="P23" s="325"/>
      <c r="Q23" s="325"/>
      <c r="R23" s="325"/>
      <c r="S23" s="325"/>
      <c r="T23" s="325"/>
      <c r="U23" s="325"/>
      <c r="V23" s="325"/>
      <c r="W23" s="325"/>
      <c r="X23" s="326"/>
      <c r="Y23" s="416" t="s">
        <v>39</v>
      </c>
      <c r="Z23" s="417"/>
      <c r="AA23" s="417"/>
      <c r="AB23" s="417"/>
      <c r="AC23" s="417"/>
      <c r="AD23" s="417"/>
      <c r="AE23" s="417"/>
      <c r="AF23" s="417"/>
      <c r="AG23" s="417"/>
      <c r="AH23" s="418"/>
      <c r="AM23" s="366"/>
      <c r="AN23" s="366"/>
      <c r="AO23" s="366"/>
      <c r="AP23" s="366"/>
      <c r="AQ23" s="366"/>
      <c r="AR23" s="366"/>
      <c r="AS23" s="415"/>
      <c r="AT23" s="415"/>
      <c r="AU23" s="415"/>
      <c r="AV23" s="415"/>
      <c r="AW23" s="415"/>
      <c r="AX23" s="415"/>
      <c r="AY23" s="415"/>
      <c r="AZ23" s="415"/>
      <c r="BA23" s="420"/>
      <c r="BB23" s="420"/>
      <c r="BC23" s="420"/>
      <c r="BD23" s="420"/>
      <c r="BE23" s="420"/>
      <c r="BF23" s="420"/>
      <c r="BG23" s="376"/>
      <c r="BH23" s="376"/>
      <c r="BI23" s="376"/>
      <c r="BJ23" s="376"/>
      <c r="BK23" s="376"/>
      <c r="BL23" s="376"/>
      <c r="BM23" s="376"/>
      <c r="BN23" s="376"/>
      <c r="BO23" s="400"/>
      <c r="BP23" s="400"/>
      <c r="BQ23" s="362"/>
      <c r="BR23" s="362"/>
    </row>
    <row r="24" spans="3:70" ht="20.100000000000001" customHeight="1">
      <c r="C24" s="401" t="s">
        <v>40</v>
      </c>
      <c r="D24" s="402"/>
      <c r="E24" s="403"/>
      <c r="F24" s="406" t="s">
        <v>41</v>
      </c>
      <c r="G24" s="402"/>
      <c r="H24" s="407"/>
      <c r="I24" s="408"/>
      <c r="J24" s="409" t="s">
        <v>19</v>
      </c>
      <c r="K24" s="410"/>
      <c r="L24" s="410"/>
      <c r="M24" s="411"/>
      <c r="N24" s="401" t="s">
        <v>42</v>
      </c>
      <c r="O24" s="402"/>
      <c r="P24" s="403"/>
      <c r="Q24" s="414" t="s">
        <v>41</v>
      </c>
      <c r="R24" s="407"/>
      <c r="S24" s="407"/>
      <c r="T24" s="408"/>
      <c r="U24" s="409" t="s">
        <v>19</v>
      </c>
      <c r="V24" s="410"/>
      <c r="W24" s="410"/>
      <c r="X24" s="411"/>
      <c r="Y24" s="334"/>
      <c r="Z24" s="315"/>
      <c r="AA24" s="315"/>
      <c r="AB24" s="315"/>
      <c r="AC24" s="315"/>
      <c r="AD24" s="315"/>
      <c r="AE24" s="315"/>
      <c r="AF24" s="315"/>
      <c r="AG24" s="315"/>
      <c r="AH24" s="419"/>
      <c r="AN24" s="377"/>
      <c r="AO24" s="377"/>
      <c r="AP24" s="377"/>
      <c r="AQ24" s="377"/>
      <c r="AR24" s="377"/>
      <c r="AS24" s="415"/>
      <c r="AT24" s="415"/>
      <c r="AU24" s="415"/>
      <c r="AV24" s="415"/>
      <c r="AW24" s="415"/>
      <c r="AX24" s="415"/>
      <c r="AY24" s="415"/>
      <c r="AZ24" s="415"/>
      <c r="BB24" s="377"/>
      <c r="BC24" s="377"/>
      <c r="BD24" s="377"/>
      <c r="BE24" s="377"/>
      <c r="BF24" s="377"/>
      <c r="BG24" s="376"/>
      <c r="BH24" s="376"/>
      <c r="BI24" s="376"/>
      <c r="BJ24" s="376"/>
      <c r="BK24" s="376"/>
      <c r="BL24" s="376"/>
      <c r="BM24" s="376"/>
      <c r="BN24" s="376"/>
      <c r="BO24" s="400"/>
      <c r="BP24" s="400"/>
      <c r="BQ24" s="362"/>
      <c r="BR24" s="362"/>
    </row>
    <row r="25" spans="3:70" ht="20.100000000000001" customHeight="1">
      <c r="C25" s="404"/>
      <c r="D25" s="371"/>
      <c r="E25" s="371"/>
      <c r="F25" s="378" t="s">
        <v>43</v>
      </c>
      <c r="G25" s="379"/>
      <c r="H25" s="378" t="s">
        <v>44</v>
      </c>
      <c r="I25" s="379"/>
      <c r="J25" s="378" t="s">
        <v>43</v>
      </c>
      <c r="K25" s="379"/>
      <c r="L25" s="378" t="s">
        <v>44</v>
      </c>
      <c r="M25" s="379"/>
      <c r="N25" s="404"/>
      <c r="O25" s="371"/>
      <c r="P25" s="412"/>
      <c r="Q25" s="382" t="s">
        <v>45</v>
      </c>
      <c r="R25" s="383"/>
      <c r="S25" s="378" t="s">
        <v>44</v>
      </c>
      <c r="T25" s="379"/>
      <c r="U25" s="382" t="s">
        <v>46</v>
      </c>
      <c r="V25" s="383"/>
      <c r="W25" s="378" t="s">
        <v>44</v>
      </c>
      <c r="X25" s="379"/>
      <c r="Y25" s="386" t="s">
        <v>47</v>
      </c>
      <c r="Z25" s="387"/>
      <c r="AA25" s="387"/>
      <c r="AB25" s="388"/>
      <c r="AC25" s="389" t="s">
        <v>48</v>
      </c>
      <c r="AD25" s="387"/>
      <c r="AE25" s="388"/>
      <c r="AF25" s="390" t="s">
        <v>49</v>
      </c>
      <c r="AG25" s="391"/>
      <c r="AH25" s="392"/>
      <c r="AM25" s="393"/>
      <c r="AN25" s="393"/>
      <c r="AO25" s="393"/>
      <c r="AP25" s="393"/>
      <c r="AQ25" s="393"/>
      <c r="AR25" s="393"/>
      <c r="AS25" s="393"/>
      <c r="AT25" s="393"/>
      <c r="AU25" s="393"/>
      <c r="AV25" s="393"/>
      <c r="AW25" s="393"/>
      <c r="AX25" s="393"/>
      <c r="AY25" s="393"/>
      <c r="AZ25" s="393"/>
      <c r="BA25" s="393"/>
      <c r="BB25" s="393"/>
      <c r="BC25" s="393"/>
      <c r="BD25" s="393"/>
      <c r="BE25" s="393"/>
      <c r="BF25" s="393"/>
      <c r="BG25" s="393"/>
      <c r="BH25" s="393"/>
      <c r="BI25" s="393"/>
      <c r="BJ25" s="393"/>
      <c r="BK25" s="393"/>
      <c r="BL25" s="393"/>
      <c r="BM25" s="393"/>
      <c r="BN25" s="393"/>
      <c r="BO25" s="393"/>
      <c r="BP25" s="393"/>
      <c r="BQ25" s="393"/>
      <c r="BR25" s="393"/>
    </row>
    <row r="26" spans="3:70" ht="20.100000000000001" customHeight="1">
      <c r="C26" s="405"/>
      <c r="D26" s="385"/>
      <c r="E26" s="385"/>
      <c r="F26" s="380"/>
      <c r="G26" s="381"/>
      <c r="H26" s="380"/>
      <c r="I26" s="381"/>
      <c r="J26" s="380"/>
      <c r="K26" s="381"/>
      <c r="L26" s="380"/>
      <c r="M26" s="381"/>
      <c r="N26" s="405"/>
      <c r="O26" s="385"/>
      <c r="P26" s="413"/>
      <c r="Q26" s="384"/>
      <c r="R26" s="385"/>
      <c r="S26" s="380"/>
      <c r="T26" s="381"/>
      <c r="U26" s="384"/>
      <c r="V26" s="385"/>
      <c r="W26" s="380"/>
      <c r="X26" s="381"/>
      <c r="Y26" s="15"/>
      <c r="Z26" s="16"/>
      <c r="AA26" s="16"/>
      <c r="AB26" s="16"/>
      <c r="AC26" s="372" t="s">
        <v>32</v>
      </c>
      <c r="AD26" s="373"/>
      <c r="AE26" s="374"/>
      <c r="AF26" s="372" t="s">
        <v>32</v>
      </c>
      <c r="AG26" s="373"/>
      <c r="AH26" s="375"/>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289"/>
      <c r="BJ26" s="289"/>
      <c r="BK26" s="289"/>
      <c r="BL26" s="289"/>
      <c r="BM26" s="289"/>
      <c r="BN26" s="289"/>
      <c r="BO26" s="289"/>
      <c r="BP26" s="289"/>
      <c r="BQ26" s="289"/>
      <c r="BR26" s="289"/>
    </row>
    <row r="27" spans="3:70" ht="20.100000000000001" customHeight="1">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372" t="s">
        <v>32</v>
      </c>
      <c r="AD27" s="373"/>
      <c r="AE27" s="374"/>
      <c r="AF27" s="372" t="s">
        <v>32</v>
      </c>
      <c r="AG27" s="373"/>
      <c r="AH27" s="375"/>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289"/>
      <c r="BJ27" s="289"/>
      <c r="BK27" s="289"/>
      <c r="BL27" s="289"/>
      <c r="BM27" s="289"/>
      <c r="BN27" s="289"/>
      <c r="BO27" s="289"/>
      <c r="BP27" s="289"/>
      <c r="BQ27" s="289"/>
      <c r="BR27" s="289"/>
    </row>
    <row r="28" spans="3:70" ht="20.100000000000001" customHeight="1">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372" t="s">
        <v>32</v>
      </c>
      <c r="AD28" s="373"/>
      <c r="AE28" s="374"/>
      <c r="AF28" s="372" t="s">
        <v>32</v>
      </c>
      <c r="AG28" s="373"/>
      <c r="AH28" s="375"/>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289"/>
      <c r="BJ28" s="289"/>
      <c r="BK28" s="289"/>
      <c r="BL28" s="289"/>
      <c r="BM28" s="289"/>
      <c r="BN28" s="289"/>
      <c r="BO28" s="289"/>
      <c r="BP28" s="366"/>
      <c r="BQ28" s="366"/>
      <c r="BR28" s="366"/>
    </row>
    <row r="29" spans="3:70" ht="20.100000000000001" customHeight="1" thickBot="1">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367" t="s">
        <v>32</v>
      </c>
      <c r="AD29" s="368"/>
      <c r="AE29" s="369"/>
      <c r="AF29" s="367" t="s">
        <v>32</v>
      </c>
      <c r="AG29" s="368"/>
      <c r="AH29" s="370"/>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7"/>
      <c r="BJ29" s="7"/>
      <c r="BK29" s="7"/>
      <c r="BL29" s="7"/>
      <c r="BM29" s="362"/>
      <c r="BN29" s="362"/>
      <c r="BO29" s="362"/>
      <c r="BP29" s="362"/>
      <c r="BQ29" s="362"/>
      <c r="BR29" s="362"/>
    </row>
    <row r="30" spans="3:70"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362"/>
      <c r="BN30" s="362"/>
      <c r="BO30" s="362"/>
      <c r="BP30" s="362"/>
      <c r="BQ30" s="362"/>
      <c r="BR30" s="362"/>
    </row>
    <row r="31" spans="3:70" ht="9" customHeight="1" thickBo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362"/>
      <c r="BN31" s="362"/>
      <c r="BO31" s="362"/>
      <c r="BP31" s="362"/>
      <c r="BQ31" s="362"/>
      <c r="BR31" s="362"/>
    </row>
    <row r="32" spans="3:70" ht="20.100000000000001" customHeight="1" thickBot="1">
      <c r="C32" s="363" t="s">
        <v>50</v>
      </c>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5"/>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362"/>
      <c r="BN32" s="362"/>
      <c r="BO32" s="362"/>
      <c r="BP32" s="362"/>
      <c r="BQ32" s="362"/>
      <c r="BR32" s="362"/>
    </row>
    <row r="33" spans="3:34" ht="20.100000000000001" customHeight="1">
      <c r="C33" s="341" t="s">
        <v>51</v>
      </c>
      <c r="D33" s="342"/>
      <c r="E33" s="342"/>
      <c r="F33" s="342"/>
      <c r="G33" s="342"/>
      <c r="H33" s="342"/>
      <c r="I33" s="342"/>
      <c r="J33" s="342"/>
      <c r="K33" s="342"/>
      <c r="L33" s="342"/>
      <c r="M33" s="342"/>
      <c r="N33" s="342"/>
      <c r="O33" s="342"/>
      <c r="P33" s="342"/>
      <c r="Q33" s="342"/>
      <c r="R33" s="343"/>
      <c r="S33" s="341" t="s">
        <v>52</v>
      </c>
      <c r="T33" s="342"/>
      <c r="U33" s="342"/>
      <c r="V33" s="342"/>
      <c r="W33" s="342"/>
      <c r="X33" s="342"/>
      <c r="Y33" s="342"/>
      <c r="Z33" s="342"/>
      <c r="AA33" s="342"/>
      <c r="AB33" s="342"/>
      <c r="AC33" s="342"/>
      <c r="AD33" s="342"/>
      <c r="AE33" s="342"/>
      <c r="AF33" s="342"/>
      <c r="AG33" s="342"/>
      <c r="AH33" s="343"/>
    </row>
    <row r="34" spans="3:34" ht="20.100000000000001" customHeight="1">
      <c r="C34" s="331" t="s">
        <v>53</v>
      </c>
      <c r="D34" s="286"/>
      <c r="E34" s="344"/>
      <c r="F34" s="285" t="s">
        <v>54</v>
      </c>
      <c r="G34" s="286"/>
      <c r="H34" s="286"/>
      <c r="I34" s="344"/>
      <c r="J34" s="347" t="s">
        <v>55</v>
      </c>
      <c r="K34" s="285" t="s">
        <v>56</v>
      </c>
      <c r="L34" s="286"/>
      <c r="M34" s="286"/>
      <c r="N34" s="344"/>
      <c r="O34" s="285" t="s">
        <v>57</v>
      </c>
      <c r="P34" s="286"/>
      <c r="Q34" s="286"/>
      <c r="R34" s="350"/>
      <c r="S34" s="331" t="s">
        <v>58</v>
      </c>
      <c r="T34" s="286"/>
      <c r="U34" s="286"/>
      <c r="V34" s="287"/>
      <c r="W34" s="294" t="s">
        <v>54</v>
      </c>
      <c r="X34" s="286"/>
      <c r="Y34" s="286"/>
      <c r="Z34" s="344"/>
      <c r="AA34" s="353" t="s">
        <v>59</v>
      </c>
      <c r="AB34" s="354"/>
      <c r="AC34" s="354"/>
      <c r="AD34" s="354"/>
      <c r="AE34" s="354"/>
      <c r="AF34" s="354"/>
      <c r="AG34" s="354"/>
      <c r="AH34" s="355"/>
    </row>
    <row r="35" spans="3:34" ht="15.75" customHeight="1">
      <c r="C35" s="332"/>
      <c r="D35" s="289"/>
      <c r="E35" s="345"/>
      <c r="F35" s="356" t="s">
        <v>60</v>
      </c>
      <c r="G35" s="356"/>
      <c r="H35" s="356" t="s">
        <v>61</v>
      </c>
      <c r="I35" s="356"/>
      <c r="J35" s="348"/>
      <c r="K35" s="288"/>
      <c r="L35" s="289"/>
      <c r="M35" s="289"/>
      <c r="N35" s="345"/>
      <c r="O35" s="288"/>
      <c r="P35" s="289"/>
      <c r="Q35" s="289"/>
      <c r="R35" s="351"/>
      <c r="S35" s="332"/>
      <c r="T35" s="289"/>
      <c r="U35" s="289"/>
      <c r="V35" s="289"/>
      <c r="W35" s="356" t="s">
        <v>60</v>
      </c>
      <c r="X35" s="356"/>
      <c r="Y35" s="356" t="s">
        <v>61</v>
      </c>
      <c r="Z35" s="356"/>
      <c r="AA35" s="353" t="s">
        <v>62</v>
      </c>
      <c r="AB35" s="354"/>
      <c r="AC35" s="354"/>
      <c r="AD35" s="354"/>
      <c r="AE35" s="353" t="s">
        <v>63</v>
      </c>
      <c r="AF35" s="354"/>
      <c r="AG35" s="354"/>
      <c r="AH35" s="355"/>
    </row>
    <row r="36" spans="3:34" ht="15" customHeight="1">
      <c r="C36" s="334"/>
      <c r="D36" s="315"/>
      <c r="E36" s="346"/>
      <c r="F36" s="356"/>
      <c r="G36" s="356"/>
      <c r="H36" s="356"/>
      <c r="I36" s="356"/>
      <c r="J36" s="349"/>
      <c r="K36" s="291"/>
      <c r="L36" s="292"/>
      <c r="M36" s="292"/>
      <c r="N36" s="306"/>
      <c r="O36" s="291"/>
      <c r="P36" s="292"/>
      <c r="Q36" s="292"/>
      <c r="R36" s="352"/>
      <c r="S36" s="334"/>
      <c r="T36" s="315"/>
      <c r="U36" s="315"/>
      <c r="V36" s="315"/>
      <c r="W36" s="356"/>
      <c r="X36" s="356"/>
      <c r="Y36" s="356"/>
      <c r="Z36" s="356"/>
      <c r="AA36" s="357" t="s">
        <v>64</v>
      </c>
      <c r="AB36" s="358"/>
      <c r="AC36" s="359" t="s">
        <v>65</v>
      </c>
      <c r="AD36" s="360"/>
      <c r="AE36" s="357" t="s">
        <v>64</v>
      </c>
      <c r="AF36" s="358"/>
      <c r="AG36" s="359" t="s">
        <v>66</v>
      </c>
      <c r="AH36" s="361"/>
    </row>
    <row r="37" spans="3:34" ht="20.100000000000001" customHeight="1">
      <c r="C37" s="331" t="s">
        <v>67</v>
      </c>
      <c r="D37" s="286"/>
      <c r="E37" s="287"/>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c r="C38" s="332"/>
      <c r="D38" s="289"/>
      <c r="E38" s="290"/>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c r="C39" s="333" t="s">
        <v>68</v>
      </c>
      <c r="D39" s="312"/>
      <c r="E39" s="313"/>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c r="C40" s="334"/>
      <c r="D40" s="315"/>
      <c r="E40" s="316"/>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c r="C41" s="331" t="s">
        <v>69</v>
      </c>
      <c r="D41" s="286"/>
      <c r="E41" s="286"/>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c r="C42" s="332"/>
      <c r="D42" s="289"/>
      <c r="E42" s="289"/>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c r="C43" s="335" t="s">
        <v>70</v>
      </c>
      <c r="D43" s="336"/>
      <c r="E43" s="336"/>
      <c r="F43" s="336"/>
      <c r="G43" s="336"/>
      <c r="H43" s="336"/>
      <c r="I43" s="336"/>
      <c r="J43" s="337"/>
      <c r="K43" s="64"/>
      <c r="L43" s="65"/>
      <c r="M43" s="65"/>
      <c r="N43" s="66"/>
      <c r="O43" s="64"/>
      <c r="P43" s="65"/>
      <c r="Q43" s="65"/>
      <c r="R43" s="67"/>
      <c r="S43" s="338" t="s">
        <v>71</v>
      </c>
      <c r="T43" s="339"/>
      <c r="U43" s="339"/>
      <c r="V43" s="339"/>
      <c r="W43" s="339"/>
      <c r="X43" s="339"/>
      <c r="Y43" s="339"/>
      <c r="Z43" s="340"/>
      <c r="AA43" s="68"/>
      <c r="AB43" s="69"/>
      <c r="AC43" s="70"/>
      <c r="AD43" s="71"/>
      <c r="AE43" s="68"/>
      <c r="AF43" s="69"/>
      <c r="AG43" s="70"/>
      <c r="AH43" s="72"/>
    </row>
    <row r="44" spans="3:34" ht="20.100000000000001" customHeight="1">
      <c r="C44" s="341" t="s">
        <v>72</v>
      </c>
      <c r="D44" s="342"/>
      <c r="E44" s="342"/>
      <c r="F44" s="342"/>
      <c r="G44" s="342"/>
      <c r="H44" s="342"/>
      <c r="I44" s="342"/>
      <c r="J44" s="342"/>
      <c r="K44" s="342"/>
      <c r="L44" s="342"/>
      <c r="M44" s="342"/>
      <c r="N44" s="342"/>
      <c r="O44" s="342"/>
      <c r="P44" s="342"/>
      <c r="Q44" s="342"/>
      <c r="R44" s="343"/>
      <c r="S44" s="324" t="s">
        <v>73</v>
      </c>
      <c r="T44" s="325"/>
      <c r="U44" s="325"/>
      <c r="V44" s="325"/>
      <c r="W44" s="325"/>
      <c r="X44" s="325"/>
      <c r="Y44" s="325"/>
      <c r="Z44" s="325"/>
      <c r="AA44" s="325"/>
      <c r="AB44" s="325"/>
      <c r="AC44" s="325"/>
      <c r="AD44" s="325"/>
      <c r="AE44" s="325"/>
      <c r="AF44" s="325"/>
      <c r="AG44" s="325"/>
      <c r="AH44" s="326"/>
    </row>
    <row r="45" spans="3:34" ht="20.100000000000001" customHeight="1">
      <c r="C45" s="318"/>
      <c r="D45" s="319"/>
      <c r="E45" s="319"/>
      <c r="F45" s="319"/>
      <c r="G45" s="319"/>
      <c r="H45" s="319"/>
      <c r="I45" s="319"/>
      <c r="J45" s="319"/>
      <c r="K45" s="319"/>
      <c r="L45" s="319"/>
      <c r="M45" s="319"/>
      <c r="N45" s="319"/>
      <c r="O45" s="319"/>
      <c r="P45" s="319"/>
      <c r="Q45" s="319"/>
      <c r="R45" s="320"/>
      <c r="S45" s="318"/>
      <c r="T45" s="319"/>
      <c r="U45" s="319"/>
      <c r="V45" s="319"/>
      <c r="W45" s="319"/>
      <c r="X45" s="319"/>
      <c r="Y45" s="319"/>
      <c r="Z45" s="319"/>
      <c r="AA45" s="319"/>
      <c r="AB45" s="319"/>
      <c r="AC45" s="319"/>
      <c r="AD45" s="319"/>
      <c r="AE45" s="319"/>
      <c r="AF45" s="319"/>
      <c r="AG45" s="319"/>
      <c r="AH45" s="320"/>
    </row>
    <row r="46" spans="3:34" ht="20.100000000000001" customHeight="1">
      <c r="C46" s="318"/>
      <c r="D46" s="319"/>
      <c r="E46" s="319"/>
      <c r="F46" s="319"/>
      <c r="G46" s="319"/>
      <c r="H46" s="319"/>
      <c r="I46" s="319"/>
      <c r="J46" s="319"/>
      <c r="K46" s="319"/>
      <c r="L46" s="319"/>
      <c r="M46" s="319"/>
      <c r="N46" s="319"/>
      <c r="O46" s="319"/>
      <c r="P46" s="319"/>
      <c r="Q46" s="319"/>
      <c r="R46" s="320"/>
      <c r="S46" s="318"/>
      <c r="T46" s="319"/>
      <c r="U46" s="319"/>
      <c r="V46" s="319"/>
      <c r="W46" s="319"/>
      <c r="X46" s="319"/>
      <c r="Y46" s="319"/>
      <c r="Z46" s="319"/>
      <c r="AA46" s="319"/>
      <c r="AB46" s="319"/>
      <c r="AC46" s="319"/>
      <c r="AD46" s="319"/>
      <c r="AE46" s="319"/>
      <c r="AF46" s="319"/>
      <c r="AG46" s="319"/>
      <c r="AH46" s="320"/>
    </row>
    <row r="47" spans="3:34" ht="20.100000000000001" customHeight="1">
      <c r="C47" s="318"/>
      <c r="D47" s="319"/>
      <c r="E47" s="319"/>
      <c r="F47" s="319"/>
      <c r="G47" s="319"/>
      <c r="H47" s="319"/>
      <c r="I47" s="319"/>
      <c r="J47" s="319"/>
      <c r="K47" s="319"/>
      <c r="L47" s="319"/>
      <c r="M47" s="319"/>
      <c r="N47" s="319"/>
      <c r="O47" s="319"/>
      <c r="P47" s="319"/>
      <c r="Q47" s="319"/>
      <c r="R47" s="320"/>
      <c r="S47" s="318"/>
      <c r="T47" s="319"/>
      <c r="U47" s="319"/>
      <c r="V47" s="319"/>
      <c r="W47" s="319"/>
      <c r="X47" s="319"/>
      <c r="Y47" s="319"/>
      <c r="Z47" s="319"/>
      <c r="AA47" s="319"/>
      <c r="AB47" s="319"/>
      <c r="AC47" s="319"/>
      <c r="AD47" s="319"/>
      <c r="AE47" s="319"/>
      <c r="AF47" s="319"/>
      <c r="AG47" s="319"/>
      <c r="AH47" s="320"/>
    </row>
    <row r="48" spans="3:34" ht="20.100000000000001" customHeight="1" thickBot="1">
      <c r="C48" s="321"/>
      <c r="D48" s="322"/>
      <c r="E48" s="322"/>
      <c r="F48" s="322"/>
      <c r="G48" s="322"/>
      <c r="H48" s="322"/>
      <c r="I48" s="322"/>
      <c r="J48" s="322"/>
      <c r="K48" s="322"/>
      <c r="L48" s="322"/>
      <c r="M48" s="322"/>
      <c r="N48" s="322"/>
      <c r="O48" s="322"/>
      <c r="P48" s="322"/>
      <c r="Q48" s="322"/>
      <c r="R48" s="323"/>
      <c r="S48" s="321"/>
      <c r="T48" s="322"/>
      <c r="U48" s="322"/>
      <c r="V48" s="322"/>
      <c r="W48" s="322"/>
      <c r="X48" s="322"/>
      <c r="Y48" s="322"/>
      <c r="Z48" s="322"/>
      <c r="AA48" s="322"/>
      <c r="AB48" s="322"/>
      <c r="AC48" s="322"/>
      <c r="AD48" s="322"/>
      <c r="AE48" s="322"/>
      <c r="AF48" s="322"/>
      <c r="AG48" s="322"/>
      <c r="AH48" s="323"/>
    </row>
    <row r="49" spans="3:34" ht="20.100000000000001" customHeight="1">
      <c r="C49" s="324" t="s">
        <v>74</v>
      </c>
      <c r="D49" s="325"/>
      <c r="E49" s="325"/>
      <c r="F49" s="325"/>
      <c r="G49" s="325"/>
      <c r="H49" s="325"/>
      <c r="I49" s="325"/>
      <c r="J49" s="325"/>
      <c r="K49" s="325"/>
      <c r="L49" s="325"/>
      <c r="M49" s="325"/>
      <c r="N49" s="325"/>
      <c r="O49" s="325"/>
      <c r="P49" s="325"/>
      <c r="Q49" s="325"/>
      <c r="R49" s="326"/>
      <c r="S49" s="324" t="s">
        <v>75</v>
      </c>
      <c r="T49" s="325"/>
      <c r="U49" s="325"/>
      <c r="V49" s="325"/>
      <c r="W49" s="325"/>
      <c r="X49" s="325"/>
      <c r="Y49" s="325"/>
      <c r="Z49" s="325"/>
      <c r="AA49" s="325"/>
      <c r="AB49" s="325"/>
      <c r="AC49" s="325"/>
      <c r="AD49" s="325"/>
      <c r="AE49" s="325"/>
      <c r="AF49" s="325"/>
      <c r="AG49" s="325"/>
      <c r="AH49" s="326"/>
    </row>
    <row r="50" spans="3:34" ht="20.100000000000001" customHeight="1">
      <c r="C50" s="73"/>
      <c r="D50" s="74"/>
      <c r="E50" s="74"/>
      <c r="F50" s="74"/>
      <c r="G50" s="74"/>
      <c r="H50" s="74"/>
      <c r="I50" s="74"/>
      <c r="J50" s="74"/>
      <c r="K50" s="74"/>
      <c r="L50" s="74"/>
      <c r="M50" s="74"/>
      <c r="N50" s="74"/>
      <c r="O50" s="74"/>
      <c r="P50" s="74"/>
      <c r="Q50" s="74"/>
      <c r="R50" s="75"/>
      <c r="S50" s="327"/>
      <c r="T50" s="328"/>
      <c r="U50" s="328"/>
      <c r="V50" s="328"/>
      <c r="W50" s="328"/>
      <c r="X50" s="328"/>
      <c r="Y50" s="328"/>
      <c r="Z50" s="328"/>
      <c r="AA50" s="328"/>
      <c r="AB50" s="328"/>
      <c r="AC50" s="328"/>
      <c r="AD50" s="328"/>
      <c r="AE50" s="328"/>
      <c r="AF50" s="328"/>
      <c r="AG50" s="328"/>
      <c r="AH50" s="329"/>
    </row>
    <row r="51" spans="3:34" ht="20.100000000000001" customHeight="1">
      <c r="C51" s="76"/>
      <c r="D51" s="77"/>
      <c r="E51" s="77"/>
      <c r="F51" s="77"/>
      <c r="G51" s="77"/>
      <c r="H51" s="77"/>
      <c r="I51" s="77"/>
      <c r="J51" s="77"/>
      <c r="K51" s="77"/>
      <c r="L51" s="77"/>
      <c r="M51" s="77"/>
      <c r="N51" s="77"/>
      <c r="O51" s="77"/>
      <c r="P51" s="77"/>
      <c r="Q51" s="77"/>
      <c r="R51" s="78"/>
      <c r="S51" s="318"/>
      <c r="T51" s="319"/>
      <c r="U51" s="319"/>
      <c r="V51" s="319"/>
      <c r="W51" s="319"/>
      <c r="X51" s="319"/>
      <c r="Y51" s="319"/>
      <c r="Z51" s="319"/>
      <c r="AA51" s="319"/>
      <c r="AB51" s="319"/>
      <c r="AC51" s="319"/>
      <c r="AD51" s="319"/>
      <c r="AE51" s="319"/>
      <c r="AF51" s="319"/>
      <c r="AG51" s="319"/>
      <c r="AH51" s="320"/>
    </row>
    <row r="52" spans="3:34" ht="20.100000000000001" customHeight="1">
      <c r="C52" s="76"/>
      <c r="D52" s="77"/>
      <c r="E52" s="77"/>
      <c r="F52" s="77"/>
      <c r="G52" s="77"/>
      <c r="H52" s="77"/>
      <c r="I52" s="77"/>
      <c r="J52" s="77"/>
      <c r="K52" s="77"/>
      <c r="L52" s="77"/>
      <c r="M52" s="77"/>
      <c r="N52" s="77"/>
      <c r="O52" s="77"/>
      <c r="P52" s="77"/>
      <c r="Q52" s="77"/>
      <c r="R52" s="78"/>
      <c r="S52" s="318"/>
      <c r="T52" s="319"/>
      <c r="U52" s="319"/>
      <c r="V52" s="319"/>
      <c r="W52" s="319"/>
      <c r="X52" s="319"/>
      <c r="Y52" s="319"/>
      <c r="Z52" s="319"/>
      <c r="AA52" s="319"/>
      <c r="AB52" s="319"/>
      <c r="AC52" s="319"/>
      <c r="AD52" s="319"/>
      <c r="AE52" s="319"/>
      <c r="AF52" s="319"/>
      <c r="AG52" s="319"/>
      <c r="AH52" s="320"/>
    </row>
    <row r="53" spans="3:34" ht="20.100000000000001" customHeight="1" thickBot="1">
      <c r="C53" s="79"/>
      <c r="D53" s="80"/>
      <c r="E53" s="80"/>
      <c r="F53" s="80"/>
      <c r="G53" s="80"/>
      <c r="H53" s="80"/>
      <c r="I53" s="80"/>
      <c r="J53" s="80"/>
      <c r="K53" s="80"/>
      <c r="L53" s="80"/>
      <c r="M53" s="80"/>
      <c r="N53" s="80"/>
      <c r="O53" s="80"/>
      <c r="P53" s="80"/>
      <c r="Q53" s="80"/>
      <c r="R53" s="81"/>
      <c r="S53" s="321"/>
      <c r="T53" s="322"/>
      <c r="U53" s="322"/>
      <c r="V53" s="322"/>
      <c r="W53" s="322"/>
      <c r="X53" s="322"/>
      <c r="Y53" s="322"/>
      <c r="Z53" s="322"/>
      <c r="AA53" s="322"/>
      <c r="AB53" s="322"/>
      <c r="AC53" s="322"/>
      <c r="AD53" s="322"/>
      <c r="AE53" s="322"/>
      <c r="AF53" s="322"/>
      <c r="AG53" s="322"/>
      <c r="AH53" s="323"/>
    </row>
    <row r="54" spans="3:34" ht="8.25" customHeight="1">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c r="C55" s="330" t="s">
        <v>76</v>
      </c>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row>
    <row r="56" spans="3:34" ht="20.100000000000001" customHeight="1">
      <c r="C56" s="279" t="s">
        <v>77</v>
      </c>
      <c r="D56" s="280"/>
      <c r="E56" s="280"/>
      <c r="F56" s="280"/>
      <c r="G56" s="280"/>
      <c r="H56" s="280"/>
      <c r="I56" s="280"/>
      <c r="J56" s="280"/>
      <c r="K56" s="280"/>
      <c r="L56" s="280"/>
      <c r="M56" s="280"/>
      <c r="N56" s="280"/>
      <c r="O56" s="280"/>
      <c r="P56" s="280"/>
      <c r="Q56" s="280"/>
      <c r="R56" s="280"/>
      <c r="S56" s="280"/>
      <c r="T56" s="281"/>
      <c r="U56" s="282" t="s">
        <v>78</v>
      </c>
      <c r="V56" s="283"/>
      <c r="W56" s="283"/>
      <c r="X56" s="283"/>
      <c r="Y56" s="283"/>
      <c r="Z56" s="283"/>
      <c r="AA56" s="283"/>
      <c r="AB56" s="283"/>
      <c r="AC56" s="283"/>
      <c r="AD56" s="283"/>
      <c r="AE56" s="283"/>
      <c r="AF56" s="283"/>
      <c r="AG56" s="283"/>
      <c r="AH56" s="284"/>
    </row>
    <row r="57" spans="3:34" ht="20.100000000000001" customHeight="1">
      <c r="C57" s="285" t="s">
        <v>79</v>
      </c>
      <c r="D57" s="286"/>
      <c r="E57" s="286"/>
      <c r="F57" s="287"/>
      <c r="G57" s="294" t="s">
        <v>80</v>
      </c>
      <c r="H57" s="294" t="s">
        <v>81</v>
      </c>
      <c r="I57" s="296" t="s">
        <v>82</v>
      </c>
      <c r="J57" s="297"/>
      <c r="K57" s="294" t="s">
        <v>48</v>
      </c>
      <c r="L57" s="286"/>
      <c r="M57" s="286"/>
      <c r="N57" s="286"/>
      <c r="O57" s="287"/>
      <c r="P57" s="302" t="s">
        <v>83</v>
      </c>
      <c r="Q57" s="303"/>
      <c r="R57" s="303"/>
      <c r="S57" s="303"/>
      <c r="T57" s="304"/>
      <c r="U57" s="291" t="s">
        <v>84</v>
      </c>
      <c r="V57" s="292"/>
      <c r="W57" s="292"/>
      <c r="X57" s="293"/>
      <c r="Y57" s="305" t="s">
        <v>85</v>
      </c>
      <c r="Z57" s="306"/>
      <c r="AA57" s="291" t="s">
        <v>86</v>
      </c>
      <c r="AB57" s="306"/>
      <c r="AC57" s="83"/>
      <c r="AD57" s="84" t="s">
        <v>87</v>
      </c>
      <c r="AE57" s="291" t="s">
        <v>88</v>
      </c>
      <c r="AF57" s="306"/>
      <c r="AG57" s="83"/>
      <c r="AH57" s="84" t="s">
        <v>87</v>
      </c>
    </row>
    <row r="58" spans="3:34" ht="20.100000000000001" customHeight="1">
      <c r="C58" s="288"/>
      <c r="D58" s="289"/>
      <c r="E58" s="289"/>
      <c r="F58" s="290"/>
      <c r="G58" s="295"/>
      <c r="H58" s="295"/>
      <c r="I58" s="298"/>
      <c r="J58" s="299"/>
      <c r="K58" s="307" t="s">
        <v>89</v>
      </c>
      <c r="L58" s="307"/>
      <c r="M58" s="308" t="s">
        <v>90</v>
      </c>
      <c r="N58" s="309" t="s">
        <v>91</v>
      </c>
      <c r="O58" s="310"/>
      <c r="P58" s="307" t="s">
        <v>89</v>
      </c>
      <c r="Q58" s="307"/>
      <c r="R58" s="308" t="s">
        <v>90</v>
      </c>
      <c r="S58" s="309" t="s">
        <v>91</v>
      </c>
      <c r="T58" s="310"/>
      <c r="U58" s="311" t="s">
        <v>92</v>
      </c>
      <c r="V58" s="312"/>
      <c r="W58" s="312"/>
      <c r="X58" s="313"/>
      <c r="Y58" s="317" t="s">
        <v>85</v>
      </c>
      <c r="Z58" s="270"/>
      <c r="AA58" s="269" t="s">
        <v>86</v>
      </c>
      <c r="AB58" s="270"/>
      <c r="AC58" s="85"/>
      <c r="AD58" s="86" t="s">
        <v>87</v>
      </c>
      <c r="AE58" s="269" t="s">
        <v>88</v>
      </c>
      <c r="AF58" s="270"/>
      <c r="AG58" s="85"/>
      <c r="AH58" s="86" t="s">
        <v>87</v>
      </c>
    </row>
    <row r="59" spans="3:34" ht="20.100000000000001" customHeight="1">
      <c r="C59" s="291"/>
      <c r="D59" s="292"/>
      <c r="E59" s="292"/>
      <c r="F59" s="293"/>
      <c r="G59" s="295"/>
      <c r="H59" s="295"/>
      <c r="I59" s="300"/>
      <c r="J59" s="301"/>
      <c r="K59" s="307"/>
      <c r="L59" s="307"/>
      <c r="M59" s="308"/>
      <c r="N59" s="310"/>
      <c r="O59" s="310"/>
      <c r="P59" s="307"/>
      <c r="Q59" s="307"/>
      <c r="R59" s="308"/>
      <c r="S59" s="310"/>
      <c r="T59" s="310"/>
      <c r="U59" s="314"/>
      <c r="V59" s="315"/>
      <c r="W59" s="315"/>
      <c r="X59" s="316"/>
      <c r="Y59" s="271" t="s">
        <v>93</v>
      </c>
      <c r="Z59" s="272"/>
      <c r="AA59" s="273" t="s">
        <v>86</v>
      </c>
      <c r="AB59" s="272"/>
      <c r="AC59" s="85"/>
      <c r="AD59" s="86" t="s">
        <v>87</v>
      </c>
      <c r="AE59" s="273" t="s">
        <v>88</v>
      </c>
      <c r="AF59" s="272"/>
      <c r="AG59" s="85"/>
      <c r="AH59" s="86" t="s">
        <v>87</v>
      </c>
    </row>
    <row r="60" spans="3:34" ht="20.100000000000001" customHeight="1">
      <c r="C60" s="274"/>
      <c r="D60" s="275"/>
      <c r="E60" s="275"/>
      <c r="F60" s="276"/>
      <c r="G60" s="87"/>
      <c r="H60" s="87"/>
      <c r="I60" s="277" t="s">
        <v>94</v>
      </c>
      <c r="J60" s="278"/>
      <c r="K60" s="19"/>
      <c r="L60" s="88"/>
      <c r="M60" s="19"/>
      <c r="N60" s="19"/>
      <c r="O60" s="88"/>
      <c r="P60" s="19"/>
      <c r="Q60" s="88"/>
      <c r="R60" s="19"/>
      <c r="S60" s="19"/>
      <c r="T60" s="89"/>
      <c r="U60" s="90"/>
    </row>
    <row r="61" spans="3:34" ht="20.100000000000001" customHeight="1">
      <c r="C61" s="91"/>
      <c r="D61" s="25"/>
      <c r="E61" s="25"/>
      <c r="F61" s="25"/>
      <c r="G61" s="92"/>
      <c r="H61" s="92"/>
      <c r="I61" s="25"/>
      <c r="J61" s="25"/>
      <c r="K61" s="26"/>
      <c r="L61" s="25"/>
      <c r="M61" s="26"/>
      <c r="N61" s="26"/>
      <c r="O61" s="25"/>
      <c r="P61" s="26"/>
      <c r="Q61" s="25"/>
      <c r="R61" s="26"/>
      <c r="S61" s="26"/>
      <c r="T61" s="27"/>
      <c r="U61" s="7"/>
    </row>
    <row r="62" spans="3:34" ht="20.100000000000001" customHeight="1">
      <c r="C62" s="42"/>
      <c r="D62" s="43"/>
      <c r="E62" s="43"/>
      <c r="F62" s="43"/>
      <c r="G62" s="87"/>
      <c r="H62" s="87"/>
      <c r="I62" s="43"/>
      <c r="J62" s="43"/>
      <c r="K62" s="93"/>
      <c r="L62" s="43"/>
      <c r="M62" s="93"/>
      <c r="N62" s="93"/>
      <c r="O62" s="43"/>
      <c r="P62" s="93"/>
      <c r="Q62" s="43"/>
      <c r="R62" s="93"/>
      <c r="S62" s="93"/>
      <c r="T62" s="44"/>
      <c r="U62" s="7"/>
    </row>
    <row r="63" spans="3:34" ht="20.100000000000001" customHeight="1">
      <c r="C63" s="94"/>
      <c r="D63" s="18"/>
      <c r="E63" s="18"/>
      <c r="F63" s="18"/>
      <c r="G63" s="87"/>
      <c r="H63" s="87"/>
      <c r="I63" s="18"/>
      <c r="J63" s="18"/>
      <c r="K63" s="21"/>
      <c r="L63" s="18"/>
      <c r="M63" s="21"/>
      <c r="N63" s="21"/>
      <c r="O63" s="18"/>
      <c r="P63" s="21"/>
      <c r="Q63" s="18"/>
      <c r="R63" s="21"/>
      <c r="S63" s="21"/>
      <c r="T63" s="23"/>
      <c r="U63" s="7"/>
    </row>
    <row r="64" spans="3:34" ht="12.75" customHeight="1">
      <c r="C64" s="7"/>
      <c r="D64" s="7"/>
      <c r="E64" s="7"/>
      <c r="F64" s="7"/>
      <c r="G64" s="7"/>
      <c r="H64" s="7"/>
      <c r="I64" s="7"/>
      <c r="J64" s="7"/>
      <c r="K64" s="7"/>
      <c r="L64" s="7"/>
      <c r="M64" s="7"/>
      <c r="N64" s="7"/>
      <c r="O64" s="7"/>
      <c r="P64" s="7"/>
      <c r="Q64" s="7"/>
      <c r="R64" s="7"/>
      <c r="S64" s="7"/>
      <c r="T64" s="7"/>
      <c r="U64" s="7"/>
    </row>
    <row r="65" spans="3:69" ht="7.5" customHeight="1">
      <c r="C65" s="7"/>
      <c r="D65" s="7"/>
      <c r="E65" s="7"/>
      <c r="F65" s="7"/>
      <c r="G65" s="7"/>
      <c r="H65" s="7"/>
      <c r="I65" s="7"/>
      <c r="J65" s="7"/>
      <c r="K65" s="7"/>
      <c r="L65" s="7"/>
      <c r="M65" s="7"/>
      <c r="N65" s="7"/>
      <c r="O65" s="7"/>
      <c r="P65" s="7"/>
      <c r="Q65" s="7"/>
      <c r="R65" s="7"/>
      <c r="S65" s="7"/>
      <c r="T65" s="7"/>
      <c r="U65" s="7"/>
    </row>
    <row r="66" spans="3:69" ht="20.100000000000001" customHeight="1" thickBot="1">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c r="C67" s="263" t="s">
        <v>96</v>
      </c>
      <c r="D67" s="264"/>
      <c r="E67" s="264"/>
      <c r="F67" s="264"/>
      <c r="G67" s="264"/>
      <c r="H67" s="264"/>
      <c r="I67" s="264"/>
      <c r="J67" s="264"/>
      <c r="K67" s="264"/>
      <c r="L67" s="264"/>
      <c r="M67" s="264"/>
      <c r="N67" s="264"/>
      <c r="O67" s="264"/>
      <c r="P67" s="265"/>
      <c r="Q67" s="266" t="s">
        <v>97</v>
      </c>
      <c r="R67" s="264"/>
      <c r="S67" s="264"/>
      <c r="T67" s="264"/>
      <c r="U67" s="267"/>
    </row>
    <row r="68" spans="3:69" ht="24" customHeight="1">
      <c r="C68" s="96"/>
      <c r="D68" s="97"/>
      <c r="E68" s="97"/>
      <c r="F68" s="97"/>
      <c r="G68" s="97"/>
      <c r="H68" s="98"/>
      <c r="I68" s="98"/>
      <c r="J68" s="98"/>
      <c r="K68" s="98"/>
      <c r="L68" s="98"/>
      <c r="M68" s="97"/>
      <c r="N68" s="99"/>
      <c r="O68" s="99"/>
      <c r="P68" s="100"/>
      <c r="Q68" s="101"/>
      <c r="R68" s="98"/>
      <c r="S68" s="98"/>
      <c r="T68" s="98"/>
      <c r="U68" s="102"/>
    </row>
    <row r="69" spans="3:69" ht="24" customHeight="1">
      <c r="C69" s="96"/>
      <c r="D69" s="97"/>
      <c r="E69" s="97"/>
      <c r="F69" s="97"/>
      <c r="G69" s="97"/>
      <c r="H69" s="98"/>
      <c r="I69" s="98"/>
      <c r="J69" s="98"/>
      <c r="K69" s="98"/>
      <c r="L69" s="98"/>
      <c r="M69" s="98"/>
      <c r="N69" s="99"/>
      <c r="O69" s="99"/>
      <c r="P69" s="100"/>
      <c r="Q69" s="101"/>
      <c r="R69" s="98"/>
      <c r="S69" s="98"/>
      <c r="T69" s="98"/>
      <c r="U69" s="102"/>
    </row>
    <row r="70" spans="3:69" ht="24" customHeight="1">
      <c r="C70" s="96"/>
      <c r="D70" s="97"/>
      <c r="E70" s="97"/>
      <c r="F70" s="97"/>
      <c r="G70" s="97"/>
      <c r="H70" s="98"/>
      <c r="I70" s="98"/>
      <c r="J70" s="98"/>
      <c r="K70" s="98"/>
      <c r="L70" s="98"/>
      <c r="M70" s="98"/>
      <c r="N70" s="99"/>
      <c r="O70" s="99"/>
      <c r="P70" s="100"/>
      <c r="Q70" s="101"/>
      <c r="R70" s="98"/>
      <c r="S70" s="98"/>
      <c r="T70" s="98"/>
      <c r="U70" s="102"/>
    </row>
    <row r="71" spans="3:69" ht="24" customHeight="1">
      <c r="C71" s="96"/>
      <c r="D71" s="97"/>
      <c r="E71" s="97"/>
      <c r="F71" s="97"/>
      <c r="G71" s="97"/>
      <c r="H71" s="98"/>
      <c r="I71" s="98"/>
      <c r="J71" s="98"/>
      <c r="K71" s="98"/>
      <c r="L71" s="98"/>
      <c r="M71" s="98"/>
      <c r="N71" s="99"/>
      <c r="O71" s="99"/>
      <c r="P71" s="100"/>
      <c r="Q71" s="101"/>
      <c r="R71" s="98"/>
      <c r="S71" s="98"/>
      <c r="T71" s="98"/>
      <c r="U71" s="102"/>
    </row>
    <row r="72" spans="3:69" ht="24" customHeight="1">
      <c r="C72" s="96"/>
      <c r="D72" s="97"/>
      <c r="E72" s="97"/>
      <c r="F72" s="97"/>
      <c r="G72" s="97"/>
      <c r="H72" s="98"/>
      <c r="I72" s="98"/>
      <c r="J72" s="98"/>
      <c r="K72" s="98"/>
      <c r="L72" s="98"/>
      <c r="M72" s="98"/>
      <c r="N72" s="99"/>
      <c r="O72" s="99"/>
      <c r="P72" s="100"/>
      <c r="Q72" s="101"/>
      <c r="R72" s="98"/>
      <c r="S72" s="98"/>
      <c r="T72" s="98"/>
      <c r="U72" s="102"/>
    </row>
    <row r="73" spans="3:69" ht="24" customHeight="1">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c r="C74" s="96"/>
      <c r="D74" s="97"/>
      <c r="E74" s="97"/>
      <c r="F74" s="97"/>
      <c r="G74" s="97"/>
      <c r="H74" s="98"/>
      <c r="I74" s="98"/>
      <c r="J74" s="98"/>
      <c r="K74" s="98"/>
      <c r="L74" s="98"/>
      <c r="M74" s="98"/>
      <c r="N74" s="99"/>
      <c r="O74" s="99"/>
      <c r="P74" s="100"/>
      <c r="Q74" s="101"/>
      <c r="R74" s="98"/>
      <c r="S74" s="98"/>
      <c r="T74" s="98"/>
      <c r="U74" s="102"/>
      <c r="AL74" s="268"/>
      <c r="AM74" s="268"/>
      <c r="AN74" s="268"/>
      <c r="AO74" s="268"/>
      <c r="AP74" s="268"/>
      <c r="AQ74" s="268"/>
      <c r="AR74" s="268"/>
      <c r="AS74" s="268"/>
      <c r="AT74" s="268"/>
      <c r="AU74" s="268"/>
      <c r="AV74" s="268"/>
      <c r="AW74" s="268"/>
      <c r="AX74" s="268"/>
      <c r="AY74" s="268"/>
      <c r="AZ74" s="268"/>
      <c r="BA74" s="268"/>
      <c r="BB74" s="268"/>
      <c r="BC74" s="268"/>
      <c r="BD74" s="268"/>
    </row>
    <row r="75" spans="3:69" ht="24" customHeight="1">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6"/>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W61"/>
  <sheetViews>
    <sheetView showZeros="0" view="pageBreakPreview" zoomScaleNormal="100" zoomScaleSheetLayoutView="100" workbookViewId="0">
      <selection activeCell="S1" sqref="S1"/>
    </sheetView>
  </sheetViews>
  <sheetFormatPr defaultRowHeight="18.75"/>
  <cols>
    <col min="1" max="1" width="2.83203125" style="678" customWidth="1"/>
    <col min="2" max="2" width="8.83203125" style="678" customWidth="1"/>
    <col min="3" max="3" width="5.33203125" style="678" customWidth="1"/>
    <col min="4" max="4" width="3.6640625" style="678" customWidth="1"/>
    <col min="5" max="5" width="5.1640625" style="678" customWidth="1"/>
    <col min="6" max="6" width="6.1640625" style="678" customWidth="1"/>
    <col min="7" max="7" width="5.1640625" style="678" customWidth="1"/>
    <col min="8" max="8" width="6.1640625" style="678" customWidth="1"/>
    <col min="9" max="10" width="4.5" style="678" customWidth="1"/>
    <col min="11" max="11" width="5.33203125" style="678" customWidth="1"/>
    <col min="12" max="12" width="7.6640625" style="678" customWidth="1"/>
    <col min="13" max="13" width="5.1640625" style="678" hidden="1" customWidth="1"/>
    <col min="14" max="14" width="3.83203125" style="678" customWidth="1"/>
    <col min="15" max="15" width="5.33203125" style="678" customWidth="1"/>
    <col min="16" max="16" width="5.5" style="678" customWidth="1"/>
    <col min="17" max="17" width="4.83203125" style="678" customWidth="1"/>
    <col min="18" max="18" width="3.83203125" style="678" customWidth="1"/>
    <col min="19" max="19" width="5.33203125" style="678" customWidth="1"/>
    <col min="20" max="20" width="4.6640625" style="678" customWidth="1"/>
    <col min="21" max="21" width="6" style="678" customWidth="1"/>
    <col min="22" max="22" width="3.83203125" style="678" customWidth="1"/>
    <col min="23" max="23" width="5.33203125" style="678" customWidth="1"/>
    <col min="24" max="24" width="3.1640625" style="678" customWidth="1"/>
    <col min="25" max="25" width="6" style="678" customWidth="1"/>
    <col min="26" max="26" width="0.83203125" style="678" customWidth="1"/>
    <col min="27" max="27" width="2.33203125" style="678" customWidth="1"/>
    <col min="28" max="28" width="4.6640625" style="678" customWidth="1"/>
    <col min="29" max="29" width="3.6640625" style="678" customWidth="1"/>
    <col min="30" max="30" width="4.83203125" style="678" customWidth="1"/>
    <col min="31" max="31" width="2.1640625" style="678" customWidth="1"/>
    <col min="32" max="32" width="5" style="678" customWidth="1"/>
    <col min="33" max="33" width="5.33203125" style="678" customWidth="1"/>
    <col min="34" max="34" width="2.83203125" style="678" customWidth="1"/>
    <col min="35" max="35" width="5.1640625" style="678" customWidth="1"/>
    <col min="36" max="36" width="4.6640625" style="678" customWidth="1"/>
    <col min="37" max="37" width="7.5" style="678" customWidth="1"/>
    <col min="38" max="38" width="4.1640625" style="678" customWidth="1"/>
    <col min="39" max="39" width="9.33203125" style="678" customWidth="1"/>
    <col min="40" max="40" width="5.33203125" style="678" customWidth="1"/>
    <col min="41" max="16384" width="9.33203125" style="678"/>
  </cols>
  <sheetData>
    <row r="1" spans="3:49" ht="75.75" customHeight="1"/>
    <row r="2" spans="3:49" ht="9" customHeight="1"/>
    <row r="3" spans="3:49" ht="25.5">
      <c r="C3" s="679" t="s">
        <v>254</v>
      </c>
      <c r="S3" s="680" t="s">
        <v>231</v>
      </c>
      <c r="T3" s="680"/>
      <c r="U3" s="681"/>
      <c r="V3" s="681"/>
      <c r="W3" s="681"/>
      <c r="X3" s="681"/>
      <c r="Y3" s="681"/>
      <c r="Z3" s="682"/>
      <c r="AA3" s="682"/>
      <c r="AB3" s="682"/>
      <c r="AC3" s="680" t="s">
        <v>232</v>
      </c>
      <c r="AD3" s="680"/>
      <c r="AE3" s="681"/>
      <c r="AF3" s="681"/>
      <c r="AG3" s="681"/>
      <c r="AH3" s="681"/>
      <c r="AI3" s="681"/>
      <c r="AJ3" s="681"/>
      <c r="AK3" s="681"/>
      <c r="AL3" s="681"/>
      <c r="AM3" s="681"/>
      <c r="AN3" s="681"/>
    </row>
    <row r="4" spans="3:49" ht="6.75" customHeight="1">
      <c r="E4" s="683"/>
      <c r="F4" s="683"/>
      <c r="G4" s="683"/>
      <c r="H4" s="683"/>
      <c r="I4" s="683"/>
      <c r="J4" s="683"/>
      <c r="K4" s="683"/>
      <c r="L4" s="683"/>
      <c r="M4" s="683"/>
      <c r="N4" s="683"/>
      <c r="O4" s="683"/>
      <c r="P4" s="683"/>
      <c r="Q4" s="683"/>
    </row>
    <row r="5" spans="3:49" ht="21" customHeight="1" thickBot="1">
      <c r="G5" s="217"/>
    </row>
    <row r="6" spans="3:49" ht="24" customHeight="1">
      <c r="C6" s="684" t="s">
        <v>255</v>
      </c>
      <c r="E6" s="206"/>
      <c r="F6" s="207"/>
      <c r="G6" s="207"/>
      <c r="H6" s="685" t="s">
        <v>297</v>
      </c>
      <c r="I6" s="686"/>
      <c r="J6" s="686"/>
      <c r="K6" s="686"/>
      <c r="L6" s="687" t="s">
        <v>233</v>
      </c>
      <c r="M6" s="688" t="s">
        <v>233</v>
      </c>
      <c r="N6" s="689"/>
      <c r="O6" s="689"/>
      <c r="P6" s="690" t="s">
        <v>234</v>
      </c>
      <c r="Q6" s="691" t="s">
        <v>284</v>
      </c>
      <c r="S6" s="692"/>
      <c r="T6" s="692"/>
      <c r="U6" s="692"/>
      <c r="V6" s="692"/>
      <c r="W6" s="692"/>
      <c r="X6" s="692"/>
      <c r="Y6" s="692"/>
      <c r="Z6" s="692"/>
      <c r="AA6" s="693" t="s">
        <v>258</v>
      </c>
      <c r="AB6" s="694"/>
      <c r="AC6" s="694"/>
      <c r="AD6" s="695"/>
      <c r="AE6" s="692"/>
      <c r="AO6" s="696" t="s">
        <v>259</v>
      </c>
      <c r="AP6" s="697"/>
      <c r="AQ6" s="697"/>
      <c r="AR6" s="697"/>
      <c r="AS6" s="697"/>
      <c r="AT6" s="697"/>
      <c r="AU6" s="697"/>
      <c r="AV6" s="697"/>
      <c r="AW6" s="698"/>
    </row>
    <row r="7" spans="3:49" ht="6.75" customHeight="1" thickBot="1">
      <c r="D7" s="205"/>
      <c r="E7" s="206"/>
      <c r="F7" s="207"/>
      <c r="G7" s="207"/>
      <c r="H7" s="692"/>
      <c r="I7" s="207"/>
      <c r="J7" s="207"/>
      <c r="K7" s="207"/>
      <c r="L7" s="699"/>
      <c r="M7" s="208"/>
      <c r="N7" s="692"/>
      <c r="O7" s="692"/>
      <c r="P7" s="692"/>
      <c r="Q7" s="692"/>
      <c r="R7" s="692"/>
      <c r="S7" s="692"/>
      <c r="T7" s="692"/>
      <c r="U7" s="692"/>
      <c r="V7" s="692"/>
      <c r="W7" s="692"/>
      <c r="X7" s="692"/>
      <c r="Y7" s="692"/>
      <c r="Z7" s="692"/>
      <c r="AA7" s="700"/>
      <c r="AB7" s="701"/>
      <c r="AC7" s="701"/>
      <c r="AD7" s="702"/>
      <c r="AE7" s="692"/>
      <c r="AO7" s="703"/>
      <c r="AP7" s="704"/>
      <c r="AQ7" s="704"/>
      <c r="AR7" s="704"/>
      <c r="AS7" s="704"/>
      <c r="AT7" s="704"/>
      <c r="AU7" s="704"/>
      <c r="AV7" s="704"/>
      <c r="AW7" s="705"/>
    </row>
    <row r="8" spans="3:49" ht="24" customHeight="1" thickBot="1">
      <c r="C8" s="706"/>
      <c r="D8" s="539" t="s">
        <v>248</v>
      </c>
      <c r="E8" s="540"/>
      <c r="F8" s="540"/>
      <c r="G8" s="540"/>
      <c r="H8" s="541"/>
      <c r="I8" s="542" t="s">
        <v>260</v>
      </c>
      <c r="J8" s="543"/>
      <c r="K8" s="544"/>
      <c r="L8" s="545" t="s">
        <v>235</v>
      </c>
      <c r="M8" s="546"/>
      <c r="N8" s="546"/>
      <c r="O8" s="546"/>
      <c r="P8" s="546"/>
      <c r="Q8" s="547"/>
      <c r="R8" s="542" t="s">
        <v>261</v>
      </c>
      <c r="S8" s="543"/>
      <c r="T8" s="543"/>
      <c r="U8" s="544"/>
      <c r="V8" s="542" t="s">
        <v>249</v>
      </c>
      <c r="W8" s="543"/>
      <c r="X8" s="543"/>
      <c r="Y8" s="544"/>
      <c r="Z8" s="240"/>
      <c r="AA8" s="707"/>
      <c r="AB8" s="708"/>
      <c r="AC8" s="708"/>
      <c r="AD8" s="709" t="s">
        <v>262</v>
      </c>
      <c r="AE8" s="710"/>
      <c r="AF8" s="711" t="s">
        <v>263</v>
      </c>
      <c r="AG8" s="712"/>
      <c r="AH8" s="712"/>
      <c r="AI8" s="712"/>
      <c r="AJ8" s="712"/>
      <c r="AK8" s="712"/>
      <c r="AL8" s="712"/>
      <c r="AM8" s="712"/>
      <c r="AN8" s="713"/>
      <c r="AO8" s="536" t="s">
        <v>237</v>
      </c>
      <c r="AP8" s="537"/>
      <c r="AQ8" s="537"/>
      <c r="AR8" s="537"/>
      <c r="AS8" s="538"/>
      <c r="AT8" s="714">
        <f>U14</f>
        <v>0</v>
      </c>
      <c r="AU8" s="715"/>
      <c r="AV8" s="715"/>
      <c r="AW8" s="716" t="s">
        <v>236</v>
      </c>
    </row>
    <row r="9" spans="3:49" ht="30.75" customHeight="1" thickBot="1">
      <c r="C9" s="717"/>
      <c r="D9" s="241">
        <v>1</v>
      </c>
      <c r="E9" s="531"/>
      <c r="F9" s="532"/>
      <c r="G9" s="532"/>
      <c r="H9" s="532"/>
      <c r="I9" s="718"/>
      <c r="J9" s="719"/>
      <c r="K9" s="533" t="s">
        <v>250</v>
      </c>
      <c r="L9" s="552"/>
      <c r="M9" s="553"/>
      <c r="N9" s="553"/>
      <c r="O9" s="553"/>
      <c r="P9" s="553"/>
      <c r="Q9" s="242" t="s">
        <v>209</v>
      </c>
      <c r="R9" s="720"/>
      <c r="S9" s="721"/>
      <c r="T9" s="721"/>
      <c r="U9" s="722" t="s">
        <v>250</v>
      </c>
      <c r="V9" s="723" t="e">
        <f>L9/R9</f>
        <v>#DIV/0!</v>
      </c>
      <c r="W9" s="724"/>
      <c r="X9" s="724"/>
      <c r="Y9" s="725" t="s">
        <v>236</v>
      </c>
      <c r="Z9" s="726"/>
      <c r="AA9" s="727" t="s">
        <v>265</v>
      </c>
      <c r="AB9" s="728"/>
      <c r="AC9" s="728"/>
      <c r="AD9" s="729"/>
      <c r="AE9" s="730"/>
      <c r="AF9" s="536" t="s">
        <v>237</v>
      </c>
      <c r="AG9" s="537"/>
      <c r="AH9" s="537"/>
      <c r="AI9" s="537"/>
      <c r="AJ9" s="538"/>
      <c r="AK9" s="714">
        <f>L14</f>
        <v>0</v>
      </c>
      <c r="AL9" s="715"/>
      <c r="AM9" s="715"/>
      <c r="AN9" s="731" t="s">
        <v>236</v>
      </c>
      <c r="AO9" s="732" t="s">
        <v>251</v>
      </c>
      <c r="AP9" s="733"/>
      <c r="AQ9" s="733"/>
      <c r="AR9" s="733"/>
      <c r="AS9" s="734"/>
      <c r="AT9" s="735">
        <v>240000000</v>
      </c>
      <c r="AU9" s="736"/>
      <c r="AV9" s="736"/>
      <c r="AW9" s="737" t="s">
        <v>236</v>
      </c>
    </row>
    <row r="10" spans="3:49" ht="25.5" customHeight="1" thickTop="1" thickBot="1">
      <c r="C10" s="738" t="s">
        <v>86</v>
      </c>
      <c r="D10" s="243">
        <v>2</v>
      </c>
      <c r="E10" s="556"/>
      <c r="F10" s="557"/>
      <c r="G10" s="557"/>
      <c r="H10" s="559"/>
      <c r="I10" s="739"/>
      <c r="J10" s="740"/>
      <c r="K10" s="534"/>
      <c r="L10" s="550"/>
      <c r="M10" s="551"/>
      <c r="N10" s="551"/>
      <c r="O10" s="551"/>
      <c r="P10" s="551"/>
      <c r="Q10" s="244" t="s">
        <v>209</v>
      </c>
      <c r="R10" s="741"/>
      <c r="S10" s="742"/>
      <c r="T10" s="742"/>
      <c r="U10" s="743" t="s">
        <v>250</v>
      </c>
      <c r="V10" s="744" t="e">
        <f>L10/R10</f>
        <v>#DIV/0!</v>
      </c>
      <c r="W10" s="745"/>
      <c r="X10" s="745"/>
      <c r="Y10" s="746" t="s">
        <v>236</v>
      </c>
      <c r="Z10" s="726"/>
      <c r="AA10" s="747"/>
      <c r="AB10" s="748"/>
      <c r="AC10" s="748"/>
      <c r="AD10" s="749" t="s">
        <v>250</v>
      </c>
      <c r="AE10" s="730"/>
      <c r="AF10" s="732" t="s">
        <v>267</v>
      </c>
      <c r="AG10" s="733"/>
      <c r="AH10" s="733"/>
      <c r="AI10" s="733"/>
      <c r="AJ10" s="734"/>
      <c r="AK10" s="735"/>
      <c r="AL10" s="736"/>
      <c r="AM10" s="736"/>
      <c r="AN10" s="750" t="s">
        <v>236</v>
      </c>
      <c r="AO10" s="751" t="s">
        <v>239</v>
      </c>
      <c r="AP10" s="752"/>
      <c r="AQ10" s="752"/>
      <c r="AR10" s="752"/>
      <c r="AS10" s="753"/>
      <c r="AT10" s="754">
        <f>AT8-AT9</f>
        <v>-240000000</v>
      </c>
      <c r="AU10" s="755"/>
      <c r="AV10" s="755"/>
      <c r="AW10" s="756" t="s">
        <v>236</v>
      </c>
    </row>
    <row r="11" spans="3:49" ht="30.75" customHeight="1" thickTop="1" thickBot="1">
      <c r="C11" s="738"/>
      <c r="D11" s="245">
        <v>3</v>
      </c>
      <c r="E11" s="531"/>
      <c r="F11" s="532"/>
      <c r="G11" s="532"/>
      <c r="H11" s="558"/>
      <c r="I11" s="739"/>
      <c r="J11" s="740"/>
      <c r="K11" s="534"/>
      <c r="L11" s="757"/>
      <c r="M11" s="758"/>
      <c r="N11" s="758"/>
      <c r="O11" s="758"/>
      <c r="P11" s="758"/>
      <c r="Q11" s="244" t="s">
        <v>209</v>
      </c>
      <c r="R11" s="741"/>
      <c r="S11" s="742"/>
      <c r="T11" s="742"/>
      <c r="U11" s="743"/>
      <c r="V11" s="744" t="e">
        <f t="shared" ref="V11:V13" si="0">L11/R11</f>
        <v>#DIV/0!</v>
      </c>
      <c r="W11" s="745"/>
      <c r="X11" s="745"/>
      <c r="Y11" s="746" t="s">
        <v>236</v>
      </c>
      <c r="Z11" s="726"/>
      <c r="AA11" s="727" t="s">
        <v>269</v>
      </c>
      <c r="AB11" s="728"/>
      <c r="AC11" s="728"/>
      <c r="AD11" s="729"/>
      <c r="AE11" s="730"/>
      <c r="AF11" s="751" t="s">
        <v>239</v>
      </c>
      <c r="AG11" s="752"/>
      <c r="AH11" s="752"/>
      <c r="AI11" s="752"/>
      <c r="AJ11" s="753"/>
      <c r="AK11" s="759">
        <f>AK9-AK10</f>
        <v>0</v>
      </c>
      <c r="AL11" s="760"/>
      <c r="AM11" s="760"/>
      <c r="AN11" s="761" t="s">
        <v>236</v>
      </c>
      <c r="AO11" s="762" t="s">
        <v>240</v>
      </c>
      <c r="AP11" s="763"/>
      <c r="AQ11" s="763"/>
      <c r="AR11" s="763"/>
      <c r="AS11" s="764"/>
      <c r="AT11" s="765" t="e">
        <f>AT10/AT8*100</f>
        <v>#DIV/0!</v>
      </c>
      <c r="AU11" s="766"/>
      <c r="AV11" s="766"/>
      <c r="AW11" s="767" t="s">
        <v>270</v>
      </c>
    </row>
    <row r="12" spans="3:49" ht="25.5" customHeight="1" thickBot="1">
      <c r="C12" s="768" t="s">
        <v>271</v>
      </c>
      <c r="D12" s="246">
        <v>4</v>
      </c>
      <c r="E12" s="556"/>
      <c r="F12" s="557" t="s">
        <v>238</v>
      </c>
      <c r="G12" s="557"/>
      <c r="H12" s="557"/>
      <c r="I12" s="739"/>
      <c r="J12" s="740"/>
      <c r="K12" s="534"/>
      <c r="L12" s="757"/>
      <c r="M12" s="758"/>
      <c r="N12" s="758"/>
      <c r="O12" s="758"/>
      <c r="P12" s="758"/>
      <c r="Q12" s="244" t="s">
        <v>209</v>
      </c>
      <c r="R12" s="741"/>
      <c r="S12" s="742"/>
      <c r="T12" s="742"/>
      <c r="U12" s="743"/>
      <c r="V12" s="744" t="e">
        <f t="shared" si="0"/>
        <v>#DIV/0!</v>
      </c>
      <c r="W12" s="745"/>
      <c r="X12" s="745"/>
      <c r="Y12" s="746" t="s">
        <v>236</v>
      </c>
      <c r="Z12" s="726"/>
      <c r="AA12" s="769"/>
      <c r="AB12" s="770"/>
      <c r="AC12" s="770"/>
      <c r="AD12" s="749" t="s">
        <v>250</v>
      </c>
      <c r="AE12" s="730"/>
      <c r="AF12" s="762" t="s">
        <v>240</v>
      </c>
      <c r="AG12" s="763"/>
      <c r="AH12" s="763"/>
      <c r="AI12" s="763"/>
      <c r="AJ12" s="764"/>
      <c r="AK12" s="765" t="e">
        <f>AK11/AK9*100</f>
        <v>#DIV/0!</v>
      </c>
      <c r="AL12" s="766"/>
      <c r="AM12" s="766"/>
      <c r="AN12" s="771" t="s">
        <v>272</v>
      </c>
      <c r="AO12" s="772" t="s">
        <v>273</v>
      </c>
      <c r="AP12" s="772"/>
      <c r="AQ12" s="772"/>
      <c r="AR12" s="772"/>
      <c r="AS12" s="772"/>
      <c r="AT12" s="772"/>
      <c r="AU12" s="772"/>
      <c r="AV12" s="772"/>
      <c r="AW12" s="772"/>
    </row>
    <row r="13" spans="3:49" ht="33" customHeight="1">
      <c r="C13" s="773"/>
      <c r="D13" s="247">
        <v>5</v>
      </c>
      <c r="E13" s="554"/>
      <c r="F13" s="555" t="s">
        <v>238</v>
      </c>
      <c r="G13" s="555"/>
      <c r="H13" s="555"/>
      <c r="I13" s="774"/>
      <c r="J13" s="775"/>
      <c r="K13" s="535"/>
      <c r="L13" s="757"/>
      <c r="M13" s="758"/>
      <c r="N13" s="758"/>
      <c r="O13" s="758"/>
      <c r="P13" s="758"/>
      <c r="Q13" s="248" t="s">
        <v>209</v>
      </c>
      <c r="R13" s="776"/>
      <c r="S13" s="777"/>
      <c r="T13" s="777"/>
      <c r="U13" s="778"/>
      <c r="V13" s="744" t="e">
        <f t="shared" si="0"/>
        <v>#DIV/0!</v>
      </c>
      <c r="W13" s="745"/>
      <c r="X13" s="745"/>
      <c r="Y13" s="749" t="s">
        <v>236</v>
      </c>
      <c r="Z13" s="726"/>
      <c r="AA13" s="779" t="s">
        <v>274</v>
      </c>
      <c r="AB13" s="780"/>
      <c r="AC13" s="780"/>
      <c r="AD13" s="781"/>
      <c r="AE13" s="782"/>
      <c r="AF13" s="783" t="s">
        <v>275</v>
      </c>
      <c r="AG13" s="784"/>
      <c r="AH13" s="784"/>
      <c r="AI13" s="784"/>
      <c r="AJ13" s="784"/>
      <c r="AK13" s="784"/>
      <c r="AL13" s="784"/>
      <c r="AM13" s="784"/>
      <c r="AN13" s="784"/>
    </row>
    <row r="14" spans="3:49" ht="24" customHeight="1">
      <c r="C14" s="785"/>
      <c r="D14" s="839" t="s">
        <v>287</v>
      </c>
      <c r="E14" s="840"/>
      <c r="F14" s="840"/>
      <c r="G14" s="840"/>
      <c r="H14" s="841"/>
      <c r="I14" s="789">
        <f>SUM(I9:J13)</f>
        <v>0</v>
      </c>
      <c r="J14" s="790"/>
      <c r="K14" s="791" t="s">
        <v>250</v>
      </c>
      <c r="L14" s="548">
        <f>SUM(L9:P13)</f>
        <v>0</v>
      </c>
      <c r="M14" s="549"/>
      <c r="N14" s="549"/>
      <c r="O14" s="549"/>
      <c r="P14" s="549"/>
      <c r="Q14" s="251" t="s">
        <v>209</v>
      </c>
      <c r="R14" s="792"/>
      <c r="S14" s="793"/>
      <c r="T14" s="793"/>
      <c r="U14" s="794"/>
      <c r="V14" s="795"/>
      <c r="W14" s="796"/>
      <c r="X14" s="796"/>
      <c r="Y14" s="797"/>
      <c r="Z14" s="798"/>
      <c r="AA14" s="799" t="e">
        <f>(AA10-AA12)/AA10*100</f>
        <v>#DIV/0!</v>
      </c>
      <c r="AB14" s="800"/>
      <c r="AC14" s="800"/>
      <c r="AD14" s="749" t="s">
        <v>290</v>
      </c>
      <c r="AE14" s="801"/>
      <c r="AF14" s="802"/>
      <c r="AG14" s="802"/>
      <c r="AH14" s="802"/>
      <c r="AI14" s="802"/>
      <c r="AJ14" s="802"/>
      <c r="AK14" s="802"/>
      <c r="AL14" s="802"/>
      <c r="AM14" s="802"/>
      <c r="AN14" s="802"/>
    </row>
    <row r="15" spans="3:49" ht="13.5" customHeight="1">
      <c r="C15" s="803"/>
      <c r="D15" s="249"/>
      <c r="E15" s="249"/>
      <c r="F15" s="249"/>
      <c r="G15" s="249"/>
      <c r="H15" s="249"/>
      <c r="I15" s="804"/>
      <c r="J15" s="804"/>
      <c r="K15" s="805"/>
      <c r="L15" s="250"/>
      <c r="M15" s="250"/>
      <c r="N15" s="250"/>
      <c r="O15" s="250"/>
      <c r="P15" s="250"/>
      <c r="Q15" s="806"/>
      <c r="R15" s="807"/>
      <c r="S15" s="807"/>
      <c r="T15" s="807"/>
      <c r="U15" s="794"/>
      <c r="V15" s="808"/>
      <c r="W15" s="809"/>
      <c r="X15" s="809"/>
      <c r="Y15" s="794"/>
      <c r="Z15" s="798"/>
      <c r="AA15" s="810"/>
      <c r="AB15" s="810"/>
      <c r="AC15" s="810"/>
      <c r="AD15" s="798"/>
      <c r="AE15" s="730"/>
      <c r="AF15" s="802"/>
      <c r="AG15" s="802"/>
      <c r="AH15" s="802"/>
      <c r="AI15" s="802"/>
      <c r="AJ15" s="802"/>
      <c r="AK15" s="802"/>
      <c r="AL15" s="802"/>
      <c r="AM15" s="802"/>
      <c r="AN15" s="802"/>
    </row>
    <row r="16" spans="3:49" ht="3" customHeight="1">
      <c r="C16" s="803"/>
      <c r="D16" s="811"/>
      <c r="E16" s="811"/>
      <c r="F16" s="811"/>
      <c r="G16" s="811"/>
      <c r="H16" s="811"/>
      <c r="I16" s="812"/>
      <c r="J16" s="812"/>
      <c r="K16" s="813"/>
      <c r="L16" s="814"/>
      <c r="M16" s="814"/>
      <c r="N16" s="814"/>
      <c r="O16" s="814"/>
      <c r="P16" s="814"/>
      <c r="Q16" s="815"/>
      <c r="R16" s="816"/>
      <c r="S16" s="816"/>
      <c r="T16" s="816"/>
      <c r="U16" s="798"/>
      <c r="V16" s="817"/>
      <c r="W16" s="818"/>
      <c r="X16" s="818"/>
      <c r="Y16" s="798"/>
      <c r="Z16" s="798"/>
      <c r="AE16" s="730"/>
      <c r="AF16" s="802"/>
      <c r="AG16" s="802"/>
      <c r="AH16" s="802"/>
      <c r="AI16" s="802"/>
      <c r="AJ16" s="802"/>
      <c r="AK16" s="802"/>
      <c r="AL16" s="802"/>
      <c r="AM16" s="802"/>
      <c r="AN16" s="802"/>
    </row>
    <row r="17" spans="3:40" ht="31.5" customHeight="1" thickBot="1">
      <c r="C17" s="803"/>
      <c r="D17" s="811"/>
      <c r="E17" s="811"/>
      <c r="F17" s="811"/>
      <c r="G17" s="811"/>
      <c r="H17" s="811"/>
      <c r="I17" s="812"/>
      <c r="J17" s="812"/>
      <c r="K17" s="813"/>
      <c r="L17" s="814"/>
      <c r="M17" s="814"/>
      <c r="N17" s="814"/>
      <c r="O17" s="814"/>
      <c r="P17" s="814"/>
      <c r="Q17" s="815"/>
      <c r="R17" s="816"/>
      <c r="S17" s="816"/>
      <c r="T17" s="816"/>
      <c r="U17" s="798"/>
      <c r="V17" s="817"/>
      <c r="W17" s="818"/>
      <c r="X17" s="818"/>
      <c r="Y17" s="798"/>
      <c r="Z17" s="798"/>
      <c r="AA17" s="693" t="s">
        <v>258</v>
      </c>
      <c r="AB17" s="819"/>
      <c r="AC17" s="819"/>
      <c r="AD17" s="820"/>
      <c r="AE17" s="730"/>
      <c r="AF17" s="802"/>
      <c r="AG17" s="802"/>
      <c r="AH17" s="802"/>
      <c r="AI17" s="802"/>
      <c r="AJ17" s="802"/>
      <c r="AK17" s="802"/>
      <c r="AL17" s="802"/>
      <c r="AM17" s="802"/>
      <c r="AN17" s="802"/>
    </row>
    <row r="18" spans="3:40" ht="24" customHeight="1" thickBot="1">
      <c r="C18" s="821"/>
      <c r="D18" s="539" t="s">
        <v>248</v>
      </c>
      <c r="E18" s="540"/>
      <c r="F18" s="540"/>
      <c r="G18" s="540"/>
      <c r="H18" s="541"/>
      <c r="I18" s="822" t="s">
        <v>260</v>
      </c>
      <c r="J18" s="822"/>
      <c r="K18" s="822"/>
      <c r="L18" s="823" t="s">
        <v>235</v>
      </c>
      <c r="M18" s="823"/>
      <c r="N18" s="823"/>
      <c r="O18" s="823"/>
      <c r="P18" s="823"/>
      <c r="Q18" s="823"/>
      <c r="R18" s="822" t="s">
        <v>261</v>
      </c>
      <c r="S18" s="822"/>
      <c r="T18" s="822"/>
      <c r="U18" s="822"/>
      <c r="V18" s="822" t="s">
        <v>249</v>
      </c>
      <c r="W18" s="822"/>
      <c r="X18" s="822"/>
      <c r="Y18" s="822"/>
      <c r="Z18" s="798"/>
      <c r="AA18" s="707"/>
      <c r="AB18" s="708"/>
      <c r="AC18" s="708"/>
      <c r="AD18" s="709" t="s">
        <v>262</v>
      </c>
      <c r="AE18" s="730"/>
      <c r="AF18" s="711" t="s">
        <v>278</v>
      </c>
      <c r="AG18" s="712"/>
      <c r="AH18" s="712"/>
      <c r="AI18" s="712"/>
      <c r="AJ18" s="712"/>
      <c r="AK18" s="712"/>
      <c r="AL18" s="712"/>
      <c r="AM18" s="712"/>
      <c r="AN18" s="713"/>
    </row>
    <row r="19" spans="3:40" ht="30.75" customHeight="1">
      <c r="C19" s="824"/>
      <c r="D19" s="241">
        <v>1</v>
      </c>
      <c r="E19" s="531"/>
      <c r="F19" s="532"/>
      <c r="G19" s="532"/>
      <c r="H19" s="532"/>
      <c r="I19" s="739"/>
      <c r="J19" s="740"/>
      <c r="K19" s="534" t="s">
        <v>250</v>
      </c>
      <c r="L19" s="825">
        <f>R19*V19</f>
        <v>0</v>
      </c>
      <c r="M19" s="826"/>
      <c r="N19" s="826"/>
      <c r="O19" s="826"/>
      <c r="P19" s="826"/>
      <c r="Q19" s="827" t="s">
        <v>209</v>
      </c>
      <c r="R19" s="968"/>
      <c r="S19" s="969"/>
      <c r="T19" s="969"/>
      <c r="U19" s="722" t="s">
        <v>250</v>
      </c>
      <c r="V19" s="968"/>
      <c r="W19" s="969"/>
      <c r="X19" s="969"/>
      <c r="Y19" s="725" t="s">
        <v>236</v>
      </c>
      <c r="Z19" s="798"/>
      <c r="AA19" s="727" t="s">
        <v>265</v>
      </c>
      <c r="AB19" s="728"/>
      <c r="AC19" s="728"/>
      <c r="AD19" s="729"/>
      <c r="AE19" s="830"/>
      <c r="AF19" s="536" t="s">
        <v>237</v>
      </c>
      <c r="AG19" s="537"/>
      <c r="AH19" s="537"/>
      <c r="AI19" s="537"/>
      <c r="AJ19" s="538"/>
      <c r="AK19" s="714">
        <f>L24</f>
        <v>0</v>
      </c>
      <c r="AL19" s="715"/>
      <c r="AM19" s="715"/>
      <c r="AN19" s="731" t="s">
        <v>236</v>
      </c>
    </row>
    <row r="20" spans="3:40" ht="25.5" customHeight="1" thickBot="1">
      <c r="C20" s="831" t="s">
        <v>279</v>
      </c>
      <c r="D20" s="243">
        <v>2</v>
      </c>
      <c r="E20" s="556"/>
      <c r="F20" s="557"/>
      <c r="G20" s="557"/>
      <c r="H20" s="559"/>
      <c r="I20" s="739"/>
      <c r="J20" s="740"/>
      <c r="K20" s="534"/>
      <c r="L20" s="825">
        <f t="shared" ref="L20:L23" si="1">R20*V20</f>
        <v>0</v>
      </c>
      <c r="M20" s="826"/>
      <c r="N20" s="826"/>
      <c r="O20" s="826"/>
      <c r="P20" s="826"/>
      <c r="Q20" s="832" t="s">
        <v>209</v>
      </c>
      <c r="R20" s="970"/>
      <c r="S20" s="971"/>
      <c r="T20" s="971"/>
      <c r="U20" s="743" t="s">
        <v>250</v>
      </c>
      <c r="V20" s="970"/>
      <c r="W20" s="971"/>
      <c r="X20" s="971"/>
      <c r="Y20" s="746" t="s">
        <v>236</v>
      </c>
      <c r="Z20" s="798"/>
      <c r="AA20" s="747"/>
      <c r="AB20" s="748"/>
      <c r="AC20" s="748"/>
      <c r="AD20" s="749" t="s">
        <v>250</v>
      </c>
      <c r="AE20" s="830"/>
      <c r="AF20" s="732" t="s">
        <v>241</v>
      </c>
      <c r="AG20" s="733"/>
      <c r="AH20" s="733"/>
      <c r="AI20" s="733"/>
      <c r="AJ20" s="734"/>
      <c r="AK20" s="735"/>
      <c r="AL20" s="736"/>
      <c r="AM20" s="736"/>
      <c r="AN20" s="750" t="s">
        <v>236</v>
      </c>
    </row>
    <row r="21" spans="3:40" ht="30.75" customHeight="1" thickTop="1">
      <c r="C21" s="831"/>
      <c r="D21" s="245">
        <v>3</v>
      </c>
      <c r="E21" s="531"/>
      <c r="F21" s="532"/>
      <c r="G21" s="532"/>
      <c r="H21" s="558"/>
      <c r="I21" s="739"/>
      <c r="J21" s="740"/>
      <c r="K21" s="534"/>
      <c r="L21" s="825">
        <f t="shared" si="1"/>
        <v>0</v>
      </c>
      <c r="M21" s="826"/>
      <c r="N21" s="826"/>
      <c r="O21" s="826"/>
      <c r="P21" s="826"/>
      <c r="Q21" s="832" t="s">
        <v>209</v>
      </c>
      <c r="R21" s="970"/>
      <c r="S21" s="971"/>
      <c r="T21" s="971"/>
      <c r="U21" s="743"/>
      <c r="V21" s="970"/>
      <c r="W21" s="971"/>
      <c r="X21" s="971"/>
      <c r="Y21" s="746" t="s">
        <v>236</v>
      </c>
      <c r="Z21" s="798"/>
      <c r="AA21" s="727" t="s">
        <v>269</v>
      </c>
      <c r="AB21" s="728"/>
      <c r="AC21" s="728"/>
      <c r="AD21" s="729"/>
      <c r="AE21" s="830"/>
      <c r="AF21" s="751" t="s">
        <v>239</v>
      </c>
      <c r="AG21" s="752"/>
      <c r="AH21" s="752"/>
      <c r="AI21" s="752"/>
      <c r="AJ21" s="753"/>
      <c r="AK21" s="759">
        <f>AK19-AK20</f>
        <v>0</v>
      </c>
      <c r="AL21" s="760"/>
      <c r="AM21" s="760"/>
      <c r="AN21" s="761" t="s">
        <v>236</v>
      </c>
    </row>
    <row r="22" spans="3:40" ht="25.5" customHeight="1" thickBot="1">
      <c r="C22" s="768" t="s">
        <v>280</v>
      </c>
      <c r="D22" s="246">
        <v>4</v>
      </c>
      <c r="E22" s="556"/>
      <c r="F22" s="557" t="s">
        <v>238</v>
      </c>
      <c r="G22" s="557"/>
      <c r="H22" s="557"/>
      <c r="I22" s="739"/>
      <c r="J22" s="740"/>
      <c r="K22" s="534"/>
      <c r="L22" s="825">
        <f t="shared" si="1"/>
        <v>0</v>
      </c>
      <c r="M22" s="826"/>
      <c r="N22" s="826"/>
      <c r="O22" s="826"/>
      <c r="P22" s="826"/>
      <c r="Q22" s="832" t="s">
        <v>209</v>
      </c>
      <c r="R22" s="970"/>
      <c r="S22" s="971"/>
      <c r="T22" s="971"/>
      <c r="U22" s="743"/>
      <c r="V22" s="970"/>
      <c r="W22" s="971"/>
      <c r="X22" s="971"/>
      <c r="Y22" s="746" t="s">
        <v>236</v>
      </c>
      <c r="Z22" s="798"/>
      <c r="AA22" s="769"/>
      <c r="AB22" s="770"/>
      <c r="AC22" s="770"/>
      <c r="AD22" s="749" t="s">
        <v>250</v>
      </c>
      <c r="AE22" s="830"/>
      <c r="AF22" s="762" t="s">
        <v>240</v>
      </c>
      <c r="AG22" s="763"/>
      <c r="AH22" s="763"/>
      <c r="AI22" s="763"/>
      <c r="AJ22" s="764"/>
      <c r="AK22" s="765" t="e">
        <f>AK21/AK19*100</f>
        <v>#DIV/0!</v>
      </c>
      <c r="AL22" s="766"/>
      <c r="AM22" s="766"/>
      <c r="AN22" s="771" t="s">
        <v>272</v>
      </c>
    </row>
    <row r="23" spans="3:40" ht="25.5" customHeight="1">
      <c r="C23" s="773"/>
      <c r="D23" s="247">
        <v>5</v>
      </c>
      <c r="E23" s="554"/>
      <c r="F23" s="555" t="s">
        <v>238</v>
      </c>
      <c r="G23" s="555"/>
      <c r="H23" s="555"/>
      <c r="I23" s="774"/>
      <c r="J23" s="775"/>
      <c r="K23" s="535"/>
      <c r="L23" s="825">
        <f t="shared" si="1"/>
        <v>0</v>
      </c>
      <c r="M23" s="826"/>
      <c r="N23" s="826"/>
      <c r="O23" s="826"/>
      <c r="P23" s="826"/>
      <c r="Q23" s="835" t="s">
        <v>209</v>
      </c>
      <c r="R23" s="972">
        <f>V23/10*I23</f>
        <v>0</v>
      </c>
      <c r="S23" s="973"/>
      <c r="T23" s="973"/>
      <c r="U23" s="778"/>
      <c r="V23" s="972"/>
      <c r="W23" s="973"/>
      <c r="X23" s="973"/>
      <c r="Y23" s="749" t="s">
        <v>236</v>
      </c>
      <c r="Z23" s="798"/>
      <c r="AA23" s="838" t="s">
        <v>274</v>
      </c>
      <c r="AB23" s="780"/>
      <c r="AC23" s="780"/>
      <c r="AD23" s="781"/>
      <c r="AE23" s="830"/>
      <c r="AF23" s="772"/>
      <c r="AG23" s="772"/>
      <c r="AH23" s="772"/>
      <c r="AI23" s="772"/>
      <c r="AJ23" s="772"/>
      <c r="AK23" s="772"/>
      <c r="AL23" s="772"/>
      <c r="AM23" s="772"/>
      <c r="AN23" s="772"/>
    </row>
    <row r="24" spans="3:40" ht="24" customHeight="1">
      <c r="C24" s="785"/>
      <c r="D24" s="839" t="s">
        <v>289</v>
      </c>
      <c r="E24" s="840"/>
      <c r="F24" s="840"/>
      <c r="G24" s="840"/>
      <c r="H24" s="841"/>
      <c r="I24" s="842">
        <f>SUM(I19:J23)</f>
        <v>0</v>
      </c>
      <c r="J24" s="843"/>
      <c r="K24" s="239" t="s">
        <v>250</v>
      </c>
      <c r="L24" s="529">
        <f>SUM(L19:P23)</f>
        <v>0</v>
      </c>
      <c r="M24" s="530"/>
      <c r="N24" s="530"/>
      <c r="O24" s="530"/>
      <c r="P24" s="530"/>
      <c r="Q24" s="844" t="s">
        <v>209</v>
      </c>
      <c r="R24" s="845"/>
      <c r="S24" s="846"/>
      <c r="T24" s="846"/>
      <c r="U24" s="847"/>
      <c r="V24" s="848"/>
      <c r="W24" s="849"/>
      <c r="X24" s="849"/>
      <c r="Y24" s="850"/>
      <c r="Z24" s="798"/>
      <c r="AA24" s="799" t="e">
        <f>(AA20-AA22)/AA20*100</f>
        <v>#DIV/0!</v>
      </c>
      <c r="AB24" s="800"/>
      <c r="AC24" s="800"/>
      <c r="AD24" s="749" t="s">
        <v>277</v>
      </c>
      <c r="AE24" s="830"/>
    </row>
    <row r="25" spans="3:40" ht="39.75" customHeight="1">
      <c r="D25" s="217"/>
      <c r="E25" s="217"/>
      <c r="F25" s="217"/>
      <c r="G25" s="217"/>
      <c r="H25" s="217"/>
      <c r="I25" s="219"/>
      <c r="J25" s="219"/>
      <c r="K25" s="219"/>
      <c r="L25" s="219"/>
      <c r="M25" s="219"/>
      <c r="N25" s="220"/>
      <c r="O25" s="220"/>
      <c r="P25" s="220"/>
      <c r="Q25" s="221"/>
      <c r="R25" s="222"/>
      <c r="S25" s="222"/>
      <c r="T25" s="222"/>
      <c r="U25" s="730"/>
      <c r="V25" s="851"/>
      <c r="W25" s="851"/>
      <c r="X25" s="851"/>
      <c r="Y25" s="210"/>
      <c r="Z25" s="210"/>
      <c r="AE25" s="210"/>
      <c r="AF25" s="852"/>
      <c r="AG25" s="852"/>
      <c r="AH25" s="852"/>
      <c r="AI25" s="852"/>
      <c r="AJ25" s="852"/>
      <c r="AK25" s="852"/>
      <c r="AL25" s="852"/>
      <c r="AM25" s="852"/>
      <c r="AN25" s="852"/>
    </row>
    <row r="26" spans="3:40" ht="24" customHeight="1">
      <c r="C26" s="684" t="s">
        <v>282</v>
      </c>
      <c r="E26" s="217"/>
      <c r="F26" s="217"/>
      <c r="G26" s="217"/>
      <c r="H26" s="853" t="s">
        <v>283</v>
      </c>
      <c r="I26" s="686"/>
      <c r="J26" s="686"/>
      <c r="K26" s="686"/>
      <c r="L26" s="854" t="s">
        <v>233</v>
      </c>
      <c r="M26" s="855" t="s">
        <v>233</v>
      </c>
      <c r="N26" s="856"/>
      <c r="O26" s="856"/>
      <c r="P26" s="857" t="s">
        <v>234</v>
      </c>
      <c r="Q26" s="858" t="s">
        <v>298</v>
      </c>
      <c r="R26" s="692"/>
      <c r="S26" s="222"/>
      <c r="T26" s="222"/>
      <c r="U26" s="730"/>
      <c r="V26" s="851"/>
      <c r="W26" s="851"/>
      <c r="X26" s="851"/>
      <c r="Y26" s="210"/>
      <c r="Z26" s="210"/>
      <c r="AA26" s="693" t="s">
        <v>258</v>
      </c>
      <c r="AB26" s="819"/>
      <c r="AC26" s="819"/>
      <c r="AD26" s="820"/>
      <c r="AE26" s="210"/>
      <c r="AF26" s="859"/>
      <c r="AG26" s="860"/>
      <c r="AH26" s="860"/>
      <c r="AI26" s="860"/>
      <c r="AJ26" s="730"/>
      <c r="AK26" s="859"/>
      <c r="AL26" s="860"/>
      <c r="AM26" s="860"/>
      <c r="AN26" s="730"/>
    </row>
    <row r="27" spans="3:40" ht="6.75" customHeight="1" thickBot="1">
      <c r="D27" s="205"/>
      <c r="E27" s="217"/>
      <c r="F27" s="217"/>
      <c r="G27" s="217"/>
      <c r="H27" s="217"/>
      <c r="I27" s="219"/>
      <c r="J27" s="219"/>
      <c r="K27" s="219"/>
      <c r="L27" s="219"/>
      <c r="M27" s="219"/>
      <c r="N27" s="220"/>
      <c r="O27" s="220"/>
      <c r="P27" s="220"/>
      <c r="Q27" s="221"/>
      <c r="R27" s="222"/>
      <c r="S27" s="222"/>
      <c r="T27" s="222"/>
      <c r="U27" s="730"/>
      <c r="V27" s="851"/>
      <c r="W27" s="851"/>
      <c r="X27" s="851"/>
      <c r="Y27" s="210"/>
      <c r="Z27" s="210"/>
      <c r="AA27" s="861"/>
      <c r="AB27" s="862"/>
      <c r="AC27" s="862"/>
      <c r="AD27" s="863"/>
      <c r="AE27" s="210"/>
      <c r="AF27" s="859"/>
      <c r="AG27" s="860"/>
      <c r="AH27" s="860"/>
      <c r="AI27" s="860"/>
      <c r="AJ27" s="730"/>
      <c r="AK27" s="859"/>
      <c r="AL27" s="860"/>
      <c r="AM27" s="860"/>
      <c r="AN27" s="730"/>
    </row>
    <row r="28" spans="3:40" ht="24" customHeight="1" thickBot="1">
      <c r="C28" s="864"/>
      <c r="D28" s="539" t="s">
        <v>248</v>
      </c>
      <c r="E28" s="540"/>
      <c r="F28" s="540"/>
      <c r="G28" s="540"/>
      <c r="H28" s="541"/>
      <c r="I28" s="542" t="s">
        <v>260</v>
      </c>
      <c r="J28" s="543"/>
      <c r="K28" s="544"/>
      <c r="L28" s="545" t="s">
        <v>235</v>
      </c>
      <c r="M28" s="546"/>
      <c r="N28" s="546"/>
      <c r="O28" s="546"/>
      <c r="P28" s="546"/>
      <c r="Q28" s="547"/>
      <c r="R28" s="542" t="s">
        <v>261</v>
      </c>
      <c r="S28" s="543"/>
      <c r="T28" s="543"/>
      <c r="U28" s="544"/>
      <c r="V28" s="865" t="s">
        <v>285</v>
      </c>
      <c r="W28" s="866"/>
      <c r="X28" s="866"/>
      <c r="Y28" s="867"/>
      <c r="Z28" s="868"/>
      <c r="AA28" s="869">
        <v>2.2000000000000002</v>
      </c>
      <c r="AB28" s="870"/>
      <c r="AC28" s="870"/>
      <c r="AD28" s="709" t="s">
        <v>262</v>
      </c>
      <c r="AE28" s="710"/>
      <c r="AF28" s="711" t="s">
        <v>263</v>
      </c>
      <c r="AG28" s="712"/>
      <c r="AH28" s="712"/>
      <c r="AI28" s="712"/>
      <c r="AJ28" s="712"/>
      <c r="AK28" s="712"/>
      <c r="AL28" s="712"/>
      <c r="AM28" s="712"/>
      <c r="AN28" s="713"/>
    </row>
    <row r="29" spans="3:40" ht="30.75" customHeight="1">
      <c r="C29" s="717"/>
      <c r="D29" s="871">
        <v>1</v>
      </c>
      <c r="E29" s="872"/>
      <c r="F29" s="873"/>
      <c r="G29" s="873"/>
      <c r="H29" s="874"/>
      <c r="I29" s="718"/>
      <c r="J29" s="719"/>
      <c r="K29" s="533" t="s">
        <v>250</v>
      </c>
      <c r="L29" s="875">
        <f>R29*V29</f>
        <v>0</v>
      </c>
      <c r="M29" s="876"/>
      <c r="N29" s="876"/>
      <c r="O29" s="876"/>
      <c r="P29" s="876"/>
      <c r="Q29" s="877" t="s">
        <v>209</v>
      </c>
      <c r="R29" s="974"/>
      <c r="S29" s="975"/>
      <c r="T29" s="975"/>
      <c r="U29" s="722" t="s">
        <v>250</v>
      </c>
      <c r="V29" s="974"/>
      <c r="W29" s="975"/>
      <c r="X29" s="975"/>
      <c r="Y29" s="725" t="s">
        <v>236</v>
      </c>
      <c r="Z29" s="798"/>
      <c r="AA29" s="727" t="s">
        <v>265</v>
      </c>
      <c r="AB29" s="728"/>
      <c r="AC29" s="728"/>
      <c r="AD29" s="729"/>
      <c r="AE29" s="830"/>
      <c r="AF29" s="536" t="s">
        <v>237</v>
      </c>
      <c r="AG29" s="537"/>
      <c r="AH29" s="537"/>
      <c r="AI29" s="537"/>
      <c r="AJ29" s="538"/>
      <c r="AK29" s="714">
        <f>L34</f>
        <v>0</v>
      </c>
      <c r="AL29" s="715"/>
      <c r="AM29" s="715"/>
      <c r="AN29" s="731" t="s">
        <v>236</v>
      </c>
    </row>
    <row r="30" spans="3:40" ht="24" customHeight="1" thickBot="1">
      <c r="C30" s="738" t="s">
        <v>86</v>
      </c>
      <c r="D30" s="243">
        <v>2</v>
      </c>
      <c r="E30" s="880"/>
      <c r="F30" s="881"/>
      <c r="G30" s="881"/>
      <c r="H30" s="882"/>
      <c r="I30" s="739"/>
      <c r="J30" s="740"/>
      <c r="K30" s="534"/>
      <c r="L30" s="883">
        <f t="shared" ref="L30:L33" si="2">R30*V30</f>
        <v>0</v>
      </c>
      <c r="M30" s="884"/>
      <c r="N30" s="884"/>
      <c r="O30" s="884"/>
      <c r="P30" s="884"/>
      <c r="Q30" s="234" t="s">
        <v>209</v>
      </c>
      <c r="R30" s="976"/>
      <c r="S30" s="977"/>
      <c r="T30" s="977"/>
      <c r="U30" s="743" t="s">
        <v>250</v>
      </c>
      <c r="V30" s="976"/>
      <c r="W30" s="977"/>
      <c r="X30" s="977"/>
      <c r="Y30" s="746" t="s">
        <v>236</v>
      </c>
      <c r="Z30" s="798"/>
      <c r="AA30" s="887">
        <v>9.5</v>
      </c>
      <c r="AB30" s="888"/>
      <c r="AC30" s="888"/>
      <c r="AD30" s="749" t="s">
        <v>250</v>
      </c>
      <c r="AE30" s="830"/>
      <c r="AF30" s="732" t="s">
        <v>267</v>
      </c>
      <c r="AG30" s="733"/>
      <c r="AH30" s="733"/>
      <c r="AI30" s="733"/>
      <c r="AJ30" s="734"/>
      <c r="AK30" s="735"/>
      <c r="AL30" s="736"/>
      <c r="AM30" s="736"/>
      <c r="AN30" s="750" t="s">
        <v>236</v>
      </c>
    </row>
    <row r="31" spans="3:40" ht="30.75" customHeight="1" thickTop="1">
      <c r="C31" s="738"/>
      <c r="D31" s="245">
        <v>3</v>
      </c>
      <c r="E31" s="880"/>
      <c r="F31" s="881"/>
      <c r="G31" s="881"/>
      <c r="H31" s="882"/>
      <c r="I31" s="739"/>
      <c r="J31" s="740"/>
      <c r="K31" s="534"/>
      <c r="L31" s="883">
        <f t="shared" si="2"/>
        <v>0</v>
      </c>
      <c r="M31" s="884"/>
      <c r="N31" s="884"/>
      <c r="O31" s="884"/>
      <c r="P31" s="884"/>
      <c r="Q31" s="234" t="s">
        <v>209</v>
      </c>
      <c r="R31" s="976"/>
      <c r="S31" s="977"/>
      <c r="T31" s="977"/>
      <c r="U31" s="743"/>
      <c r="V31" s="976"/>
      <c r="W31" s="977"/>
      <c r="X31" s="977"/>
      <c r="Y31" s="746" t="s">
        <v>236</v>
      </c>
      <c r="Z31" s="798"/>
      <c r="AA31" s="727" t="s">
        <v>269</v>
      </c>
      <c r="AB31" s="728"/>
      <c r="AC31" s="728"/>
      <c r="AD31" s="729"/>
      <c r="AE31" s="830"/>
      <c r="AF31" s="751" t="s">
        <v>239</v>
      </c>
      <c r="AG31" s="752"/>
      <c r="AH31" s="752"/>
      <c r="AI31" s="752"/>
      <c r="AJ31" s="753"/>
      <c r="AK31" s="759">
        <f>AK29-AK30</f>
        <v>0</v>
      </c>
      <c r="AL31" s="760"/>
      <c r="AM31" s="760"/>
      <c r="AN31" s="761" t="s">
        <v>236</v>
      </c>
    </row>
    <row r="32" spans="3:40" ht="24" customHeight="1" thickBot="1">
      <c r="C32" s="768" t="s">
        <v>299</v>
      </c>
      <c r="D32" s="889">
        <v>4</v>
      </c>
      <c r="E32" s="880"/>
      <c r="F32" s="881"/>
      <c r="G32" s="881"/>
      <c r="H32" s="882"/>
      <c r="I32" s="739"/>
      <c r="J32" s="740"/>
      <c r="K32" s="534"/>
      <c r="L32" s="883">
        <f t="shared" si="2"/>
        <v>0</v>
      </c>
      <c r="M32" s="884"/>
      <c r="N32" s="884"/>
      <c r="O32" s="884"/>
      <c r="P32" s="884"/>
      <c r="Q32" s="234" t="s">
        <v>209</v>
      </c>
      <c r="R32" s="976"/>
      <c r="S32" s="977"/>
      <c r="T32" s="977"/>
      <c r="U32" s="743"/>
      <c r="V32" s="976"/>
      <c r="W32" s="977"/>
      <c r="X32" s="977"/>
      <c r="Y32" s="746" t="s">
        <v>236</v>
      </c>
      <c r="Z32" s="798"/>
      <c r="AA32" s="887">
        <v>9</v>
      </c>
      <c r="AB32" s="888"/>
      <c r="AC32" s="888"/>
      <c r="AD32" s="749" t="s">
        <v>250</v>
      </c>
      <c r="AE32" s="830"/>
      <c r="AF32" s="762" t="s">
        <v>240</v>
      </c>
      <c r="AG32" s="763"/>
      <c r="AH32" s="763"/>
      <c r="AI32" s="763"/>
      <c r="AJ32" s="764"/>
      <c r="AK32" s="890" t="e">
        <f>AK31/AK29*100</f>
        <v>#DIV/0!</v>
      </c>
      <c r="AL32" s="891"/>
      <c r="AM32" s="891"/>
      <c r="AN32" s="771" t="s">
        <v>272</v>
      </c>
    </row>
    <row r="33" spans="3:40" ht="33" customHeight="1">
      <c r="C33" s="773"/>
      <c r="D33" s="892">
        <v>5</v>
      </c>
      <c r="E33" s="893" t="s">
        <v>238</v>
      </c>
      <c r="F33" s="894"/>
      <c r="G33" s="894"/>
      <c r="H33" s="895"/>
      <c r="I33" s="774"/>
      <c r="J33" s="775"/>
      <c r="K33" s="535"/>
      <c r="L33" s="896">
        <f t="shared" si="2"/>
        <v>0</v>
      </c>
      <c r="M33" s="897"/>
      <c r="N33" s="897"/>
      <c r="O33" s="897"/>
      <c r="P33" s="897"/>
      <c r="Q33" s="235" t="s">
        <v>209</v>
      </c>
      <c r="R33" s="978">
        <f>V33/10*I33</f>
        <v>0</v>
      </c>
      <c r="S33" s="979"/>
      <c r="T33" s="979"/>
      <c r="U33" s="778"/>
      <c r="V33" s="978"/>
      <c r="W33" s="979"/>
      <c r="X33" s="979"/>
      <c r="Y33" s="749" t="s">
        <v>236</v>
      </c>
      <c r="Z33" s="798"/>
      <c r="AA33" s="779" t="s">
        <v>274</v>
      </c>
      <c r="AB33" s="900"/>
      <c r="AC33" s="900"/>
      <c r="AD33" s="901"/>
      <c r="AE33" s="830"/>
      <c r="AF33" s="783" t="s">
        <v>275</v>
      </c>
      <c r="AG33" s="783"/>
      <c r="AH33" s="783"/>
      <c r="AI33" s="783"/>
      <c r="AJ33" s="783"/>
      <c r="AK33" s="783"/>
      <c r="AL33" s="783"/>
      <c r="AM33" s="783"/>
      <c r="AN33" s="783"/>
    </row>
    <row r="34" spans="3:40" ht="24" customHeight="1">
      <c r="C34" s="785"/>
      <c r="D34" s="980" t="s">
        <v>289</v>
      </c>
      <c r="E34" s="981"/>
      <c r="F34" s="981"/>
      <c r="G34" s="981"/>
      <c r="H34" s="982"/>
      <c r="I34" s="842">
        <f>SUM(I29:J33)</f>
        <v>0</v>
      </c>
      <c r="J34" s="843"/>
      <c r="K34" s="902" t="s">
        <v>250</v>
      </c>
      <c r="L34" s="903">
        <f>SUM(L29:P33)</f>
        <v>0</v>
      </c>
      <c r="M34" s="904"/>
      <c r="N34" s="904"/>
      <c r="O34" s="904"/>
      <c r="P34" s="904"/>
      <c r="Q34" s="236" t="s">
        <v>209</v>
      </c>
      <c r="R34" s="905"/>
      <c r="S34" s="906"/>
      <c r="T34" s="906"/>
      <c r="U34" s="907"/>
      <c r="V34" s="848"/>
      <c r="W34" s="849"/>
      <c r="X34" s="849"/>
      <c r="Y34" s="908"/>
      <c r="Z34" s="798"/>
      <c r="AA34" s="909">
        <f>(AA30-AA32)/AA30*100</f>
        <v>5.2631578947368416</v>
      </c>
      <c r="AB34" s="910"/>
      <c r="AC34" s="910"/>
      <c r="AD34" s="749" t="s">
        <v>277</v>
      </c>
      <c r="AE34" s="830"/>
      <c r="AF34" s="911"/>
      <c r="AG34" s="911"/>
      <c r="AH34" s="911"/>
      <c r="AI34" s="911"/>
      <c r="AJ34" s="911"/>
      <c r="AK34" s="911"/>
      <c r="AL34" s="911"/>
      <c r="AM34" s="911"/>
      <c r="AN34" s="911"/>
    </row>
    <row r="35" spans="3:40" ht="15" customHeight="1">
      <c r="C35" s="912"/>
      <c r="D35" s="217"/>
      <c r="E35" s="217"/>
      <c r="F35" s="217"/>
      <c r="G35" s="217"/>
      <c r="H35" s="217"/>
      <c r="I35" s="913"/>
      <c r="J35" s="913"/>
      <c r="K35" s="220"/>
      <c r="L35" s="220"/>
      <c r="M35" s="220"/>
      <c r="N35" s="914"/>
      <c r="O35" s="914"/>
      <c r="P35" s="913"/>
      <c r="Q35" s="221"/>
      <c r="R35" s="915"/>
      <c r="S35" s="915"/>
      <c r="T35" s="915"/>
      <c r="U35" s="730"/>
      <c r="V35" s="851"/>
      <c r="W35" s="913"/>
      <c r="X35" s="851"/>
      <c r="Y35" s="730"/>
      <c r="Z35" s="730"/>
      <c r="AA35" s="210"/>
      <c r="AB35" s="210"/>
      <c r="AC35" s="851"/>
      <c r="AD35" s="730"/>
      <c r="AE35" s="730"/>
      <c r="AF35" s="210"/>
      <c r="AG35" s="210"/>
      <c r="AH35" s="851"/>
      <c r="AI35" s="916"/>
      <c r="AJ35" s="730"/>
      <c r="AK35" s="730"/>
      <c r="AL35" s="851"/>
      <c r="AM35" s="730"/>
      <c r="AN35" s="730"/>
    </row>
    <row r="36" spans="3:40" ht="30.75" customHeight="1" thickBot="1">
      <c r="C36" s="803"/>
      <c r="D36" s="811"/>
      <c r="E36" s="811"/>
      <c r="F36" s="811"/>
      <c r="G36" s="811"/>
      <c r="H36" s="811"/>
      <c r="I36" s="812"/>
      <c r="J36" s="812"/>
      <c r="K36" s="813"/>
      <c r="L36" s="814"/>
      <c r="M36" s="814"/>
      <c r="N36" s="814"/>
      <c r="O36" s="814"/>
      <c r="P36" s="814"/>
      <c r="Q36" s="815"/>
      <c r="R36" s="816"/>
      <c r="S36" s="816"/>
      <c r="T36" s="816"/>
      <c r="U36" s="798"/>
      <c r="V36" s="817"/>
      <c r="W36" s="818"/>
      <c r="X36" s="818"/>
      <c r="Y36" s="798"/>
      <c r="Z36" s="798"/>
      <c r="AA36" s="693" t="s">
        <v>258</v>
      </c>
      <c r="AB36" s="819"/>
      <c r="AC36" s="819"/>
      <c r="AD36" s="820"/>
      <c r="AE36" s="730"/>
      <c r="AF36" s="802"/>
      <c r="AG36" s="802"/>
      <c r="AH36" s="802"/>
      <c r="AI36" s="802"/>
      <c r="AJ36" s="802"/>
      <c r="AK36" s="802"/>
      <c r="AL36" s="802"/>
      <c r="AM36" s="802"/>
      <c r="AN36" s="802"/>
    </row>
    <row r="37" spans="3:40" ht="24" customHeight="1" thickBot="1">
      <c r="C37" s="821"/>
      <c r="D37" s="539" t="s">
        <v>248</v>
      </c>
      <c r="E37" s="540"/>
      <c r="F37" s="540"/>
      <c r="G37" s="540"/>
      <c r="H37" s="541"/>
      <c r="I37" s="822" t="s">
        <v>260</v>
      </c>
      <c r="J37" s="822"/>
      <c r="K37" s="822"/>
      <c r="L37" s="823" t="s">
        <v>235</v>
      </c>
      <c r="M37" s="823"/>
      <c r="N37" s="823"/>
      <c r="O37" s="823"/>
      <c r="P37" s="823"/>
      <c r="Q37" s="823"/>
      <c r="R37" s="822" t="s">
        <v>261</v>
      </c>
      <c r="S37" s="822"/>
      <c r="T37" s="822"/>
      <c r="U37" s="822"/>
      <c r="V37" s="822" t="s">
        <v>249</v>
      </c>
      <c r="W37" s="822"/>
      <c r="X37" s="822"/>
      <c r="Y37" s="822"/>
      <c r="Z37" s="798"/>
      <c r="AA37" s="707"/>
      <c r="AB37" s="708"/>
      <c r="AC37" s="708"/>
      <c r="AD37" s="709" t="s">
        <v>262</v>
      </c>
      <c r="AE37" s="730"/>
      <c r="AF37" s="711" t="s">
        <v>278</v>
      </c>
      <c r="AG37" s="712"/>
      <c r="AH37" s="712"/>
      <c r="AI37" s="712"/>
      <c r="AJ37" s="712"/>
      <c r="AK37" s="712"/>
      <c r="AL37" s="712"/>
      <c r="AM37" s="712"/>
      <c r="AN37" s="713"/>
    </row>
    <row r="38" spans="3:40" ht="30.75" customHeight="1">
      <c r="C38" s="824"/>
      <c r="D38" s="241">
        <v>1</v>
      </c>
      <c r="E38" s="531"/>
      <c r="F38" s="532"/>
      <c r="G38" s="532"/>
      <c r="H38" s="532"/>
      <c r="I38" s="739"/>
      <c r="J38" s="740"/>
      <c r="K38" s="534" t="s">
        <v>250</v>
      </c>
      <c r="L38" s="825">
        <f>R38*V38</f>
        <v>0</v>
      </c>
      <c r="M38" s="826"/>
      <c r="N38" s="826"/>
      <c r="O38" s="826"/>
      <c r="P38" s="826"/>
      <c r="Q38" s="827" t="s">
        <v>209</v>
      </c>
      <c r="R38" s="968"/>
      <c r="S38" s="969"/>
      <c r="T38" s="969"/>
      <c r="U38" s="722" t="s">
        <v>250</v>
      </c>
      <c r="V38" s="968"/>
      <c r="W38" s="969"/>
      <c r="X38" s="969"/>
      <c r="Y38" s="725" t="s">
        <v>236</v>
      </c>
      <c r="Z38" s="798"/>
      <c r="AA38" s="727" t="s">
        <v>265</v>
      </c>
      <c r="AB38" s="728"/>
      <c r="AC38" s="728"/>
      <c r="AD38" s="729"/>
      <c r="AE38" s="830"/>
      <c r="AF38" s="536" t="s">
        <v>237</v>
      </c>
      <c r="AG38" s="537"/>
      <c r="AH38" s="537"/>
      <c r="AI38" s="537"/>
      <c r="AJ38" s="538"/>
      <c r="AK38" s="714">
        <f>L43</f>
        <v>0</v>
      </c>
      <c r="AL38" s="715"/>
      <c r="AM38" s="715"/>
      <c r="AN38" s="731" t="s">
        <v>236</v>
      </c>
    </row>
    <row r="39" spans="3:40" ht="25.5" customHeight="1" thickBot="1">
      <c r="C39" s="831" t="s">
        <v>279</v>
      </c>
      <c r="D39" s="243">
        <v>2</v>
      </c>
      <c r="E39" s="556"/>
      <c r="F39" s="557"/>
      <c r="G39" s="557"/>
      <c r="H39" s="559"/>
      <c r="I39" s="739"/>
      <c r="J39" s="740"/>
      <c r="K39" s="534"/>
      <c r="L39" s="825">
        <f t="shared" ref="L39:L42" si="3">R39*V39</f>
        <v>0</v>
      </c>
      <c r="M39" s="826"/>
      <c r="N39" s="826"/>
      <c r="O39" s="826"/>
      <c r="P39" s="826"/>
      <c r="Q39" s="832" t="s">
        <v>209</v>
      </c>
      <c r="R39" s="970"/>
      <c r="S39" s="971"/>
      <c r="T39" s="971"/>
      <c r="U39" s="743" t="s">
        <v>250</v>
      </c>
      <c r="V39" s="970"/>
      <c r="W39" s="971"/>
      <c r="X39" s="971"/>
      <c r="Y39" s="746" t="s">
        <v>236</v>
      </c>
      <c r="Z39" s="798"/>
      <c r="AA39" s="747"/>
      <c r="AB39" s="748"/>
      <c r="AC39" s="748"/>
      <c r="AD39" s="749" t="s">
        <v>250</v>
      </c>
      <c r="AE39" s="830"/>
      <c r="AF39" s="732" t="s">
        <v>241</v>
      </c>
      <c r="AG39" s="733"/>
      <c r="AH39" s="733"/>
      <c r="AI39" s="733"/>
      <c r="AJ39" s="734"/>
      <c r="AK39" s="735"/>
      <c r="AL39" s="736"/>
      <c r="AM39" s="736"/>
      <c r="AN39" s="750" t="s">
        <v>236</v>
      </c>
    </row>
    <row r="40" spans="3:40" ht="30.75" customHeight="1" thickTop="1">
      <c r="C40" s="831"/>
      <c r="D40" s="245">
        <v>3</v>
      </c>
      <c r="E40" s="531"/>
      <c r="F40" s="532"/>
      <c r="G40" s="532"/>
      <c r="H40" s="558"/>
      <c r="I40" s="739"/>
      <c r="J40" s="740"/>
      <c r="K40" s="534"/>
      <c r="L40" s="825">
        <f t="shared" si="3"/>
        <v>0</v>
      </c>
      <c r="M40" s="826"/>
      <c r="N40" s="826"/>
      <c r="O40" s="826"/>
      <c r="P40" s="826"/>
      <c r="Q40" s="832" t="s">
        <v>209</v>
      </c>
      <c r="R40" s="970"/>
      <c r="S40" s="971"/>
      <c r="T40" s="971"/>
      <c r="U40" s="743"/>
      <c r="V40" s="970"/>
      <c r="W40" s="971"/>
      <c r="X40" s="971"/>
      <c r="Y40" s="746" t="s">
        <v>236</v>
      </c>
      <c r="Z40" s="798"/>
      <c r="AA40" s="727" t="s">
        <v>269</v>
      </c>
      <c r="AB40" s="728"/>
      <c r="AC40" s="728"/>
      <c r="AD40" s="729"/>
      <c r="AE40" s="830"/>
      <c r="AF40" s="751" t="s">
        <v>239</v>
      </c>
      <c r="AG40" s="752"/>
      <c r="AH40" s="752"/>
      <c r="AI40" s="752"/>
      <c r="AJ40" s="753"/>
      <c r="AK40" s="759">
        <f>AK38-AK39</f>
        <v>0</v>
      </c>
      <c r="AL40" s="760"/>
      <c r="AM40" s="760"/>
      <c r="AN40" s="761" t="s">
        <v>236</v>
      </c>
    </row>
    <row r="41" spans="3:40" ht="25.5" customHeight="1" thickBot="1">
      <c r="C41" s="768" t="s">
        <v>288</v>
      </c>
      <c r="D41" s="246">
        <v>4</v>
      </c>
      <c r="E41" s="556"/>
      <c r="F41" s="557" t="s">
        <v>238</v>
      </c>
      <c r="G41" s="557"/>
      <c r="H41" s="557"/>
      <c r="I41" s="739"/>
      <c r="J41" s="740"/>
      <c r="K41" s="534"/>
      <c r="L41" s="825">
        <f t="shared" si="3"/>
        <v>0</v>
      </c>
      <c r="M41" s="826"/>
      <c r="N41" s="826"/>
      <c r="O41" s="826"/>
      <c r="P41" s="826"/>
      <c r="Q41" s="832" t="s">
        <v>209</v>
      </c>
      <c r="R41" s="970"/>
      <c r="S41" s="971"/>
      <c r="T41" s="971"/>
      <c r="U41" s="743"/>
      <c r="V41" s="970"/>
      <c r="W41" s="971"/>
      <c r="X41" s="971"/>
      <c r="Y41" s="746" t="s">
        <v>236</v>
      </c>
      <c r="Z41" s="798"/>
      <c r="AA41" s="769"/>
      <c r="AB41" s="770"/>
      <c r="AC41" s="770"/>
      <c r="AD41" s="749" t="s">
        <v>250</v>
      </c>
      <c r="AE41" s="830"/>
      <c r="AF41" s="762" t="s">
        <v>240</v>
      </c>
      <c r="AG41" s="763"/>
      <c r="AH41" s="763"/>
      <c r="AI41" s="763"/>
      <c r="AJ41" s="764"/>
      <c r="AK41" s="765" t="e">
        <f>AK40/AK38*100</f>
        <v>#DIV/0!</v>
      </c>
      <c r="AL41" s="766"/>
      <c r="AM41" s="766"/>
      <c r="AN41" s="771" t="s">
        <v>272</v>
      </c>
    </row>
    <row r="42" spans="3:40" ht="25.5" customHeight="1">
      <c r="C42" s="773"/>
      <c r="D42" s="247">
        <v>5</v>
      </c>
      <c r="E42" s="554"/>
      <c r="F42" s="555" t="s">
        <v>238</v>
      </c>
      <c r="G42" s="555"/>
      <c r="H42" s="555"/>
      <c r="I42" s="774"/>
      <c r="J42" s="775"/>
      <c r="K42" s="535"/>
      <c r="L42" s="825">
        <f t="shared" si="3"/>
        <v>0</v>
      </c>
      <c r="M42" s="826"/>
      <c r="N42" s="826"/>
      <c r="O42" s="826"/>
      <c r="P42" s="826"/>
      <c r="Q42" s="835" t="s">
        <v>209</v>
      </c>
      <c r="R42" s="972">
        <f>V42/10*I42</f>
        <v>0</v>
      </c>
      <c r="S42" s="973"/>
      <c r="T42" s="973"/>
      <c r="U42" s="778"/>
      <c r="V42" s="972"/>
      <c r="W42" s="973"/>
      <c r="X42" s="973"/>
      <c r="Y42" s="749" t="s">
        <v>236</v>
      </c>
      <c r="Z42" s="798"/>
      <c r="AA42" s="838" t="s">
        <v>274</v>
      </c>
      <c r="AB42" s="780"/>
      <c r="AC42" s="780"/>
      <c r="AD42" s="781"/>
      <c r="AE42" s="830"/>
      <c r="AF42" s="772"/>
      <c r="AG42" s="772"/>
      <c r="AH42" s="772"/>
      <c r="AI42" s="772"/>
      <c r="AJ42" s="772"/>
      <c r="AK42" s="772"/>
      <c r="AL42" s="772"/>
      <c r="AM42" s="772"/>
      <c r="AN42" s="772"/>
    </row>
    <row r="43" spans="3:40" ht="24" customHeight="1">
      <c r="C43" s="785"/>
      <c r="D43" s="786" t="s">
        <v>289</v>
      </c>
      <c r="E43" s="787"/>
      <c r="F43" s="787"/>
      <c r="G43" s="787"/>
      <c r="H43" s="788"/>
      <c r="I43" s="842">
        <f>SUM(I38:J42)</f>
        <v>0</v>
      </c>
      <c r="J43" s="843"/>
      <c r="K43" s="239" t="s">
        <v>250</v>
      </c>
      <c r="L43" s="529">
        <f>SUM(L38:P42)</f>
        <v>0</v>
      </c>
      <c r="M43" s="530"/>
      <c r="N43" s="530"/>
      <c r="O43" s="530"/>
      <c r="P43" s="530"/>
      <c r="Q43" s="844" t="s">
        <v>209</v>
      </c>
      <c r="R43" s="845"/>
      <c r="S43" s="846"/>
      <c r="T43" s="846"/>
      <c r="U43" s="847"/>
      <c r="V43" s="848"/>
      <c r="W43" s="849"/>
      <c r="X43" s="849"/>
      <c r="Y43" s="850"/>
      <c r="Z43" s="798"/>
      <c r="AA43" s="799" t="e">
        <f>(AA39-AA41)/AA39*100</f>
        <v>#DIV/0!</v>
      </c>
      <c r="AB43" s="800"/>
      <c r="AC43" s="800"/>
      <c r="AD43" s="749" t="s">
        <v>277</v>
      </c>
      <c r="AE43" s="830"/>
    </row>
    <row r="44" spans="3:40" ht="19.5" customHeight="1">
      <c r="C44" s="912"/>
      <c r="D44" s="217"/>
      <c r="E44" s="217"/>
      <c r="F44" s="217"/>
      <c r="G44" s="217"/>
      <c r="H44" s="217"/>
      <c r="I44" s="913"/>
      <c r="J44" s="913"/>
      <c r="K44" s="220"/>
      <c r="L44" s="220"/>
      <c r="M44" s="220"/>
      <c r="N44" s="914"/>
      <c r="O44" s="914"/>
      <c r="P44" s="913"/>
      <c r="Q44" s="221"/>
      <c r="R44" s="915"/>
      <c r="S44" s="915"/>
      <c r="T44" s="915"/>
      <c r="U44" s="730"/>
      <c r="V44" s="851"/>
      <c r="W44" s="913"/>
      <c r="X44" s="851"/>
      <c r="Y44" s="730"/>
      <c r="Z44" s="730"/>
      <c r="AA44" s="210"/>
      <c r="AB44" s="210"/>
      <c r="AC44" s="851"/>
      <c r="AD44" s="730"/>
      <c r="AE44" s="730"/>
      <c r="AF44" s="210"/>
      <c r="AG44" s="210"/>
      <c r="AH44" s="851"/>
      <c r="AI44" s="730"/>
      <c r="AJ44" s="730"/>
      <c r="AK44" s="730"/>
      <c r="AL44" s="851"/>
      <c r="AM44" s="730"/>
      <c r="AN44" s="730"/>
    </row>
    <row r="45" spans="3:40" ht="18" customHeight="1">
      <c r="C45" s="237" t="s">
        <v>242</v>
      </c>
      <c r="D45" s="206"/>
      <c r="E45" s="207"/>
      <c r="F45" s="207"/>
      <c r="G45" s="913"/>
      <c r="H45" s="692"/>
      <c r="I45" s="692"/>
      <c r="J45" s="207"/>
      <c r="K45" s="699"/>
      <c r="L45" s="211"/>
      <c r="M45" s="207"/>
      <c r="N45" s="212"/>
      <c r="O45" s="212"/>
      <c r="P45" s="212"/>
      <c r="Q45" s="212"/>
      <c r="R45" s="212"/>
      <c r="S45" s="212"/>
      <c r="T45" s="212"/>
      <c r="U45" s="212"/>
      <c r="V45" s="212"/>
      <c r="W45" s="209"/>
      <c r="X45" s="209"/>
      <c r="Y45" s="209"/>
      <c r="Z45" s="209"/>
      <c r="AA45" s="209"/>
      <c r="AB45" s="209"/>
      <c r="AC45" s="209"/>
      <c r="AD45" s="209"/>
      <c r="AE45" s="209"/>
      <c r="AF45" s="913"/>
      <c r="AG45" s="917" t="s">
        <v>243</v>
      </c>
      <c r="AH45" s="917"/>
      <c r="AI45" s="917"/>
      <c r="AJ45" s="917"/>
      <c r="AK45" s="917"/>
      <c r="AL45" s="913"/>
      <c r="AM45" s="913"/>
      <c r="AN45" s="730"/>
    </row>
    <row r="46" spans="3:40" ht="6.75" customHeight="1" thickBot="1">
      <c r="C46" s="205"/>
      <c r="D46" s="206"/>
      <c r="E46" s="207"/>
      <c r="F46" s="207"/>
      <c r="G46" s="913"/>
      <c r="H46" s="692"/>
      <c r="I46" s="692"/>
      <c r="J46" s="207"/>
      <c r="K46" s="699"/>
      <c r="L46" s="211"/>
      <c r="M46" s="207"/>
      <c r="N46" s="212"/>
      <c r="O46" s="212"/>
      <c r="P46" s="212"/>
      <c r="Q46" s="212"/>
      <c r="R46" s="212"/>
      <c r="S46" s="212"/>
      <c r="T46" s="212"/>
      <c r="U46" s="212"/>
      <c r="V46" s="212"/>
      <c r="W46" s="209"/>
      <c r="X46" s="209"/>
      <c r="Y46" s="209"/>
      <c r="Z46" s="209"/>
      <c r="AA46" s="209"/>
      <c r="AB46" s="209"/>
      <c r="AC46" s="209"/>
      <c r="AD46" s="209"/>
      <c r="AE46" s="209"/>
      <c r="AF46" s="913"/>
      <c r="AG46" s="917"/>
      <c r="AH46" s="917"/>
      <c r="AI46" s="917"/>
      <c r="AJ46" s="917"/>
      <c r="AK46" s="917"/>
    </row>
    <row r="47" spans="3:40" ht="27" customHeight="1" thickTop="1" thickBot="1">
      <c r="C47" s="918" t="s">
        <v>246</v>
      </c>
      <c r="D47" s="919"/>
      <c r="E47" s="919"/>
      <c r="F47" s="919"/>
      <c r="G47" s="919"/>
      <c r="H47" s="919"/>
      <c r="I47" s="919"/>
      <c r="J47" s="919"/>
      <c r="K47" s="920"/>
      <c r="L47" s="921" t="s">
        <v>235</v>
      </c>
      <c r="M47" s="922"/>
      <c r="N47" s="922"/>
      <c r="O47" s="923"/>
      <c r="P47" s="924" t="s">
        <v>291</v>
      </c>
      <c r="Q47" s="925"/>
      <c r="R47" s="925"/>
      <c r="S47" s="926"/>
      <c r="T47" s="927" t="s">
        <v>285</v>
      </c>
      <c r="U47" s="928"/>
      <c r="V47" s="928"/>
      <c r="W47" s="929"/>
      <c r="Z47" s="209"/>
      <c r="AA47" s="209"/>
      <c r="AB47" s="209"/>
      <c r="AC47" s="209"/>
      <c r="AD47" s="209"/>
      <c r="AE47" s="209"/>
      <c r="AG47" s="930" t="e">
        <f>AK31/AK21*100</f>
        <v>#DIV/0!</v>
      </c>
      <c r="AH47" s="931"/>
      <c r="AI47" s="931"/>
      <c r="AJ47" s="932" t="s">
        <v>270</v>
      </c>
      <c r="AK47" s="933" t="e">
        <f>IF(AG47&gt;=110,"★",IF(AND(AG47&gt;=100,AG47&lt;110),"◎",IF(AND(AG47&gt;=80,AG47&lt;100),"○",IF(AND(AG47&gt;=60,AG47&lt;80),"◇","△"))))</f>
        <v>#DIV/0!</v>
      </c>
    </row>
    <row r="48" spans="3:40" ht="25.5" customHeight="1" thickTop="1">
      <c r="C48" s="934">
        <v>1</v>
      </c>
      <c r="D48" s="522">
        <f>E29</f>
        <v>0</v>
      </c>
      <c r="E48" s="523"/>
      <c r="F48" s="523"/>
      <c r="G48" s="523"/>
      <c r="H48" s="523"/>
      <c r="I48" s="523"/>
      <c r="J48" s="523"/>
      <c r="K48" s="524"/>
      <c r="L48" s="252" t="e">
        <f t="shared" ref="L48:L53" si="4">L29/L19*100</f>
        <v>#DIV/0!</v>
      </c>
      <c r="M48" s="213">
        <v>74</v>
      </c>
      <c r="N48" s="253" t="s">
        <v>270</v>
      </c>
      <c r="O48" s="935" t="e">
        <f t="shared" ref="O48:O53" si="5">IF(L48&gt;=110,"★",IF(AND(L48&gt;=100,L48&lt;110),"◎",IF(AND(L48&gt;=80,L48&lt;100),"○",IF(AND(L48&gt;=60,L48&lt;80),"◇","△"))))</f>
        <v>#DIV/0!</v>
      </c>
      <c r="P48" s="525" t="e">
        <f>R29/R19*100</f>
        <v>#DIV/0!</v>
      </c>
      <c r="Q48" s="526"/>
      <c r="R48" s="253" t="s">
        <v>270</v>
      </c>
      <c r="S48" s="935" t="e">
        <f>IF(P48&gt;=110,"★",IF(AND(P48&gt;=100,P48&lt;110),"◎",IF(AND(P48&gt;=80,P48&lt;100),"○",IF(AND(P48&gt;=60,P48&lt;80),"◇","△"))))</f>
        <v>#DIV/0!</v>
      </c>
      <c r="T48" s="527" t="e">
        <f>V29/V19*100</f>
        <v>#DIV/0!</v>
      </c>
      <c r="U48" s="528"/>
      <c r="V48" s="253" t="s">
        <v>270</v>
      </c>
      <c r="W48" s="936" t="e">
        <f>IF(T48&gt;=110,"★",IF(AND(T48&gt;=100,T48&lt;110),"◎",IF(AND(T48&gt;=80,T48&lt;100),"○",IF(AND(T48&gt;=60,T48&lt;80),"◇","△"))))</f>
        <v>#DIV/0!</v>
      </c>
      <c r="Y48" s="692"/>
      <c r="Z48" s="209"/>
      <c r="AA48" s="209"/>
      <c r="AB48" s="209"/>
      <c r="AC48" s="209"/>
      <c r="AD48" s="209"/>
      <c r="AE48" s="209"/>
    </row>
    <row r="49" spans="2:40" ht="25.5" customHeight="1">
      <c r="C49" s="937">
        <v>2</v>
      </c>
      <c r="D49" s="519">
        <f>E30</f>
        <v>0</v>
      </c>
      <c r="E49" s="520"/>
      <c r="F49" s="520"/>
      <c r="G49" s="520"/>
      <c r="H49" s="520"/>
      <c r="I49" s="520"/>
      <c r="J49" s="520"/>
      <c r="K49" s="521"/>
      <c r="L49" s="254" t="e">
        <f t="shared" si="4"/>
        <v>#DIV/0!</v>
      </c>
      <c r="M49" s="214"/>
      <c r="N49" s="255" t="s">
        <v>270</v>
      </c>
      <c r="O49" s="938" t="e">
        <f t="shared" si="5"/>
        <v>#DIV/0!</v>
      </c>
      <c r="P49" s="510" t="e">
        <f>R30/R20*100</f>
        <v>#DIV/0!</v>
      </c>
      <c r="Q49" s="511"/>
      <c r="R49" s="255" t="s">
        <v>270</v>
      </c>
      <c r="S49" s="938" t="e">
        <f t="shared" ref="S49:S52" si="6">IF(P49&gt;=110,"★",IF(AND(P49&gt;=100,P49&lt;110),"◎",IF(AND(P49&gt;=80,P49&lt;100),"○",IF(AND(P49&gt;=60,P49&lt;80),"◇","△"))))</f>
        <v>#DIV/0!</v>
      </c>
      <c r="T49" s="512" t="e">
        <f>V30/V20*100</f>
        <v>#DIV/0!</v>
      </c>
      <c r="U49" s="513"/>
      <c r="V49" s="255" t="s">
        <v>270</v>
      </c>
      <c r="W49" s="939" t="e">
        <f t="shared" ref="W49:W52" si="7">IF(T49&gt;=110,"★",IF(AND(T49&gt;=100,T49&lt;110),"◎",IF(AND(T49&gt;=80,T49&lt;100),"○",IF(AND(T49&gt;=60,T49&lt;80),"◇","△"))))</f>
        <v>#DIV/0!</v>
      </c>
      <c r="Y49" s="913"/>
      <c r="Z49" s="209"/>
      <c r="AA49" s="209"/>
      <c r="AB49" s="209"/>
      <c r="AC49" s="209"/>
      <c r="AD49" s="209"/>
      <c r="AE49" s="209"/>
    </row>
    <row r="50" spans="2:40" ht="25.5" customHeight="1">
      <c r="C50" s="937">
        <v>3</v>
      </c>
      <c r="D50" s="519">
        <f>E31</f>
        <v>0</v>
      </c>
      <c r="E50" s="520"/>
      <c r="F50" s="520"/>
      <c r="G50" s="520"/>
      <c r="H50" s="520"/>
      <c r="I50" s="520"/>
      <c r="J50" s="520"/>
      <c r="K50" s="521"/>
      <c r="L50" s="254" t="e">
        <f t="shared" si="4"/>
        <v>#DIV/0!</v>
      </c>
      <c r="M50" s="214"/>
      <c r="N50" s="255" t="s">
        <v>270</v>
      </c>
      <c r="O50" s="938" t="e">
        <f t="shared" si="5"/>
        <v>#DIV/0!</v>
      </c>
      <c r="P50" s="510" t="e">
        <f>R31/R21*100</f>
        <v>#DIV/0!</v>
      </c>
      <c r="Q50" s="511"/>
      <c r="R50" s="255" t="s">
        <v>270</v>
      </c>
      <c r="S50" s="938" t="e">
        <f t="shared" si="6"/>
        <v>#DIV/0!</v>
      </c>
      <c r="T50" s="512" t="e">
        <f>V31/V21*100</f>
        <v>#DIV/0!</v>
      </c>
      <c r="U50" s="513"/>
      <c r="V50" s="255" t="s">
        <v>270</v>
      </c>
      <c r="W50" s="939" t="e">
        <f t="shared" si="7"/>
        <v>#DIV/0!</v>
      </c>
      <c r="Y50" s="913"/>
      <c r="Z50" s="209"/>
      <c r="AA50" s="209"/>
      <c r="AB50" s="940"/>
      <c r="AC50" s="209"/>
      <c r="AD50" s="209"/>
      <c r="AE50" s="209"/>
    </row>
    <row r="51" spans="2:40" ht="25.5" customHeight="1">
      <c r="C51" s="937">
        <v>4</v>
      </c>
      <c r="D51" s="519">
        <f>E32</f>
        <v>0</v>
      </c>
      <c r="E51" s="520"/>
      <c r="F51" s="520"/>
      <c r="G51" s="520"/>
      <c r="H51" s="520"/>
      <c r="I51" s="520"/>
      <c r="J51" s="520"/>
      <c r="K51" s="521"/>
      <c r="L51" s="254" t="e">
        <f t="shared" si="4"/>
        <v>#DIV/0!</v>
      </c>
      <c r="M51" s="214"/>
      <c r="N51" s="255" t="s">
        <v>270</v>
      </c>
      <c r="O51" s="938" t="e">
        <f t="shared" si="5"/>
        <v>#DIV/0!</v>
      </c>
      <c r="P51" s="510" t="e">
        <f>R32/R22*100</f>
        <v>#DIV/0!</v>
      </c>
      <c r="Q51" s="511"/>
      <c r="R51" s="255" t="s">
        <v>270</v>
      </c>
      <c r="S51" s="938" t="e">
        <f t="shared" si="6"/>
        <v>#DIV/0!</v>
      </c>
      <c r="T51" s="512" t="e">
        <f>V32/V22*100</f>
        <v>#DIV/0!</v>
      </c>
      <c r="U51" s="513"/>
      <c r="V51" s="255" t="s">
        <v>270</v>
      </c>
      <c r="W51" s="939" t="e">
        <f t="shared" si="7"/>
        <v>#DIV/0!</v>
      </c>
      <c r="Z51" s="209"/>
      <c r="AA51" s="209"/>
      <c r="AB51" s="209"/>
      <c r="AC51" s="209"/>
      <c r="AD51" s="209"/>
      <c r="AE51" s="209"/>
    </row>
    <row r="52" spans="2:40" ht="25.5" customHeight="1">
      <c r="C52" s="941">
        <v>5</v>
      </c>
      <c r="D52" s="514" t="str">
        <f>E33</f>
        <v/>
      </c>
      <c r="E52" s="515"/>
      <c r="F52" s="515"/>
      <c r="G52" s="515"/>
      <c r="H52" s="515"/>
      <c r="I52" s="515"/>
      <c r="J52" s="515"/>
      <c r="K52" s="516"/>
      <c r="L52" s="942" t="e">
        <f t="shared" si="4"/>
        <v>#DIV/0!</v>
      </c>
      <c r="M52" s="256"/>
      <c r="N52" s="257" t="s">
        <v>300</v>
      </c>
      <c r="O52" s="943" t="e">
        <f t="shared" si="5"/>
        <v>#DIV/0!</v>
      </c>
      <c r="P52" s="944" t="e">
        <f>R33/R23*100</f>
        <v>#DIV/0!</v>
      </c>
      <c r="Q52" s="945"/>
      <c r="R52" s="258" t="s">
        <v>270</v>
      </c>
      <c r="S52" s="938" t="e">
        <f t="shared" si="6"/>
        <v>#DIV/0!</v>
      </c>
      <c r="T52" s="517" t="e">
        <f>V33/V23*100</f>
        <v>#DIV/0!</v>
      </c>
      <c r="U52" s="518"/>
      <c r="V52" s="258" t="s">
        <v>300</v>
      </c>
      <c r="W52" s="939" t="e">
        <f t="shared" si="7"/>
        <v>#DIV/0!</v>
      </c>
      <c r="Z52" s="209"/>
      <c r="AA52" s="209"/>
      <c r="AB52" s="209"/>
      <c r="AC52" s="209"/>
      <c r="AD52" s="209"/>
      <c r="AE52" s="209"/>
    </row>
    <row r="53" spans="2:40" ht="25.5" customHeight="1" thickBot="1">
      <c r="C53" s="505" t="s">
        <v>253</v>
      </c>
      <c r="D53" s="506"/>
      <c r="E53" s="506"/>
      <c r="F53" s="506"/>
      <c r="G53" s="506"/>
      <c r="H53" s="506"/>
      <c r="I53" s="506"/>
      <c r="J53" s="506"/>
      <c r="K53" s="507"/>
      <c r="L53" s="259" t="e">
        <f t="shared" si="4"/>
        <v>#DIV/0!</v>
      </c>
      <c r="M53" s="215"/>
      <c r="N53" s="238" t="s">
        <v>300</v>
      </c>
      <c r="O53" s="946" t="e">
        <f t="shared" si="5"/>
        <v>#DIV/0!</v>
      </c>
      <c r="P53" s="508"/>
      <c r="Q53" s="509"/>
      <c r="R53" s="238"/>
      <c r="S53" s="947"/>
      <c r="T53" s="948"/>
      <c r="U53" s="949"/>
      <c r="V53" s="238"/>
      <c r="W53" s="216"/>
      <c r="X53" s="683"/>
      <c r="Z53" s="692"/>
      <c r="AA53" s="692"/>
      <c r="AB53" s="950"/>
      <c r="AC53" s="950"/>
      <c r="AD53" s="950"/>
      <c r="AE53" s="187"/>
      <c r="AF53" s="692"/>
      <c r="AG53" s="950"/>
      <c r="AH53" s="950"/>
      <c r="AI53" s="950"/>
      <c r="AJ53" s="187"/>
    </row>
    <row r="54" spans="2:40" ht="11.25" customHeight="1" thickTop="1">
      <c r="C54" s="217"/>
      <c r="D54" s="217"/>
      <c r="E54" s="217"/>
      <c r="F54" s="217"/>
      <c r="G54" s="217"/>
      <c r="H54" s="219"/>
      <c r="I54" s="219"/>
      <c r="J54" s="219"/>
      <c r="K54" s="219"/>
      <c r="L54" s="219"/>
      <c r="M54" s="220"/>
      <c r="N54" s="220"/>
      <c r="O54" s="220"/>
      <c r="P54" s="221"/>
      <c r="Q54" s="222"/>
      <c r="R54" s="222"/>
      <c r="S54" s="222"/>
      <c r="T54" s="730"/>
      <c r="U54" s="851"/>
      <c r="V54" s="851"/>
      <c r="W54" s="851"/>
      <c r="X54" s="210"/>
      <c r="Y54" s="210"/>
      <c r="Z54" s="210"/>
      <c r="AA54" s="210"/>
      <c r="AB54" s="210"/>
      <c r="AM54" s="692"/>
      <c r="AN54" s="692"/>
    </row>
    <row r="55" spans="2:40" ht="18.75" customHeight="1">
      <c r="B55" s="951" t="s">
        <v>293</v>
      </c>
      <c r="C55" s="952"/>
      <c r="D55" s="953"/>
      <c r="E55" s="954"/>
      <c r="F55" s="954"/>
      <c r="G55" s="954"/>
      <c r="H55" s="955"/>
      <c r="I55" s="955"/>
      <c r="J55" s="955"/>
      <c r="K55" s="955"/>
      <c r="L55" s="955"/>
      <c r="M55" s="956"/>
      <c r="N55" s="956"/>
      <c r="O55" s="956"/>
      <c r="P55" s="957"/>
      <c r="Q55" s="958"/>
      <c r="R55" s="958"/>
      <c r="S55" s="958"/>
      <c r="T55" s="959"/>
      <c r="U55" s="960"/>
      <c r="V55" s="960"/>
      <c r="W55" s="960"/>
      <c r="X55" s="961"/>
      <c r="Y55" s="961"/>
      <c r="Z55" s="961"/>
      <c r="AA55" s="961"/>
      <c r="AB55" s="961"/>
      <c r="AC55" s="962"/>
      <c r="AD55" s="962"/>
      <c r="AE55" s="962"/>
      <c r="AF55" s="962"/>
      <c r="AG55" s="962"/>
      <c r="AH55" s="962"/>
      <c r="AI55" s="962"/>
      <c r="AJ55" s="962"/>
      <c r="AK55" s="962"/>
      <c r="AL55" s="963"/>
      <c r="AM55" s="692"/>
      <c r="AN55" s="692"/>
    </row>
    <row r="56" spans="2:40" ht="18" customHeight="1">
      <c r="B56" s="964" t="s">
        <v>294</v>
      </c>
      <c r="C56" s="964"/>
      <c r="D56" s="964"/>
      <c r="E56" s="964"/>
      <c r="F56" s="963" t="s">
        <v>295</v>
      </c>
      <c r="G56" s="963"/>
      <c r="H56" s="963"/>
      <c r="I56" s="963"/>
      <c r="J56" s="963"/>
      <c r="K56" s="963"/>
      <c r="M56" s="963"/>
      <c r="N56" s="963"/>
      <c r="O56" s="963"/>
      <c r="P56" s="963"/>
      <c r="Q56" s="963"/>
      <c r="R56" s="963"/>
      <c r="S56" s="963"/>
      <c r="T56" s="963"/>
      <c r="U56" s="963"/>
      <c r="V56" s="963"/>
      <c r="W56" s="963"/>
      <c r="X56" s="963"/>
      <c r="Y56" s="963"/>
      <c r="Z56" s="963"/>
      <c r="AA56" s="963"/>
      <c r="AB56" s="963"/>
      <c r="AC56" s="963"/>
      <c r="AD56" s="963"/>
      <c r="AE56" s="963"/>
      <c r="AF56" s="965"/>
      <c r="AG56" s="960"/>
      <c r="AH56" s="959"/>
      <c r="AI56" s="959"/>
      <c r="AJ56" s="959"/>
      <c r="AK56" s="960"/>
      <c r="AL56" s="959"/>
      <c r="AM56" s="966"/>
      <c r="AN56" s="963"/>
    </row>
    <row r="57" spans="2:40" ht="15.75" customHeight="1">
      <c r="C57" s="967" t="s">
        <v>296</v>
      </c>
      <c r="D57" s="967"/>
      <c r="E57" s="967"/>
      <c r="AF57" s="210"/>
      <c r="AG57" s="851"/>
      <c r="AH57" s="730"/>
      <c r="AI57" s="730"/>
      <c r="AJ57" s="730"/>
      <c r="AK57" s="851"/>
      <c r="AL57" s="730"/>
      <c r="AN57" s="692"/>
    </row>
    <row r="58" spans="2:40" ht="18" customHeight="1">
      <c r="AN58" s="692"/>
    </row>
    <row r="59" spans="2:40" ht="18" customHeight="1">
      <c r="D59" s="218"/>
      <c r="E59" s="218"/>
      <c r="F59" s="217"/>
      <c r="G59" s="217"/>
      <c r="H59" s="217"/>
      <c r="I59" s="219"/>
      <c r="J59" s="219"/>
      <c r="K59" s="219"/>
      <c r="L59" s="219"/>
      <c r="M59" s="219"/>
      <c r="N59" s="220"/>
      <c r="O59" s="220"/>
      <c r="P59" s="220"/>
      <c r="Q59" s="221"/>
      <c r="R59" s="222"/>
      <c r="S59" s="222"/>
      <c r="T59" s="222"/>
      <c r="U59" s="730"/>
      <c r="V59" s="851"/>
      <c r="W59" s="851"/>
      <c r="X59" s="851"/>
      <c r="Y59" s="210"/>
      <c r="Z59" s="210"/>
      <c r="AA59" s="210"/>
      <c r="AB59" s="210"/>
      <c r="AC59" s="210"/>
      <c r="AD59" s="210"/>
      <c r="AE59" s="210"/>
      <c r="AN59" s="730"/>
    </row>
    <row r="60" spans="2:40" ht="19.5" customHeight="1">
      <c r="AN60" s="730"/>
    </row>
    <row r="61" spans="2:40" ht="19.5">
      <c r="AF61" s="210"/>
      <c r="AG61" s="210"/>
      <c r="AH61" s="851"/>
      <c r="AI61" s="730"/>
      <c r="AJ61" s="730"/>
      <c r="AK61" s="730"/>
      <c r="AL61" s="851"/>
      <c r="AM61" s="730"/>
      <c r="AN61" s="730"/>
    </row>
  </sheetData>
  <mergeCells count="244">
    <mergeCell ref="B56:E56"/>
    <mergeCell ref="C57:E57"/>
    <mergeCell ref="D52:K52"/>
    <mergeCell ref="P52:Q52"/>
    <mergeCell ref="T52:U52"/>
    <mergeCell ref="C53:K53"/>
    <mergeCell ref="P53:Q53"/>
    <mergeCell ref="T53:U53"/>
    <mergeCell ref="D50:K50"/>
    <mergeCell ref="P50:Q50"/>
    <mergeCell ref="T50:U50"/>
    <mergeCell ref="D51:K51"/>
    <mergeCell ref="P51:Q51"/>
    <mergeCell ref="T51:U51"/>
    <mergeCell ref="D48:K48"/>
    <mergeCell ref="P48:Q48"/>
    <mergeCell ref="T48:U48"/>
    <mergeCell ref="D49:K49"/>
    <mergeCell ref="P49:Q49"/>
    <mergeCell ref="T49:U49"/>
    <mergeCell ref="AG45:AK46"/>
    <mergeCell ref="C47:K47"/>
    <mergeCell ref="L47:O47"/>
    <mergeCell ref="P47:S47"/>
    <mergeCell ref="T47:W47"/>
    <mergeCell ref="AG47:AI47"/>
    <mergeCell ref="D43:H43"/>
    <mergeCell ref="I43:J43"/>
    <mergeCell ref="L43:P43"/>
    <mergeCell ref="R43:T43"/>
    <mergeCell ref="V43:X43"/>
    <mergeCell ref="AA43:AC43"/>
    <mergeCell ref="AK41:AM41"/>
    <mergeCell ref="E42:H42"/>
    <mergeCell ref="L42:P42"/>
    <mergeCell ref="R42:T42"/>
    <mergeCell ref="V42:X42"/>
    <mergeCell ref="AA42:AD42"/>
    <mergeCell ref="AF42:AN42"/>
    <mergeCell ref="E41:H41"/>
    <mergeCell ref="L41:P41"/>
    <mergeCell ref="R41:T41"/>
    <mergeCell ref="V41:X41"/>
    <mergeCell ref="AA41:AC41"/>
    <mergeCell ref="AF41:AJ41"/>
    <mergeCell ref="AF39:AJ39"/>
    <mergeCell ref="AK39:AM39"/>
    <mergeCell ref="E40:H40"/>
    <mergeCell ref="L40:P40"/>
    <mergeCell ref="R40:T40"/>
    <mergeCell ref="V40:X40"/>
    <mergeCell ref="AA40:AD40"/>
    <mergeCell ref="AF40:AJ40"/>
    <mergeCell ref="AK40:AM40"/>
    <mergeCell ref="C39:C40"/>
    <mergeCell ref="E39:H39"/>
    <mergeCell ref="L39:P39"/>
    <mergeCell ref="R39:T39"/>
    <mergeCell ref="V39:X39"/>
    <mergeCell ref="AA39:AC39"/>
    <mergeCell ref="AF37:AN37"/>
    <mergeCell ref="E38:H38"/>
    <mergeCell ref="I38:J42"/>
    <mergeCell ref="K38:K42"/>
    <mergeCell ref="L38:P38"/>
    <mergeCell ref="R38:T38"/>
    <mergeCell ref="V38:X38"/>
    <mergeCell ref="AA38:AD38"/>
    <mergeCell ref="AF38:AJ38"/>
    <mergeCell ref="AK38:AM38"/>
    <mergeCell ref="V34:X34"/>
    <mergeCell ref="AA36:AD36"/>
    <mergeCell ref="D37:H37"/>
    <mergeCell ref="I37:K37"/>
    <mergeCell ref="L37:Q37"/>
    <mergeCell ref="R37:U37"/>
    <mergeCell ref="V37:Y37"/>
    <mergeCell ref="AA37:AC37"/>
    <mergeCell ref="E33:H33"/>
    <mergeCell ref="L33:P33"/>
    <mergeCell ref="R33:T33"/>
    <mergeCell ref="V33:X33"/>
    <mergeCell ref="AA33:AD33"/>
    <mergeCell ref="AF33:AN34"/>
    <mergeCell ref="D34:H34"/>
    <mergeCell ref="I34:J34"/>
    <mergeCell ref="L34:P34"/>
    <mergeCell ref="R34:T34"/>
    <mergeCell ref="E32:H32"/>
    <mergeCell ref="L32:P32"/>
    <mergeCell ref="R32:T32"/>
    <mergeCell ref="V32:X32"/>
    <mergeCell ref="AF32:AJ32"/>
    <mergeCell ref="AK32:AM32"/>
    <mergeCell ref="AK30:AM30"/>
    <mergeCell ref="E31:H31"/>
    <mergeCell ref="L31:P31"/>
    <mergeCell ref="R31:T31"/>
    <mergeCell ref="V31:X31"/>
    <mergeCell ref="AA31:AD31"/>
    <mergeCell ref="AF31:AJ31"/>
    <mergeCell ref="AK31:AM31"/>
    <mergeCell ref="C30:C31"/>
    <mergeCell ref="E30:H30"/>
    <mergeCell ref="L30:P30"/>
    <mergeCell ref="R30:T30"/>
    <mergeCell ref="V30:X30"/>
    <mergeCell ref="AF30:AJ30"/>
    <mergeCell ref="AF28:AN28"/>
    <mergeCell ref="E29:H29"/>
    <mergeCell ref="I29:J33"/>
    <mergeCell ref="K29:K33"/>
    <mergeCell ref="L29:P29"/>
    <mergeCell ref="R29:T29"/>
    <mergeCell ref="V29:X29"/>
    <mergeCell ref="AA29:AD29"/>
    <mergeCell ref="AF29:AJ29"/>
    <mergeCell ref="AK29:AM29"/>
    <mergeCell ref="I26:K26"/>
    <mergeCell ref="N26:O26"/>
    <mergeCell ref="AA26:AD27"/>
    <mergeCell ref="D28:H28"/>
    <mergeCell ref="I28:K28"/>
    <mergeCell ref="L28:Q28"/>
    <mergeCell ref="R28:U28"/>
    <mergeCell ref="V28:Y28"/>
    <mergeCell ref="D24:H24"/>
    <mergeCell ref="I24:J24"/>
    <mergeCell ref="L24:P24"/>
    <mergeCell ref="R24:T24"/>
    <mergeCell ref="V24:X24"/>
    <mergeCell ref="AA24:AC24"/>
    <mergeCell ref="AK22:AM22"/>
    <mergeCell ref="E23:H23"/>
    <mergeCell ref="L23:P23"/>
    <mergeCell ref="R23:T23"/>
    <mergeCell ref="V23:X23"/>
    <mergeCell ref="AA23:AD23"/>
    <mergeCell ref="AF23:AN23"/>
    <mergeCell ref="E22:H22"/>
    <mergeCell ref="L22:P22"/>
    <mergeCell ref="R22:T22"/>
    <mergeCell ref="V22:X22"/>
    <mergeCell ref="AA22:AC22"/>
    <mergeCell ref="AF22:AJ22"/>
    <mergeCell ref="AF20:AJ20"/>
    <mergeCell ref="AK20:AM20"/>
    <mergeCell ref="E21:H21"/>
    <mergeCell ref="L21:P21"/>
    <mergeCell ref="R21:T21"/>
    <mergeCell ref="V21:X21"/>
    <mergeCell ref="AA21:AD21"/>
    <mergeCell ref="AF21:AJ21"/>
    <mergeCell ref="AK21:AM21"/>
    <mergeCell ref="C20:C21"/>
    <mergeCell ref="E20:H20"/>
    <mergeCell ref="L20:P20"/>
    <mergeCell ref="R20:T20"/>
    <mergeCell ref="V20:X20"/>
    <mergeCell ref="AA20:AC20"/>
    <mergeCell ref="AF18:AN18"/>
    <mergeCell ref="E19:H19"/>
    <mergeCell ref="I19:J23"/>
    <mergeCell ref="K19:K23"/>
    <mergeCell ref="L19:P19"/>
    <mergeCell ref="R19:T19"/>
    <mergeCell ref="V19:X19"/>
    <mergeCell ref="AA19:AD19"/>
    <mergeCell ref="AF19:AJ19"/>
    <mergeCell ref="AK19:AM19"/>
    <mergeCell ref="AA17:AD17"/>
    <mergeCell ref="D18:H18"/>
    <mergeCell ref="I18:K18"/>
    <mergeCell ref="L18:Q18"/>
    <mergeCell ref="R18:U18"/>
    <mergeCell ref="V18:Y18"/>
    <mergeCell ref="AA18:AC18"/>
    <mergeCell ref="D14:H14"/>
    <mergeCell ref="I14:J14"/>
    <mergeCell ref="L14:P14"/>
    <mergeCell ref="R14:T14"/>
    <mergeCell ref="V14:X14"/>
    <mergeCell ref="AA14:AC14"/>
    <mergeCell ref="AK12:AM12"/>
    <mergeCell ref="AO12:AW12"/>
    <mergeCell ref="E13:H13"/>
    <mergeCell ref="L13:P13"/>
    <mergeCell ref="R13:T13"/>
    <mergeCell ref="V13:X13"/>
    <mergeCell ref="AA13:AD13"/>
    <mergeCell ref="AF13:AN13"/>
    <mergeCell ref="AF11:AJ11"/>
    <mergeCell ref="AK11:AM11"/>
    <mergeCell ref="AO11:AS11"/>
    <mergeCell ref="AT11:AV11"/>
    <mergeCell ref="E12:H12"/>
    <mergeCell ref="L12:P12"/>
    <mergeCell ref="R12:T12"/>
    <mergeCell ref="V12:X12"/>
    <mergeCell ref="AA12:AC12"/>
    <mergeCell ref="AF12:AJ12"/>
    <mergeCell ref="AA10:AC10"/>
    <mergeCell ref="AF10:AJ10"/>
    <mergeCell ref="AK10:AM10"/>
    <mergeCell ref="AO10:AS10"/>
    <mergeCell ref="AT10:AV10"/>
    <mergeCell ref="E11:H11"/>
    <mergeCell ref="L11:P11"/>
    <mergeCell ref="R11:T11"/>
    <mergeCell ref="V11:X11"/>
    <mergeCell ref="AA11:AD11"/>
    <mergeCell ref="AA9:AD9"/>
    <mergeCell ref="AF9:AJ9"/>
    <mergeCell ref="AK9:AM9"/>
    <mergeCell ref="AO9:AS9"/>
    <mergeCell ref="AT9:AV9"/>
    <mergeCell ref="C10:C11"/>
    <mergeCell ref="E10:H10"/>
    <mergeCell ref="L10:P10"/>
    <mergeCell ref="R10:T10"/>
    <mergeCell ref="V10:X10"/>
    <mergeCell ref="E9:H9"/>
    <mergeCell ref="I9:J13"/>
    <mergeCell ref="K9:K13"/>
    <mergeCell ref="L9:P9"/>
    <mergeCell ref="R9:T9"/>
    <mergeCell ref="V9:X9"/>
    <mergeCell ref="AO6:AW7"/>
    <mergeCell ref="D8:H8"/>
    <mergeCell ref="I8:K8"/>
    <mergeCell ref="L8:Q8"/>
    <mergeCell ref="R8:U8"/>
    <mergeCell ref="V8:Y8"/>
    <mergeCell ref="AA8:AC8"/>
    <mergeCell ref="AF8:AN8"/>
    <mergeCell ref="AO8:AS8"/>
    <mergeCell ref="AT8:AV8"/>
    <mergeCell ref="S3:T3"/>
    <mergeCell ref="U3:Y3"/>
    <mergeCell ref="AC3:AD3"/>
    <mergeCell ref="AE3:AN3"/>
    <mergeCell ref="I6:K6"/>
    <mergeCell ref="N6:O6"/>
    <mergeCell ref="AA6:AD7"/>
  </mergeCells>
  <phoneticPr fontId="6"/>
  <conditionalFormatting sqref="L50:N52 P50:R52 T50:V52 L11:U11 AA15 Z11 AA10:AC10 Z13 AA12 E33">
    <cfRule type="containsErrors" dxfId="76" priority="40">
      <formula>ISERROR(E10)</formula>
    </cfRule>
  </conditionalFormatting>
  <conditionalFormatting sqref="L51:N52 P51:R52">
    <cfRule type="containsErrors" dxfId="75" priority="39">
      <formula>ISERROR(L51)</formula>
    </cfRule>
  </conditionalFormatting>
  <conditionalFormatting sqref="Q21:T23 L12:U13 Z12 V21:X23 Z21:Z23">
    <cfRule type="containsErrors" dxfId="74" priority="38">
      <formula>ISERROR(L12)</formula>
    </cfRule>
  </conditionalFormatting>
  <conditionalFormatting sqref="O51:O52 S51:S52 W51:W52">
    <cfRule type="containsErrors" dxfId="73" priority="37">
      <formula>ISERROR(O51)</formula>
    </cfRule>
  </conditionalFormatting>
  <conditionalFormatting sqref="E22:H23">
    <cfRule type="containsErrors" dxfId="72" priority="36">
      <formula>ISERROR(E22)</formula>
    </cfRule>
  </conditionalFormatting>
  <conditionalFormatting sqref="U22:U23">
    <cfRule type="containsErrors" dxfId="71" priority="34">
      <formula>ISERROR(U22)</formula>
    </cfRule>
  </conditionalFormatting>
  <conditionalFormatting sqref="U21">
    <cfRule type="containsErrors" dxfId="70" priority="35">
      <formula>ISERROR(U21)</formula>
    </cfRule>
  </conditionalFormatting>
  <conditionalFormatting sqref="Q31:T33 V31:X33 Z31:Z33">
    <cfRule type="containsErrors" dxfId="69" priority="33">
      <formula>ISERROR(Q31)</formula>
    </cfRule>
  </conditionalFormatting>
  <conditionalFormatting sqref="U31">
    <cfRule type="containsErrors" dxfId="68" priority="31">
      <formula>ISERROR(U31)</formula>
    </cfRule>
  </conditionalFormatting>
  <conditionalFormatting sqref="E32">
    <cfRule type="containsErrors" dxfId="67" priority="32">
      <formula>ISERROR(E32)</formula>
    </cfRule>
  </conditionalFormatting>
  <conditionalFormatting sqref="U32:U33">
    <cfRule type="containsErrors" dxfId="66" priority="30">
      <formula>ISERROR(U32)</formula>
    </cfRule>
  </conditionalFormatting>
  <conditionalFormatting sqref="W50 S50 O50">
    <cfRule type="containsErrors" dxfId="65" priority="29">
      <formula>ISERROR(O50)</formula>
    </cfRule>
  </conditionalFormatting>
  <conditionalFormatting sqref="O50 S50 W50">
    <cfRule type="containsErrors" dxfId="64" priority="28">
      <formula>ISERROR(O50)</formula>
    </cfRule>
  </conditionalFormatting>
  <conditionalFormatting sqref="E12:H13">
    <cfRule type="containsErrors" dxfId="63" priority="27">
      <formula>ISERROR(E12)</formula>
    </cfRule>
  </conditionalFormatting>
  <conditionalFormatting sqref="AA14">
    <cfRule type="containsErrors" dxfId="62" priority="24">
      <formula>ISERROR(AA14)</formula>
    </cfRule>
  </conditionalFormatting>
  <conditionalFormatting sqref="AA9">
    <cfRule type="containsErrors" dxfId="61" priority="26">
      <formula>ISERROR(AA9)</formula>
    </cfRule>
  </conditionalFormatting>
  <conditionalFormatting sqref="AA19">
    <cfRule type="containsErrors" dxfId="60" priority="22">
      <formula>ISERROR(AA19)</formula>
    </cfRule>
  </conditionalFormatting>
  <conditionalFormatting sqref="AA11">
    <cfRule type="containsErrors" dxfId="59" priority="25">
      <formula>ISERROR(AA11)</formula>
    </cfRule>
  </conditionalFormatting>
  <conditionalFormatting sqref="AA24">
    <cfRule type="containsErrors" dxfId="58" priority="20">
      <formula>ISERROR(AA24)</formula>
    </cfRule>
  </conditionalFormatting>
  <conditionalFormatting sqref="AA20:AC20 AA22">
    <cfRule type="containsErrors" dxfId="57" priority="23">
      <formula>ISERROR(AA20)</formula>
    </cfRule>
  </conditionalFormatting>
  <conditionalFormatting sqref="AA21">
    <cfRule type="containsErrors" dxfId="56" priority="21">
      <formula>ISERROR(AA21)</formula>
    </cfRule>
  </conditionalFormatting>
  <conditionalFormatting sqref="AA29">
    <cfRule type="containsErrors" dxfId="55" priority="18">
      <formula>ISERROR(AA29)</formula>
    </cfRule>
  </conditionalFormatting>
  <conditionalFormatting sqref="AA34">
    <cfRule type="containsErrors" dxfId="54" priority="16">
      <formula>ISERROR(AA34)</formula>
    </cfRule>
  </conditionalFormatting>
  <conditionalFormatting sqref="AA30:AC30 AA32">
    <cfRule type="containsErrors" dxfId="53" priority="19">
      <formula>ISERROR(AA30)</formula>
    </cfRule>
  </conditionalFormatting>
  <conditionalFormatting sqref="AA31">
    <cfRule type="containsErrors" dxfId="52" priority="17">
      <formula>ISERROR(AA31)</formula>
    </cfRule>
  </conditionalFormatting>
  <conditionalFormatting sqref="Q40:T42 V40:X42 Z40:Z42">
    <cfRule type="containsErrors" dxfId="51" priority="15">
      <formula>ISERROR(Q40)</formula>
    </cfRule>
  </conditionalFormatting>
  <conditionalFormatting sqref="E41:H42">
    <cfRule type="containsErrors" dxfId="50" priority="14">
      <formula>ISERROR(E41)</formula>
    </cfRule>
  </conditionalFormatting>
  <conditionalFormatting sqref="U41:U42">
    <cfRule type="containsErrors" dxfId="49" priority="12">
      <formula>ISERROR(U41)</formula>
    </cfRule>
  </conditionalFormatting>
  <conditionalFormatting sqref="U40">
    <cfRule type="containsErrors" dxfId="48" priority="13">
      <formula>ISERROR(U40)</formula>
    </cfRule>
  </conditionalFormatting>
  <conditionalFormatting sqref="AA38">
    <cfRule type="containsErrors" dxfId="47" priority="10">
      <formula>ISERROR(AA38)</formula>
    </cfRule>
  </conditionalFormatting>
  <conditionalFormatting sqref="AA43">
    <cfRule type="containsErrors" dxfId="46" priority="8">
      <formula>ISERROR(AA43)</formula>
    </cfRule>
  </conditionalFormatting>
  <conditionalFormatting sqref="AA39:AC39 AA41">
    <cfRule type="containsErrors" dxfId="45" priority="11">
      <formula>ISERROR(AA39)</formula>
    </cfRule>
  </conditionalFormatting>
  <conditionalFormatting sqref="AA40">
    <cfRule type="containsErrors" dxfId="44" priority="9">
      <formula>ISERROR(AA40)</formula>
    </cfRule>
  </conditionalFormatting>
  <conditionalFormatting sqref="V13:X13">
    <cfRule type="containsErrors" dxfId="43" priority="4">
      <formula>ISERROR(V13)</formula>
    </cfRule>
    <cfRule type="containsErrors" dxfId="42" priority="5">
      <formula>ISERROR(V13)</formula>
    </cfRule>
    <cfRule type="notContainsErrors" dxfId="41" priority="6">
      <formula>NOT(ISERROR(V13))</formula>
    </cfRule>
    <cfRule type="containsErrors" dxfId="40" priority="7">
      <formula>ISERROR(V13)</formula>
    </cfRule>
  </conditionalFormatting>
  <conditionalFormatting sqref="V9:X12 AK12:AM12 AK22:AM22">
    <cfRule type="containsErrors" dxfId="39" priority="3">
      <formula>ISERROR(V9)</formula>
    </cfRule>
  </conditionalFormatting>
  <conditionalFormatting sqref="AK32:AM32 AK41:AM41 AK47 AG47:AI47 O48:Q49 T48:U49 W48:W49 L48:L49 O53 L53">
    <cfRule type="containsErrors" dxfId="38" priority="2">
      <formula>ISERROR(L32)</formula>
    </cfRule>
  </conditionalFormatting>
  <conditionalFormatting sqref="S48:S49">
    <cfRule type="containsErrors" dxfId="37" priority="1">
      <formula>ISERROR(S48)</formula>
    </cfRule>
  </conditionalFormatting>
  <pageMargins left="0.11811023622047245" right="0" top="0.15748031496062992" bottom="0" header="0.31496062992125984" footer="0.31496062992125984"/>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100" zoomScaleSheetLayoutView="80" workbookViewId="0">
      <selection activeCell="I14" sqref="I14:J14"/>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6.75" customHeight="1"/>
    <row r="2" spans="2:10" ht="19.5">
      <c r="B2" s="160" t="s">
        <v>149</v>
      </c>
      <c r="C2" s="161"/>
    </row>
    <row r="3" spans="2:10" ht="20.25" customHeight="1">
      <c r="E3" s="576"/>
      <c r="F3" s="576"/>
    </row>
    <row r="4" spans="2:10" ht="8.25" customHeight="1">
      <c r="B4" s="162"/>
      <c r="C4" s="163"/>
      <c r="G4" s="577"/>
    </row>
    <row r="5" spans="2:10" ht="24" customHeight="1">
      <c r="B5" s="164" t="s">
        <v>150</v>
      </c>
      <c r="C5" s="163"/>
      <c r="E5" s="165"/>
      <c r="F5" s="165"/>
      <c r="G5" s="578"/>
    </row>
    <row r="6" spans="2:10" s="168" customFormat="1" ht="24" customHeight="1">
      <c r="B6" s="166" t="s">
        <v>151</v>
      </c>
      <c r="C6" s="167"/>
      <c r="E6" s="169"/>
      <c r="F6" s="169"/>
      <c r="G6" s="170"/>
    </row>
    <row r="7" spans="2:10" s="168" customFormat="1" ht="21" customHeight="1">
      <c r="B7" s="562" t="s">
        <v>152</v>
      </c>
      <c r="C7" s="563"/>
      <c r="E7" s="564" t="s">
        <v>153</v>
      </c>
      <c r="F7" s="565"/>
      <c r="G7" s="171" t="s">
        <v>154</v>
      </c>
      <c r="I7" s="562" t="s">
        <v>155</v>
      </c>
      <c r="J7" s="563"/>
    </row>
    <row r="8" spans="2:10" ht="50.25" customHeight="1">
      <c r="B8" s="574"/>
      <c r="C8" s="575"/>
      <c r="E8" s="568"/>
      <c r="F8" s="569"/>
      <c r="G8" s="225"/>
      <c r="I8" s="568"/>
      <c r="J8" s="569"/>
    </row>
    <row r="9" spans="2:10" ht="50.25" customHeight="1">
      <c r="B9" s="572"/>
      <c r="C9" s="573"/>
      <c r="E9" s="560"/>
      <c r="F9" s="561"/>
      <c r="G9" s="226"/>
      <c r="I9" s="560"/>
      <c r="J9" s="561"/>
    </row>
    <row r="10" spans="2:10" ht="13.5" customHeight="1"/>
    <row r="11" spans="2:10" ht="27.75" customHeight="1">
      <c r="B11" s="231" t="s">
        <v>156</v>
      </c>
      <c r="C11" s="175"/>
      <c r="D11" s="175"/>
      <c r="E11" s="175"/>
      <c r="F11" s="175"/>
      <c r="G11" s="175"/>
      <c r="H11" s="175"/>
      <c r="I11" s="175"/>
      <c r="J11" s="175"/>
    </row>
    <row r="12" spans="2:10" ht="21" customHeight="1">
      <c r="B12" s="562" t="s">
        <v>152</v>
      </c>
      <c r="C12" s="563"/>
      <c r="D12" s="168"/>
      <c r="E12" s="564" t="s">
        <v>157</v>
      </c>
      <c r="F12" s="565"/>
      <c r="G12" s="171" t="s">
        <v>154</v>
      </c>
      <c r="H12" s="168"/>
      <c r="I12" s="566" t="s">
        <v>155</v>
      </c>
      <c r="J12" s="567"/>
    </row>
    <row r="13" spans="2:10" ht="56.25" customHeight="1">
      <c r="B13" s="568"/>
      <c r="C13" s="569"/>
      <c r="E13" s="568"/>
      <c r="F13" s="569"/>
      <c r="G13" s="227"/>
      <c r="I13" s="568"/>
      <c r="J13" s="569"/>
    </row>
    <row r="14" spans="2:10" ht="56.25" customHeight="1">
      <c r="B14" s="570"/>
      <c r="C14" s="571"/>
      <c r="E14" s="570"/>
      <c r="F14" s="571"/>
      <c r="G14" s="228"/>
      <c r="I14" s="570"/>
      <c r="J14" s="571"/>
    </row>
    <row r="15" spans="2:10" ht="56.25" customHeight="1">
      <c r="B15" s="570"/>
      <c r="C15" s="571"/>
      <c r="E15" s="570"/>
      <c r="F15" s="571"/>
      <c r="G15" s="229"/>
      <c r="I15" s="570"/>
      <c r="J15" s="571"/>
    </row>
    <row r="16" spans="2:10" ht="56.25" customHeight="1">
      <c r="B16" s="570"/>
      <c r="C16" s="571"/>
      <c r="E16" s="570"/>
      <c r="F16" s="571"/>
      <c r="G16" s="228"/>
      <c r="I16" s="570"/>
      <c r="J16" s="571"/>
    </row>
    <row r="17" spans="1:10" ht="56.25" customHeight="1">
      <c r="B17" s="560"/>
      <c r="C17" s="561"/>
      <c r="E17" s="560"/>
      <c r="F17" s="561"/>
      <c r="G17" s="226"/>
      <c r="I17" s="560"/>
      <c r="J17" s="561"/>
    </row>
    <row r="18" spans="1:10" ht="7.5" customHeight="1"/>
    <row r="19" spans="1:10" ht="29.25" customHeight="1">
      <c r="A19" s="232" t="s">
        <v>158</v>
      </c>
      <c r="B19" s="170"/>
    </row>
    <row r="20" spans="1:10" ht="19.5" customHeight="1">
      <c r="A20" s="180"/>
    </row>
    <row r="21" spans="1:10" ht="8.25" customHeight="1">
      <c r="A21" s="181"/>
      <c r="B21" s="182"/>
      <c r="C21" s="182"/>
      <c r="D21" s="182"/>
      <c r="E21" s="182"/>
      <c r="F21" s="182"/>
      <c r="G21" s="182"/>
      <c r="H21" s="182"/>
      <c r="I21" s="181"/>
      <c r="J21" s="181"/>
    </row>
    <row r="22" spans="1:10" ht="24.75" customHeight="1">
      <c r="A22" s="181"/>
      <c r="B22" s="231" t="s">
        <v>159</v>
      </c>
      <c r="C22" s="183"/>
    </row>
    <row r="23" spans="1:10" ht="21" customHeight="1">
      <c r="A23" s="181"/>
      <c r="B23" s="562" t="s">
        <v>152</v>
      </c>
      <c r="C23" s="563"/>
      <c r="D23" s="168"/>
      <c r="E23" s="564" t="s">
        <v>157</v>
      </c>
      <c r="F23" s="565"/>
      <c r="G23" s="171" t="s">
        <v>154</v>
      </c>
      <c r="H23" s="168"/>
      <c r="I23" s="566" t="s">
        <v>155</v>
      </c>
      <c r="J23" s="567"/>
    </row>
    <row r="24" spans="1:10" ht="55.5" customHeight="1">
      <c r="A24" s="181"/>
      <c r="B24" s="568"/>
      <c r="C24" s="569"/>
      <c r="E24" s="568"/>
      <c r="F24" s="569"/>
      <c r="G24" s="230"/>
      <c r="I24" s="568"/>
      <c r="J24" s="569"/>
    </row>
    <row r="25" spans="1:10" ht="55.5" customHeight="1">
      <c r="A25" s="181"/>
      <c r="B25" s="560"/>
      <c r="C25" s="561"/>
      <c r="E25" s="560"/>
      <c r="F25" s="561"/>
      <c r="G25" s="226"/>
      <c r="I25" s="560"/>
      <c r="J25" s="561"/>
    </row>
    <row r="26" spans="1:10" ht="20.25" customHeight="1">
      <c r="A26" s="181"/>
      <c r="B26" s="181"/>
      <c r="C26" s="181"/>
      <c r="D26" s="181"/>
      <c r="E26" s="185"/>
      <c r="F26" s="186"/>
      <c r="G26" s="186"/>
      <c r="H26" s="186"/>
      <c r="I26" s="187"/>
      <c r="J26" s="181"/>
    </row>
    <row r="27" spans="1:10" ht="29.25" customHeight="1">
      <c r="A27" s="181"/>
      <c r="B27" s="231" t="s">
        <v>160</v>
      </c>
    </row>
    <row r="28" spans="1:10" ht="21" customHeight="1">
      <c r="A28" s="181"/>
      <c r="B28" s="562" t="s">
        <v>152</v>
      </c>
      <c r="C28" s="563"/>
      <c r="D28" s="168"/>
      <c r="E28" s="564" t="s">
        <v>157</v>
      </c>
      <c r="F28" s="565"/>
      <c r="G28" s="171" t="s">
        <v>154</v>
      </c>
      <c r="H28" s="168"/>
      <c r="I28" s="566" t="s">
        <v>155</v>
      </c>
      <c r="J28" s="567"/>
    </row>
    <row r="29" spans="1:10" ht="55.5" customHeight="1">
      <c r="A29" s="181"/>
      <c r="B29" s="568"/>
      <c r="C29" s="569"/>
      <c r="E29" s="568"/>
      <c r="F29" s="569"/>
      <c r="G29" s="230"/>
      <c r="I29" s="568"/>
      <c r="J29" s="569"/>
    </row>
    <row r="30" spans="1:10" ht="55.5" customHeight="1">
      <c r="A30" s="181"/>
      <c r="B30" s="560"/>
      <c r="C30" s="561"/>
      <c r="E30" s="560"/>
      <c r="F30" s="561"/>
      <c r="G30" s="226"/>
      <c r="I30" s="560"/>
      <c r="J30" s="561"/>
    </row>
    <row r="31" spans="1:10" ht="10.5" customHeight="1">
      <c r="A31" s="181"/>
      <c r="B31" s="181"/>
      <c r="C31" s="181"/>
      <c r="D31" s="181"/>
      <c r="E31" s="181"/>
      <c r="F31" s="181"/>
      <c r="G31" s="181"/>
      <c r="H31" s="181"/>
      <c r="I31" s="181"/>
      <c r="J31" s="181"/>
    </row>
    <row r="32" spans="1:10" ht="28.5" customHeight="1">
      <c r="A32" s="232" t="s">
        <v>161</v>
      </c>
      <c r="B32" s="181"/>
      <c r="C32" s="181"/>
      <c r="D32" s="181"/>
      <c r="E32" s="181"/>
      <c r="F32" s="181"/>
      <c r="G32" s="181"/>
      <c r="H32" s="181"/>
      <c r="I32" s="181"/>
      <c r="J32" s="181"/>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6"/>
  <pageMargins left="0" right="0" top="0.59055118110236227" bottom="0.19685039370078741" header="0.31496062992125984" footer="0.31496062992125984"/>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5" zoomScaleNormal="75" zoomScaleSheetLayoutView="75" workbookViewId="0">
      <selection activeCell="AD10" sqref="AD10"/>
    </sheetView>
  </sheetViews>
  <sheetFormatPr defaultColWidth="5.6640625" defaultRowHeight="15" customHeight="1"/>
  <cols>
    <col min="1" max="1" width="6.6640625" style="188" customWidth="1"/>
    <col min="2" max="2" width="2.5" style="188" customWidth="1"/>
    <col min="3" max="3" width="5.6640625" style="188" customWidth="1"/>
    <col min="4" max="6" width="5.83203125" style="188" customWidth="1"/>
    <col min="7" max="9" width="6" style="188" customWidth="1"/>
    <col min="10" max="10" width="5.6640625" style="188" customWidth="1"/>
    <col min="11" max="11" width="4.83203125" style="188" customWidth="1"/>
    <col min="12" max="13" width="5.6640625" style="188" customWidth="1"/>
    <col min="14" max="16" width="5.83203125" style="188" customWidth="1"/>
    <col min="17" max="20" width="5.6640625" style="188" customWidth="1"/>
    <col min="21" max="21" width="6.6640625" style="188" customWidth="1"/>
    <col min="22" max="22" width="2.5" style="188" customWidth="1"/>
    <col min="23" max="16384" width="5.6640625" style="188"/>
  </cols>
  <sheetData>
    <row r="1" spans="1:20" ht="15" customHeight="1">
      <c r="A1" s="654" t="s">
        <v>202</v>
      </c>
      <c r="B1" s="654"/>
      <c r="C1" s="654"/>
      <c r="D1" s="654"/>
      <c r="E1" s="654"/>
      <c r="F1" s="654"/>
      <c r="G1" s="655" t="s">
        <v>203</v>
      </c>
      <c r="H1" s="655"/>
      <c r="I1" s="655"/>
      <c r="J1" s="655"/>
      <c r="K1" s="655"/>
      <c r="L1" s="655"/>
      <c r="M1" s="655"/>
      <c r="N1" s="655"/>
      <c r="O1" s="655"/>
      <c r="P1" s="655"/>
      <c r="Q1" s="655"/>
      <c r="R1" s="655"/>
      <c r="S1" s="655"/>
      <c r="T1" s="655"/>
    </row>
    <row r="2" spans="1:20" ht="15" customHeight="1">
      <c r="A2" s="654"/>
      <c r="B2" s="654"/>
      <c r="C2" s="654"/>
      <c r="D2" s="654"/>
      <c r="E2" s="654"/>
      <c r="F2" s="654"/>
      <c r="G2" s="655"/>
      <c r="H2" s="655"/>
      <c r="I2" s="655"/>
      <c r="J2" s="655"/>
      <c r="K2" s="655"/>
      <c r="L2" s="655"/>
      <c r="M2" s="655"/>
      <c r="N2" s="655"/>
      <c r="O2" s="655"/>
      <c r="P2" s="655"/>
      <c r="Q2" s="655"/>
      <c r="R2" s="655"/>
      <c r="S2" s="655"/>
      <c r="T2" s="655"/>
    </row>
    <row r="4" spans="1:20" ht="10.5" customHeight="1"/>
    <row r="5" spans="1:20" ht="30.75" customHeight="1" thickBot="1">
      <c r="C5" s="656" t="s">
        <v>204</v>
      </c>
      <c r="D5" s="657"/>
      <c r="E5" s="657"/>
      <c r="F5" s="657"/>
      <c r="G5" s="657"/>
      <c r="H5" s="657"/>
      <c r="I5" s="657"/>
      <c r="J5" s="658"/>
      <c r="M5" s="656" t="s">
        <v>205</v>
      </c>
      <c r="N5" s="657"/>
      <c r="O5" s="657"/>
      <c r="P5" s="657"/>
      <c r="Q5" s="657"/>
      <c r="R5" s="657"/>
      <c r="S5" s="657"/>
      <c r="T5" s="658"/>
    </row>
    <row r="6" spans="1:20" ht="25.5" customHeight="1" thickTop="1">
      <c r="C6" s="579" t="s">
        <v>206</v>
      </c>
      <c r="D6" s="647"/>
      <c r="E6" s="647"/>
      <c r="F6" s="647"/>
      <c r="G6" s="647"/>
      <c r="H6" s="647"/>
      <c r="I6" s="647"/>
      <c r="J6" s="648"/>
      <c r="K6" s="189"/>
      <c r="L6" s="189"/>
      <c r="M6" s="579" t="s">
        <v>206</v>
      </c>
      <c r="N6" s="647"/>
      <c r="O6" s="647"/>
      <c r="P6" s="647"/>
      <c r="Q6" s="647"/>
      <c r="R6" s="647"/>
      <c r="S6" s="647"/>
      <c r="T6" s="648"/>
    </row>
    <row r="7" spans="1:20" ht="25.5" customHeight="1" thickBot="1">
      <c r="C7" s="190"/>
      <c r="D7" s="644" t="s">
        <v>207</v>
      </c>
      <c r="E7" s="645"/>
      <c r="F7" s="646"/>
      <c r="G7" s="644" t="s">
        <v>117</v>
      </c>
      <c r="H7" s="645"/>
      <c r="I7" s="645"/>
      <c r="J7" s="646"/>
      <c r="K7" s="189"/>
      <c r="L7" s="189"/>
      <c r="M7" s="190"/>
      <c r="N7" s="644" t="s">
        <v>207</v>
      </c>
      <c r="O7" s="645"/>
      <c r="P7" s="646"/>
      <c r="Q7" s="644" t="s">
        <v>117</v>
      </c>
      <c r="R7" s="645"/>
      <c r="S7" s="645"/>
      <c r="T7" s="646"/>
    </row>
    <row r="8" spans="1:20" ht="25.5" customHeight="1" thickTop="1">
      <c r="C8" s="635"/>
      <c r="D8" s="579" t="s">
        <v>208</v>
      </c>
      <c r="E8" s="647"/>
      <c r="F8" s="648"/>
      <c r="G8" s="582"/>
      <c r="H8" s="583"/>
      <c r="I8" s="583"/>
      <c r="J8" s="191" t="s">
        <v>209</v>
      </c>
      <c r="K8" s="189"/>
      <c r="L8" s="189"/>
      <c r="M8" s="635"/>
      <c r="N8" s="649" t="s">
        <v>208</v>
      </c>
      <c r="O8" s="650"/>
      <c r="P8" s="651"/>
      <c r="Q8" s="652"/>
      <c r="R8" s="653"/>
      <c r="S8" s="653"/>
      <c r="T8" s="192" t="s">
        <v>209</v>
      </c>
    </row>
    <row r="9" spans="1:20" ht="25.5" customHeight="1">
      <c r="C9" s="592"/>
      <c r="D9" s="594" t="s">
        <v>210</v>
      </c>
      <c r="E9" s="595"/>
      <c r="F9" s="596"/>
      <c r="G9" s="659"/>
      <c r="H9" s="660"/>
      <c r="I9" s="660"/>
      <c r="J9" s="193" t="s">
        <v>209</v>
      </c>
      <c r="K9" s="189"/>
      <c r="L9" s="189"/>
      <c r="M9" s="592"/>
      <c r="N9" s="594" t="s">
        <v>210</v>
      </c>
      <c r="O9" s="595"/>
      <c r="P9" s="596"/>
      <c r="Q9" s="659"/>
      <c r="R9" s="660"/>
      <c r="S9" s="660"/>
      <c r="T9" s="193" t="s">
        <v>209</v>
      </c>
    </row>
    <row r="10" spans="1:20" ht="25.5" customHeight="1">
      <c r="C10" s="592"/>
      <c r="D10" s="594" t="s">
        <v>211</v>
      </c>
      <c r="E10" s="629"/>
      <c r="F10" s="630"/>
      <c r="G10" s="631"/>
      <c r="H10" s="632"/>
      <c r="I10" s="632"/>
      <c r="J10" s="193" t="s">
        <v>209</v>
      </c>
      <c r="K10" s="189"/>
      <c r="L10" s="189"/>
      <c r="M10" s="592"/>
      <c r="N10" s="594" t="s">
        <v>211</v>
      </c>
      <c r="O10" s="629"/>
      <c r="P10" s="630"/>
      <c r="Q10" s="631"/>
      <c r="R10" s="632"/>
      <c r="S10" s="632"/>
      <c r="T10" s="193" t="s">
        <v>209</v>
      </c>
    </row>
    <row r="11" spans="1:20" ht="25.5" customHeight="1">
      <c r="C11" s="592"/>
      <c r="D11" s="594" t="s">
        <v>212</v>
      </c>
      <c r="E11" s="629"/>
      <c r="F11" s="630"/>
      <c r="G11" s="631"/>
      <c r="H11" s="632"/>
      <c r="I11" s="632"/>
      <c r="J11" s="193" t="s">
        <v>209</v>
      </c>
      <c r="K11" s="189"/>
      <c r="L11" s="189"/>
      <c r="M11" s="592"/>
      <c r="N11" s="594" t="s">
        <v>212</v>
      </c>
      <c r="O11" s="629"/>
      <c r="P11" s="630"/>
      <c r="Q11" s="631"/>
      <c r="R11" s="632"/>
      <c r="S11" s="632"/>
      <c r="T11" s="193" t="s">
        <v>209</v>
      </c>
    </row>
    <row r="12" spans="1:20" ht="25.5" customHeight="1">
      <c r="C12" s="592"/>
      <c r="D12" s="586" t="s">
        <v>213</v>
      </c>
      <c r="E12" s="633"/>
      <c r="F12" s="634"/>
      <c r="G12" s="631"/>
      <c r="H12" s="632"/>
      <c r="I12" s="632"/>
      <c r="J12" s="193" t="s">
        <v>209</v>
      </c>
      <c r="K12" s="189"/>
      <c r="L12" s="189"/>
      <c r="M12" s="592"/>
      <c r="N12" s="594" t="s">
        <v>213</v>
      </c>
      <c r="O12" s="629"/>
      <c r="P12" s="630"/>
      <c r="Q12" s="631"/>
      <c r="R12" s="632"/>
      <c r="S12" s="632"/>
      <c r="T12" s="193" t="s">
        <v>209</v>
      </c>
    </row>
    <row r="13" spans="1:20" ht="25.5" customHeight="1">
      <c r="C13" s="636"/>
      <c r="D13" s="586" t="s">
        <v>118</v>
      </c>
      <c r="E13" s="587"/>
      <c r="F13" s="588"/>
      <c r="G13" s="631"/>
      <c r="H13" s="632"/>
      <c r="I13" s="632"/>
      <c r="J13" s="193" t="s">
        <v>209</v>
      </c>
      <c r="K13" s="189"/>
      <c r="L13" s="189"/>
      <c r="M13" s="636"/>
      <c r="N13" s="594" t="s">
        <v>118</v>
      </c>
      <c r="O13" s="595"/>
      <c r="P13" s="596"/>
      <c r="Q13" s="631"/>
      <c r="R13" s="632"/>
      <c r="S13" s="632"/>
      <c r="T13" s="193" t="s">
        <v>209</v>
      </c>
    </row>
    <row r="14" spans="1:20" ht="25.5" customHeight="1">
      <c r="C14" s="627" t="s">
        <v>214</v>
      </c>
      <c r="D14" s="616" t="s">
        <v>215</v>
      </c>
      <c r="E14" s="617"/>
      <c r="F14" s="618"/>
      <c r="G14" s="619"/>
      <c r="H14" s="620"/>
      <c r="I14" s="620"/>
      <c r="J14" s="194" t="s">
        <v>209</v>
      </c>
      <c r="K14" s="189"/>
      <c r="L14" s="189"/>
      <c r="M14" s="627" t="s">
        <v>214</v>
      </c>
      <c r="N14" s="621" t="s">
        <v>215</v>
      </c>
      <c r="O14" s="622"/>
      <c r="P14" s="623"/>
      <c r="Q14" s="619"/>
      <c r="R14" s="620"/>
      <c r="S14" s="620"/>
      <c r="T14" s="194" t="s">
        <v>209</v>
      </c>
    </row>
    <row r="15" spans="1:20" ht="25.5" customHeight="1">
      <c r="C15" s="627"/>
      <c r="D15" s="624" t="s">
        <v>216</v>
      </c>
      <c r="E15" s="625"/>
      <c r="F15" s="626"/>
      <c r="G15" s="637"/>
      <c r="H15" s="638"/>
      <c r="I15" s="638"/>
      <c r="J15" s="195" t="s">
        <v>209</v>
      </c>
      <c r="K15" s="189"/>
      <c r="L15" s="189"/>
      <c r="M15" s="627"/>
      <c r="N15" s="603" t="s">
        <v>216</v>
      </c>
      <c r="O15" s="604"/>
      <c r="P15" s="605"/>
      <c r="Q15" s="637"/>
      <c r="R15" s="638"/>
      <c r="S15" s="638"/>
      <c r="T15" s="195" t="s">
        <v>209</v>
      </c>
    </row>
    <row r="16" spans="1:20" ht="25.5" customHeight="1">
      <c r="C16" s="628"/>
      <c r="D16" s="639" t="s">
        <v>217</v>
      </c>
      <c r="E16" s="640"/>
      <c r="F16" s="641"/>
      <c r="G16" s="642"/>
      <c r="H16" s="643"/>
      <c r="I16" s="643"/>
      <c r="J16" s="196" t="s">
        <v>209</v>
      </c>
      <c r="K16" s="189"/>
      <c r="L16" s="189"/>
      <c r="M16" s="628"/>
      <c r="N16" s="608" t="s">
        <v>217</v>
      </c>
      <c r="O16" s="609"/>
      <c r="P16" s="610"/>
      <c r="Q16" s="642"/>
      <c r="R16" s="643"/>
      <c r="S16" s="643"/>
      <c r="T16" s="196" t="s">
        <v>209</v>
      </c>
    </row>
    <row r="17" spans="3:20" ht="25.5" customHeight="1">
      <c r="C17" s="613" t="s">
        <v>218</v>
      </c>
      <c r="D17" s="616" t="s">
        <v>219</v>
      </c>
      <c r="E17" s="617"/>
      <c r="F17" s="618"/>
      <c r="G17" s="619"/>
      <c r="H17" s="620"/>
      <c r="I17" s="620"/>
      <c r="J17" s="197" t="s">
        <v>209</v>
      </c>
      <c r="K17" s="189"/>
      <c r="L17" s="189"/>
      <c r="M17" s="613" t="s">
        <v>218</v>
      </c>
      <c r="N17" s="621" t="s">
        <v>219</v>
      </c>
      <c r="O17" s="622"/>
      <c r="P17" s="623"/>
      <c r="Q17" s="619"/>
      <c r="R17" s="620"/>
      <c r="S17" s="620"/>
      <c r="T17" s="197" t="s">
        <v>209</v>
      </c>
    </row>
    <row r="18" spans="3:20" ht="25.5" customHeight="1">
      <c r="C18" s="614"/>
      <c r="D18" s="624" t="s">
        <v>220</v>
      </c>
      <c r="E18" s="625"/>
      <c r="F18" s="626"/>
      <c r="G18" s="606"/>
      <c r="H18" s="607"/>
      <c r="I18" s="607"/>
      <c r="J18" s="198" t="s">
        <v>209</v>
      </c>
      <c r="K18" s="189"/>
      <c r="L18" s="189"/>
      <c r="M18" s="614"/>
      <c r="N18" s="603" t="s">
        <v>220</v>
      </c>
      <c r="O18" s="604"/>
      <c r="P18" s="605"/>
      <c r="Q18" s="606"/>
      <c r="R18" s="607"/>
      <c r="S18" s="607"/>
      <c r="T18" s="198" t="s">
        <v>209</v>
      </c>
    </row>
    <row r="19" spans="3:20" ht="25.5" customHeight="1">
      <c r="C19" s="614"/>
      <c r="D19" s="603" t="s">
        <v>221</v>
      </c>
      <c r="E19" s="604"/>
      <c r="F19" s="605"/>
      <c r="G19" s="606"/>
      <c r="H19" s="607"/>
      <c r="I19" s="607"/>
      <c r="J19" s="198" t="s">
        <v>209</v>
      </c>
      <c r="K19" s="189"/>
      <c r="L19" s="189"/>
      <c r="M19" s="614"/>
      <c r="N19" s="603" t="s">
        <v>221</v>
      </c>
      <c r="O19" s="604"/>
      <c r="P19" s="605"/>
      <c r="Q19" s="606"/>
      <c r="R19" s="607"/>
      <c r="S19" s="607"/>
      <c r="T19" s="198" t="s">
        <v>209</v>
      </c>
    </row>
    <row r="20" spans="3:20" ht="25.5" customHeight="1">
      <c r="C20" s="615"/>
      <c r="D20" s="608" t="s">
        <v>222</v>
      </c>
      <c r="E20" s="609"/>
      <c r="F20" s="610"/>
      <c r="G20" s="611"/>
      <c r="H20" s="612"/>
      <c r="I20" s="612"/>
      <c r="J20" s="199" t="s">
        <v>209</v>
      </c>
      <c r="K20" s="189"/>
      <c r="L20" s="189"/>
      <c r="M20" s="615"/>
      <c r="N20" s="608" t="s">
        <v>222</v>
      </c>
      <c r="O20" s="609"/>
      <c r="P20" s="610"/>
      <c r="Q20" s="611"/>
      <c r="R20" s="612"/>
      <c r="S20" s="612"/>
      <c r="T20" s="199" t="s">
        <v>209</v>
      </c>
    </row>
    <row r="21" spans="3:20" ht="25.5" customHeight="1">
      <c r="C21" s="591"/>
      <c r="D21" s="586" t="s">
        <v>119</v>
      </c>
      <c r="E21" s="587"/>
      <c r="F21" s="588"/>
      <c r="G21" s="589"/>
      <c r="H21" s="590"/>
      <c r="I21" s="590"/>
      <c r="J21" s="200" t="s">
        <v>209</v>
      </c>
      <c r="K21" s="189"/>
      <c r="L21" s="189"/>
      <c r="M21" s="591"/>
      <c r="N21" s="594" t="s">
        <v>119</v>
      </c>
      <c r="O21" s="595"/>
      <c r="P21" s="596"/>
      <c r="Q21" s="589"/>
      <c r="R21" s="590"/>
      <c r="S21" s="590"/>
      <c r="T21" s="200" t="s">
        <v>209</v>
      </c>
    </row>
    <row r="22" spans="3:20" ht="25.5" customHeight="1">
      <c r="C22" s="592"/>
      <c r="D22" s="586" t="s">
        <v>223</v>
      </c>
      <c r="E22" s="587"/>
      <c r="F22" s="588"/>
      <c r="G22" s="589"/>
      <c r="H22" s="590"/>
      <c r="I22" s="590"/>
      <c r="J22" s="200" t="s">
        <v>209</v>
      </c>
      <c r="K22" s="189"/>
      <c r="L22" s="189"/>
      <c r="M22" s="592"/>
      <c r="N22" s="594" t="s">
        <v>223</v>
      </c>
      <c r="O22" s="595"/>
      <c r="P22" s="596"/>
      <c r="Q22" s="589"/>
      <c r="R22" s="590"/>
      <c r="S22" s="590"/>
      <c r="T22" s="200" t="s">
        <v>209</v>
      </c>
    </row>
    <row r="23" spans="3:20" ht="25.5" customHeight="1">
      <c r="C23" s="592"/>
      <c r="D23" s="597" t="s">
        <v>224</v>
      </c>
      <c r="E23" s="598"/>
      <c r="F23" s="599"/>
      <c r="G23" s="589"/>
      <c r="H23" s="590"/>
      <c r="I23" s="590"/>
      <c r="J23" s="200" t="s">
        <v>209</v>
      </c>
      <c r="K23" s="189"/>
      <c r="L23" s="189"/>
      <c r="M23" s="592"/>
      <c r="N23" s="600" t="s">
        <v>224</v>
      </c>
      <c r="O23" s="601"/>
      <c r="P23" s="602"/>
      <c r="Q23" s="589"/>
      <c r="R23" s="590"/>
      <c r="S23" s="590"/>
      <c r="T23" s="200" t="s">
        <v>209</v>
      </c>
    </row>
    <row r="24" spans="3:20" ht="25.5" customHeight="1">
      <c r="C24" s="592"/>
      <c r="D24" s="594" t="s">
        <v>225</v>
      </c>
      <c r="E24" s="595"/>
      <c r="F24" s="596"/>
      <c r="G24" s="589"/>
      <c r="H24" s="590"/>
      <c r="I24" s="590"/>
      <c r="J24" s="200" t="s">
        <v>209</v>
      </c>
      <c r="K24" s="189"/>
      <c r="L24" s="189"/>
      <c r="M24" s="592"/>
      <c r="N24" s="594" t="s">
        <v>225</v>
      </c>
      <c r="O24" s="595"/>
      <c r="P24" s="596"/>
      <c r="Q24" s="589"/>
      <c r="R24" s="590"/>
      <c r="S24" s="590"/>
      <c r="T24" s="200" t="s">
        <v>209</v>
      </c>
    </row>
    <row r="25" spans="3:20" ht="25.5" customHeight="1">
      <c r="C25" s="592"/>
      <c r="D25" s="586" t="s">
        <v>226</v>
      </c>
      <c r="E25" s="587"/>
      <c r="F25" s="588"/>
      <c r="G25" s="589"/>
      <c r="H25" s="590"/>
      <c r="I25" s="590"/>
      <c r="J25" s="200" t="s">
        <v>209</v>
      </c>
      <c r="K25" s="189"/>
      <c r="L25" s="189"/>
      <c r="M25" s="592"/>
      <c r="N25" s="594" t="s">
        <v>226</v>
      </c>
      <c r="O25" s="595"/>
      <c r="P25" s="596"/>
      <c r="Q25" s="589"/>
      <c r="R25" s="590"/>
      <c r="S25" s="590"/>
      <c r="T25" s="200" t="s">
        <v>209</v>
      </c>
    </row>
    <row r="26" spans="3:20" ht="25.5" customHeight="1">
      <c r="C26" s="592"/>
      <c r="D26" s="586" t="s">
        <v>227</v>
      </c>
      <c r="E26" s="587"/>
      <c r="F26" s="588"/>
      <c r="G26" s="589"/>
      <c r="H26" s="590"/>
      <c r="I26" s="590"/>
      <c r="J26" s="200" t="s">
        <v>209</v>
      </c>
      <c r="K26" s="189"/>
      <c r="L26" s="189"/>
      <c r="M26" s="592"/>
      <c r="N26" s="594" t="s">
        <v>227</v>
      </c>
      <c r="O26" s="595"/>
      <c r="P26" s="596"/>
      <c r="Q26" s="589"/>
      <c r="R26" s="590"/>
      <c r="S26" s="590"/>
      <c r="T26" s="200" t="s">
        <v>209</v>
      </c>
    </row>
    <row r="27" spans="3:20" ht="25.5" customHeight="1">
      <c r="C27" s="592"/>
      <c r="D27" s="586" t="s">
        <v>228</v>
      </c>
      <c r="E27" s="587"/>
      <c r="F27" s="588"/>
      <c r="G27" s="589"/>
      <c r="H27" s="590"/>
      <c r="I27" s="590"/>
      <c r="J27" s="200" t="s">
        <v>209</v>
      </c>
      <c r="K27" s="189"/>
      <c r="L27" s="189"/>
      <c r="M27" s="592"/>
      <c r="N27" s="594" t="s">
        <v>228</v>
      </c>
      <c r="O27" s="595"/>
      <c r="P27" s="596"/>
      <c r="Q27" s="589"/>
      <c r="R27" s="590"/>
      <c r="S27" s="590"/>
      <c r="T27" s="200" t="s">
        <v>209</v>
      </c>
    </row>
    <row r="28" spans="3:20" ht="25.5" customHeight="1">
      <c r="C28" s="592"/>
      <c r="D28" s="586" t="s">
        <v>229</v>
      </c>
      <c r="E28" s="587"/>
      <c r="F28" s="588"/>
      <c r="G28" s="589"/>
      <c r="H28" s="590"/>
      <c r="I28" s="590"/>
      <c r="J28" s="200" t="s">
        <v>209</v>
      </c>
      <c r="K28" s="189"/>
      <c r="L28" s="189"/>
      <c r="M28" s="592"/>
      <c r="N28" s="586" t="s">
        <v>229</v>
      </c>
      <c r="O28" s="587"/>
      <c r="P28" s="588"/>
      <c r="Q28" s="589"/>
      <c r="R28" s="590"/>
      <c r="S28" s="590"/>
      <c r="T28" s="200" t="s">
        <v>209</v>
      </c>
    </row>
    <row r="29" spans="3:20" ht="25.5" customHeight="1">
      <c r="C29" s="592"/>
      <c r="D29" s="586"/>
      <c r="E29" s="587"/>
      <c r="F29" s="588"/>
      <c r="G29" s="589"/>
      <c r="H29" s="590"/>
      <c r="I29" s="590"/>
      <c r="J29" s="200" t="s">
        <v>209</v>
      </c>
      <c r="K29" s="189"/>
      <c r="L29" s="189"/>
      <c r="M29" s="592"/>
      <c r="N29" s="586"/>
      <c r="O29" s="587"/>
      <c r="P29" s="588"/>
      <c r="Q29" s="589"/>
      <c r="R29" s="590"/>
      <c r="S29" s="590"/>
      <c r="T29" s="200" t="s">
        <v>209</v>
      </c>
    </row>
    <row r="30" spans="3:20" ht="25.5" customHeight="1">
      <c r="C30" s="592"/>
      <c r="D30" s="586"/>
      <c r="E30" s="587"/>
      <c r="F30" s="588"/>
      <c r="G30" s="589"/>
      <c r="H30" s="590"/>
      <c r="I30" s="590"/>
      <c r="J30" s="200" t="s">
        <v>209</v>
      </c>
      <c r="K30" s="189"/>
      <c r="L30" s="189"/>
      <c r="M30" s="592"/>
      <c r="N30" s="586"/>
      <c r="O30" s="587"/>
      <c r="P30" s="588"/>
      <c r="Q30" s="589"/>
      <c r="R30" s="590"/>
      <c r="S30" s="590"/>
      <c r="T30" s="200" t="s">
        <v>209</v>
      </c>
    </row>
    <row r="31" spans="3:20" ht="25.5" customHeight="1">
      <c r="C31" s="592"/>
      <c r="D31" s="586"/>
      <c r="E31" s="587"/>
      <c r="F31" s="588"/>
      <c r="G31" s="589"/>
      <c r="H31" s="590"/>
      <c r="I31" s="590"/>
      <c r="J31" s="200" t="s">
        <v>209</v>
      </c>
      <c r="K31" s="189"/>
      <c r="L31" s="189"/>
      <c r="M31" s="592"/>
      <c r="N31" s="586"/>
      <c r="O31" s="587"/>
      <c r="P31" s="588"/>
      <c r="Q31" s="589"/>
      <c r="R31" s="590"/>
      <c r="S31" s="590"/>
      <c r="T31" s="200" t="s">
        <v>209</v>
      </c>
    </row>
    <row r="32" spans="3:20" ht="25.5" customHeight="1" thickBot="1">
      <c r="C32" s="593"/>
      <c r="D32" s="586"/>
      <c r="E32" s="587"/>
      <c r="F32" s="588"/>
      <c r="G32" s="589"/>
      <c r="H32" s="590"/>
      <c r="I32" s="590"/>
      <c r="J32" s="200" t="s">
        <v>209</v>
      </c>
      <c r="K32" s="189"/>
      <c r="L32" s="189"/>
      <c r="M32" s="593"/>
      <c r="N32" s="586"/>
      <c r="O32" s="587"/>
      <c r="P32" s="588"/>
      <c r="Q32" s="589"/>
      <c r="R32" s="590"/>
      <c r="S32" s="590"/>
      <c r="T32" s="200" t="s">
        <v>209</v>
      </c>
    </row>
    <row r="33" spans="3:20" ht="25.5" customHeight="1" thickTop="1">
      <c r="C33" s="579" t="s">
        <v>230</v>
      </c>
      <c r="D33" s="580"/>
      <c r="E33" s="580"/>
      <c r="F33" s="581"/>
      <c r="G33" s="582">
        <f>SUM(G8:I32)</f>
        <v>0</v>
      </c>
      <c r="H33" s="583"/>
      <c r="I33" s="583"/>
      <c r="J33" s="201" t="s">
        <v>209</v>
      </c>
      <c r="K33" s="189"/>
      <c r="L33" s="189"/>
      <c r="M33" s="579" t="s">
        <v>230</v>
      </c>
      <c r="N33" s="580"/>
      <c r="O33" s="580"/>
      <c r="P33" s="581"/>
      <c r="Q33" s="582">
        <f>SUM(Q8:S32)</f>
        <v>0</v>
      </c>
      <c r="R33" s="583"/>
      <c r="S33" s="583"/>
      <c r="T33" s="201" t="s">
        <v>209</v>
      </c>
    </row>
    <row r="34" spans="3:20" ht="15" customHeight="1">
      <c r="C34" s="584"/>
      <c r="D34" s="584"/>
      <c r="E34" s="584"/>
      <c r="F34" s="584"/>
      <c r="G34" s="585"/>
      <c r="H34" s="585"/>
      <c r="I34" s="585"/>
      <c r="J34" s="202"/>
    </row>
    <row r="35" spans="3:20" ht="15" customHeight="1">
      <c r="C35" s="203"/>
      <c r="D35" s="203"/>
      <c r="E35" s="203"/>
      <c r="F35" s="203"/>
      <c r="G35" s="204"/>
      <c r="H35" s="204"/>
      <c r="I35" s="204"/>
      <c r="J35" s="202"/>
    </row>
    <row r="36" spans="3:20" ht="15" customHeight="1">
      <c r="C36" s="203"/>
      <c r="D36" s="203"/>
      <c r="E36" s="203"/>
      <c r="F36" s="203"/>
      <c r="G36" s="204"/>
      <c r="H36" s="204"/>
      <c r="I36" s="204"/>
      <c r="J36" s="202"/>
    </row>
  </sheetData>
  <mergeCells count="124">
    <mergeCell ref="A1:F2"/>
    <mergeCell ref="G1:T2"/>
    <mergeCell ref="C5:J5"/>
    <mergeCell ref="M5:T5"/>
    <mergeCell ref="C6:J6"/>
    <mergeCell ref="M6:T6"/>
    <mergeCell ref="D9:F9"/>
    <mergeCell ref="G9:I9"/>
    <mergeCell ref="N9:P9"/>
    <mergeCell ref="Q9:S9"/>
    <mergeCell ref="D10:F10"/>
    <mergeCell ref="G10:I10"/>
    <mergeCell ref="N10:P10"/>
    <mergeCell ref="Q10:S10"/>
    <mergeCell ref="D7:F7"/>
    <mergeCell ref="G7:J7"/>
    <mergeCell ref="N7:P7"/>
    <mergeCell ref="Q7:T7"/>
    <mergeCell ref="D8:F8"/>
    <mergeCell ref="G8:I8"/>
    <mergeCell ref="M8:M13"/>
    <mergeCell ref="N8:P8"/>
    <mergeCell ref="Q8:S8"/>
    <mergeCell ref="G13:I13"/>
    <mergeCell ref="N13:P13"/>
    <mergeCell ref="Q13:S13"/>
    <mergeCell ref="C14:C16"/>
    <mergeCell ref="D14:F14"/>
    <mergeCell ref="G14:I14"/>
    <mergeCell ref="M14:M16"/>
    <mergeCell ref="N14:P14"/>
    <mergeCell ref="Q14:S14"/>
    <mergeCell ref="D11:F11"/>
    <mergeCell ref="G11:I11"/>
    <mergeCell ref="N11:P11"/>
    <mergeCell ref="Q11:S11"/>
    <mergeCell ref="D12:F12"/>
    <mergeCell ref="G12:I12"/>
    <mergeCell ref="N12:P12"/>
    <mergeCell ref="Q12:S12"/>
    <mergeCell ref="C8:C13"/>
    <mergeCell ref="D15:F15"/>
    <mergeCell ref="G15:I15"/>
    <mergeCell ref="N15:P15"/>
    <mergeCell ref="Q15:S15"/>
    <mergeCell ref="D16:F16"/>
    <mergeCell ref="G16:I16"/>
    <mergeCell ref="N16:P16"/>
    <mergeCell ref="Q16:S16"/>
    <mergeCell ref="D13:F13"/>
    <mergeCell ref="D19:F19"/>
    <mergeCell ref="G19:I19"/>
    <mergeCell ref="N19:P19"/>
    <mergeCell ref="Q19:S19"/>
    <mergeCell ref="D20:F20"/>
    <mergeCell ref="G20:I20"/>
    <mergeCell ref="N20:P20"/>
    <mergeCell ref="Q20:S20"/>
    <mergeCell ref="C17:C20"/>
    <mergeCell ref="D17:F17"/>
    <mergeCell ref="G17:I17"/>
    <mergeCell ref="M17:M20"/>
    <mergeCell ref="N17:P17"/>
    <mergeCell ref="Q17:S17"/>
    <mergeCell ref="D18:F18"/>
    <mergeCell ref="G18:I18"/>
    <mergeCell ref="N18:P18"/>
    <mergeCell ref="Q18:S18"/>
    <mergeCell ref="D23:F23"/>
    <mergeCell ref="G23:I23"/>
    <mergeCell ref="N23:P23"/>
    <mergeCell ref="Q23:S23"/>
    <mergeCell ref="D24:F24"/>
    <mergeCell ref="G24:I24"/>
    <mergeCell ref="N24:P24"/>
    <mergeCell ref="Q24:S24"/>
    <mergeCell ref="M21:M32"/>
    <mergeCell ref="N21:P21"/>
    <mergeCell ref="Q21:S21"/>
    <mergeCell ref="D22:F22"/>
    <mergeCell ref="G22:I22"/>
    <mergeCell ref="N22:P22"/>
    <mergeCell ref="Q22:S22"/>
    <mergeCell ref="D29:F29"/>
    <mergeCell ref="D27:F27"/>
    <mergeCell ref="G27:I27"/>
    <mergeCell ref="N27:P27"/>
    <mergeCell ref="Q27:S27"/>
    <mergeCell ref="D28:F28"/>
    <mergeCell ref="G28:I28"/>
    <mergeCell ref="N28:P28"/>
    <mergeCell ref="Q28:S28"/>
    <mergeCell ref="D25:F25"/>
    <mergeCell ref="G25:I25"/>
    <mergeCell ref="N25:P25"/>
    <mergeCell ref="Q25:S25"/>
    <mergeCell ref="D26:F26"/>
    <mergeCell ref="G26:I26"/>
    <mergeCell ref="N26:P26"/>
    <mergeCell ref="Q26:S26"/>
    <mergeCell ref="C33:F33"/>
    <mergeCell ref="G33:I33"/>
    <mergeCell ref="M33:P33"/>
    <mergeCell ref="Q33:S33"/>
    <mergeCell ref="C34:F34"/>
    <mergeCell ref="G34:I34"/>
    <mergeCell ref="D31:F31"/>
    <mergeCell ref="G31:I31"/>
    <mergeCell ref="N31:P31"/>
    <mergeCell ref="Q31:S31"/>
    <mergeCell ref="D32:F32"/>
    <mergeCell ref="G32:I32"/>
    <mergeCell ref="N32:P32"/>
    <mergeCell ref="Q32:S32"/>
    <mergeCell ref="C21:C32"/>
    <mergeCell ref="D21:F21"/>
    <mergeCell ref="G21:I21"/>
    <mergeCell ref="G29:I29"/>
    <mergeCell ref="N29:P29"/>
    <mergeCell ref="Q29:S29"/>
    <mergeCell ref="D30:F30"/>
    <mergeCell ref="G30:I30"/>
    <mergeCell ref="N30:P30"/>
    <mergeCell ref="Q30:S30"/>
  </mergeCells>
  <phoneticPr fontId="6"/>
  <printOptions horizontalCentered="1" verticalCentered="1"/>
  <pageMargins left="0.78740157480314965" right="0.39370078740157483" top="0.59055118110236227"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row r="2" spans="2:13" ht="27.75" customHeight="1"/>
    <row r="3" spans="2:13" ht="19.5" customHeight="1">
      <c r="C3" s="661" t="s">
        <v>122</v>
      </c>
      <c r="D3" s="661"/>
      <c r="E3" s="661"/>
      <c r="F3" s="661"/>
      <c r="G3" s="661"/>
      <c r="H3" s="661"/>
      <c r="I3" s="661"/>
      <c r="J3" s="661"/>
      <c r="K3" s="661"/>
      <c r="L3" s="661"/>
      <c r="M3" s="138"/>
    </row>
    <row r="4" spans="2:13" ht="18" customHeight="1"/>
    <row r="5" spans="2:13" ht="18" customHeight="1"/>
    <row r="6" spans="2:13" ht="16.5" customHeight="1">
      <c r="B6" s="139"/>
      <c r="C6" s="662" t="s">
        <v>123</v>
      </c>
      <c r="D6" s="662"/>
      <c r="E6" s="662"/>
      <c r="F6" s="662"/>
      <c r="G6" s="662"/>
      <c r="H6" s="662"/>
      <c r="I6" s="662"/>
      <c r="J6" s="662"/>
      <c r="K6" s="662"/>
      <c r="L6" s="662"/>
      <c r="M6" s="140"/>
    </row>
    <row r="7" spans="2:13" ht="16.5" customHeight="1">
      <c r="B7" s="141"/>
      <c r="C7" s="663"/>
      <c r="D7" s="663"/>
      <c r="E7" s="663"/>
      <c r="F7" s="663"/>
      <c r="G7" s="663"/>
      <c r="H7" s="663"/>
      <c r="I7" s="663"/>
      <c r="J7" s="663"/>
      <c r="K7" s="663"/>
      <c r="L7" s="663"/>
      <c r="M7" s="142"/>
    </row>
    <row r="8" spans="2:13" ht="18" customHeight="1"/>
    <row r="9" spans="2:13" ht="18" customHeight="1"/>
    <row r="10" spans="2:13">
      <c r="B10" s="139"/>
      <c r="C10" s="143"/>
      <c r="D10" s="143"/>
      <c r="E10" s="143"/>
      <c r="F10" s="143"/>
      <c r="G10" s="143"/>
      <c r="H10" s="143"/>
      <c r="I10" s="143"/>
      <c r="J10" s="143"/>
      <c r="K10" s="143"/>
      <c r="L10" s="143"/>
      <c r="M10" s="144"/>
    </row>
    <row r="11" spans="2:13" ht="19.5" customHeight="1">
      <c r="B11" s="148"/>
      <c r="C11" s="665" t="s">
        <v>124</v>
      </c>
      <c r="D11" s="665"/>
      <c r="E11" s="665"/>
      <c r="F11" s="665"/>
      <c r="G11" s="665"/>
      <c r="H11" s="665"/>
      <c r="I11" s="665"/>
      <c r="J11" s="665"/>
      <c r="K11" s="665"/>
      <c r="L11" s="665"/>
      <c r="M11" s="147"/>
    </row>
    <row r="12" spans="2:13" ht="19.5" customHeight="1">
      <c r="B12" s="148"/>
      <c r="C12" s="667" t="s">
        <v>142</v>
      </c>
      <c r="D12" s="667"/>
      <c r="E12" s="667"/>
      <c r="F12" s="667"/>
      <c r="G12" s="667"/>
      <c r="H12" s="667"/>
      <c r="I12" s="667"/>
      <c r="J12" s="667"/>
      <c r="K12" s="667"/>
      <c r="L12" s="667"/>
      <c r="M12" s="147"/>
    </row>
    <row r="13" spans="2:13" ht="19.5" customHeight="1">
      <c r="B13" s="148"/>
      <c r="C13" s="667" t="s">
        <v>143</v>
      </c>
      <c r="D13" s="667"/>
      <c r="E13" s="667"/>
      <c r="F13" s="667"/>
      <c r="G13" s="667"/>
      <c r="H13" s="667"/>
      <c r="I13" s="667"/>
      <c r="J13" s="667"/>
      <c r="K13" s="667"/>
      <c r="L13" s="667"/>
      <c r="M13" s="147"/>
    </row>
    <row r="14" spans="2:13" ht="19.5" customHeight="1">
      <c r="B14" s="148"/>
      <c r="C14" s="667" t="s">
        <v>144</v>
      </c>
      <c r="D14" s="667"/>
      <c r="E14" s="667"/>
      <c r="F14" s="667"/>
      <c r="G14" s="667"/>
      <c r="H14" s="667"/>
      <c r="I14" s="667"/>
      <c r="J14" s="667"/>
      <c r="K14" s="667"/>
      <c r="L14" s="667"/>
      <c r="M14" s="147"/>
    </row>
    <row r="15" spans="2:13" ht="19.5" customHeight="1">
      <c r="B15" s="148"/>
      <c r="C15" s="667" t="s">
        <v>145</v>
      </c>
      <c r="D15" s="667"/>
      <c r="E15" s="667"/>
      <c r="F15" s="667"/>
      <c r="G15" s="667"/>
      <c r="H15" s="667"/>
      <c r="I15" s="667"/>
      <c r="J15" s="667"/>
      <c r="K15" s="667"/>
      <c r="L15" s="667"/>
      <c r="M15" s="147"/>
    </row>
    <row r="16" spans="2:13" ht="19.5" customHeight="1">
      <c r="B16" s="148"/>
      <c r="C16" s="667" t="s">
        <v>146</v>
      </c>
      <c r="D16" s="667"/>
      <c r="E16" s="667"/>
      <c r="F16" s="667"/>
      <c r="G16" s="667"/>
      <c r="H16" s="667"/>
      <c r="I16" s="667"/>
      <c r="J16" s="667"/>
      <c r="K16" s="667"/>
      <c r="L16" s="667"/>
      <c r="M16" s="147"/>
    </row>
    <row r="17" spans="2:13" ht="19.5" customHeight="1">
      <c r="B17" s="148"/>
      <c r="C17" s="667" t="s">
        <v>147</v>
      </c>
      <c r="D17" s="667"/>
      <c r="E17" s="667"/>
      <c r="F17" s="667"/>
      <c r="G17" s="667"/>
      <c r="H17" s="667"/>
      <c r="I17" s="667"/>
      <c r="J17" s="667"/>
      <c r="K17" s="667"/>
      <c r="L17" s="667"/>
      <c r="M17" s="147"/>
    </row>
    <row r="18" spans="2:13" ht="19.5" customHeight="1">
      <c r="B18" s="148"/>
      <c r="C18" s="667" t="s">
        <v>148</v>
      </c>
      <c r="D18" s="667"/>
      <c r="E18" s="667"/>
      <c r="F18" s="667"/>
      <c r="G18" s="667"/>
      <c r="H18" s="667"/>
      <c r="I18" s="667"/>
      <c r="J18" s="667"/>
      <c r="K18" s="667"/>
      <c r="L18" s="667"/>
      <c r="M18" s="147"/>
    </row>
    <row r="19" spans="2:13">
      <c r="B19" s="148"/>
      <c r="C19" s="145"/>
      <c r="D19" s="145"/>
      <c r="E19" s="145"/>
      <c r="F19" s="145"/>
      <c r="G19" s="145"/>
      <c r="H19" s="145"/>
      <c r="I19" s="145"/>
      <c r="J19" s="145"/>
      <c r="K19" s="145"/>
      <c r="L19" s="145"/>
      <c r="M19" s="147"/>
    </row>
    <row r="20" spans="2:13">
      <c r="B20" s="148"/>
      <c r="C20" s="145"/>
      <c r="D20" s="145"/>
      <c r="E20" s="145"/>
      <c r="F20" s="145"/>
      <c r="G20" s="145"/>
      <c r="H20" s="145"/>
      <c r="I20" s="145"/>
      <c r="J20" s="145"/>
      <c r="K20" s="145"/>
      <c r="L20" s="145"/>
      <c r="M20" s="147"/>
    </row>
    <row r="21" spans="2:13" ht="3.75" customHeight="1">
      <c r="B21" s="148"/>
      <c r="C21" s="139"/>
      <c r="D21" s="143"/>
      <c r="E21" s="143"/>
      <c r="F21" s="139"/>
      <c r="G21" s="143"/>
      <c r="H21" s="143"/>
      <c r="I21" s="143"/>
      <c r="J21" s="143"/>
      <c r="K21" s="143"/>
      <c r="L21" s="144"/>
      <c r="M21" s="147"/>
    </row>
    <row r="22" spans="2:13" ht="18.75" customHeight="1">
      <c r="B22" s="148"/>
      <c r="C22" s="664" t="s">
        <v>141</v>
      </c>
      <c r="D22" s="665"/>
      <c r="E22" s="666"/>
      <c r="F22" s="148"/>
      <c r="G22" s="158" t="s">
        <v>125</v>
      </c>
      <c r="H22" s="145"/>
      <c r="I22" s="145"/>
      <c r="J22" s="145"/>
      <c r="K22" s="145"/>
      <c r="L22" s="147"/>
      <c r="M22" s="147"/>
    </row>
    <row r="23" spans="2:13" ht="18.75" customHeight="1">
      <c r="B23" s="148"/>
      <c r="C23" s="148"/>
      <c r="D23" s="145"/>
      <c r="E23" s="145"/>
      <c r="F23" s="148"/>
      <c r="G23" s="158" t="s">
        <v>126</v>
      </c>
      <c r="H23" s="145"/>
      <c r="I23" s="145"/>
      <c r="J23" s="145"/>
      <c r="K23" s="145"/>
      <c r="L23" s="147"/>
      <c r="M23" s="147"/>
    </row>
    <row r="24" spans="2:13" ht="18.75" customHeight="1">
      <c r="B24" s="148"/>
      <c r="C24" s="148"/>
      <c r="D24" s="145"/>
      <c r="E24" s="145"/>
      <c r="F24" s="148"/>
      <c r="G24" s="158" t="s">
        <v>127</v>
      </c>
      <c r="H24" s="145"/>
      <c r="I24" s="145"/>
      <c r="J24" s="145"/>
      <c r="K24" s="145"/>
      <c r="L24" s="147"/>
      <c r="M24" s="147"/>
    </row>
    <row r="25" spans="2:13" ht="3.75" customHeight="1">
      <c r="B25" s="148"/>
      <c r="C25" s="148"/>
      <c r="D25" s="145"/>
      <c r="E25" s="145"/>
      <c r="F25" s="141"/>
      <c r="G25" s="149"/>
      <c r="H25" s="149"/>
      <c r="I25" s="149"/>
      <c r="J25" s="149"/>
      <c r="K25" s="149"/>
      <c r="L25" s="150"/>
      <c r="M25" s="147"/>
    </row>
    <row r="26" spans="2:13" ht="3.75" customHeight="1">
      <c r="B26" s="148"/>
      <c r="C26" s="139"/>
      <c r="D26" s="143"/>
      <c r="E26" s="143"/>
      <c r="F26" s="139"/>
      <c r="G26" s="143"/>
      <c r="H26" s="143"/>
      <c r="I26" s="143"/>
      <c r="J26" s="143"/>
      <c r="K26" s="143"/>
      <c r="L26" s="144"/>
      <c r="M26" s="147"/>
    </row>
    <row r="27" spans="2:13" ht="18.75" customHeight="1">
      <c r="B27" s="148"/>
      <c r="C27" s="664" t="s">
        <v>128</v>
      </c>
      <c r="D27" s="665"/>
      <c r="E27" s="666"/>
      <c r="F27" s="148"/>
      <c r="G27" s="158" t="s">
        <v>129</v>
      </c>
      <c r="H27" s="145"/>
      <c r="I27" s="145"/>
      <c r="J27" s="145"/>
      <c r="K27" s="145"/>
      <c r="L27" s="147"/>
      <c r="M27" s="147"/>
    </row>
    <row r="28" spans="2:13" ht="18.75" customHeight="1">
      <c r="B28" s="148"/>
      <c r="C28" s="148"/>
      <c r="D28" s="145"/>
      <c r="E28" s="145"/>
      <c r="F28" s="148"/>
      <c r="G28" s="158" t="s">
        <v>130</v>
      </c>
      <c r="H28" s="145"/>
      <c r="I28" s="145"/>
      <c r="J28" s="145"/>
      <c r="K28" s="145"/>
      <c r="L28" s="147"/>
      <c r="M28" s="147"/>
    </row>
    <row r="29" spans="2:13" ht="18.75" customHeight="1">
      <c r="B29" s="148"/>
      <c r="C29" s="148"/>
      <c r="D29" s="145"/>
      <c r="E29" s="145"/>
      <c r="F29" s="148"/>
      <c r="G29" s="158" t="s">
        <v>131</v>
      </c>
      <c r="H29" s="145"/>
      <c r="I29" s="145"/>
      <c r="J29" s="145"/>
      <c r="K29" s="145"/>
      <c r="L29" s="147"/>
      <c r="M29" s="147"/>
    </row>
    <row r="30" spans="2:13" ht="18.75" customHeight="1">
      <c r="B30" s="148"/>
      <c r="C30" s="148"/>
      <c r="D30" s="145"/>
      <c r="E30" s="145"/>
      <c r="F30" s="148"/>
      <c r="G30" s="158" t="s">
        <v>132</v>
      </c>
      <c r="H30" s="145"/>
      <c r="I30" s="145"/>
      <c r="J30" s="145"/>
      <c r="K30" s="145"/>
      <c r="L30" s="147"/>
      <c r="M30" s="147"/>
    </row>
    <row r="31" spans="2:13" ht="18.75" customHeight="1">
      <c r="B31" s="148"/>
      <c r="C31" s="148"/>
      <c r="D31" s="145"/>
      <c r="E31" s="145"/>
      <c r="F31" s="148"/>
      <c r="G31" s="158" t="s">
        <v>133</v>
      </c>
      <c r="H31" s="145"/>
      <c r="I31" s="145"/>
      <c r="J31" s="145"/>
      <c r="K31" s="145"/>
      <c r="L31" s="147"/>
      <c r="M31" s="147"/>
    </row>
    <row r="32" spans="2:13" ht="3" customHeight="1">
      <c r="B32" s="148"/>
      <c r="C32" s="141"/>
      <c r="D32" s="149"/>
      <c r="E32" s="149"/>
      <c r="F32" s="141"/>
      <c r="G32" s="149"/>
      <c r="H32" s="149"/>
      <c r="I32" s="149"/>
      <c r="J32" s="149"/>
      <c r="K32" s="149"/>
      <c r="L32" s="150"/>
      <c r="M32" s="147"/>
    </row>
    <row r="33" spans="2:13">
      <c r="B33" s="148"/>
      <c r="C33" s="145"/>
      <c r="D33" s="145"/>
      <c r="E33" s="145"/>
      <c r="F33" s="145"/>
      <c r="G33" s="145"/>
      <c r="H33" s="145"/>
      <c r="I33" s="145"/>
      <c r="J33" s="145"/>
      <c r="K33" s="145"/>
      <c r="L33" s="145"/>
      <c r="M33" s="147"/>
    </row>
    <row r="34" spans="2:13">
      <c r="B34" s="148"/>
      <c r="C34" s="145"/>
      <c r="D34" s="145"/>
      <c r="E34" s="145"/>
      <c r="F34" s="145"/>
      <c r="G34" s="145"/>
      <c r="H34" s="145"/>
      <c r="I34" s="145"/>
      <c r="J34" s="145"/>
      <c r="K34" s="145"/>
      <c r="L34" s="145"/>
      <c r="M34" s="147"/>
    </row>
    <row r="35" spans="2:13" ht="18" customHeight="1">
      <c r="B35" s="148"/>
      <c r="C35" s="151" t="s">
        <v>134</v>
      </c>
      <c r="D35" s="152"/>
      <c r="E35" s="152"/>
      <c r="F35" s="152"/>
      <c r="G35" s="152"/>
      <c r="H35" s="152"/>
      <c r="I35" s="152"/>
      <c r="J35" s="152"/>
      <c r="K35" s="152"/>
      <c r="L35" s="153"/>
      <c r="M35" s="147"/>
    </row>
    <row r="36" spans="2:13" ht="18.75" customHeight="1">
      <c r="B36" s="148"/>
      <c r="C36" s="154" t="s">
        <v>135</v>
      </c>
      <c r="D36" s="143"/>
      <c r="E36" s="143"/>
      <c r="F36" s="143"/>
      <c r="G36" s="143"/>
      <c r="H36" s="143"/>
      <c r="I36" s="143"/>
      <c r="J36" s="143"/>
      <c r="K36" s="143"/>
      <c r="L36" s="144"/>
      <c r="M36" s="147"/>
    </row>
    <row r="37" spans="2:13">
      <c r="B37" s="148"/>
      <c r="C37" s="148"/>
      <c r="D37" s="145"/>
      <c r="E37" s="145"/>
      <c r="F37" s="145"/>
      <c r="G37" s="145"/>
      <c r="H37" s="145"/>
      <c r="I37" s="145"/>
      <c r="J37" s="145"/>
      <c r="K37" s="145"/>
      <c r="L37" s="147"/>
      <c r="M37" s="147"/>
    </row>
    <row r="38" spans="2:13">
      <c r="B38" s="148"/>
      <c r="C38" s="148"/>
      <c r="D38" s="145"/>
      <c r="E38" s="145"/>
      <c r="F38" s="145"/>
      <c r="G38" s="145"/>
      <c r="H38" s="145"/>
      <c r="I38" s="145"/>
      <c r="J38" s="145"/>
      <c r="K38" s="145"/>
      <c r="L38" s="147"/>
      <c r="M38" s="147"/>
    </row>
    <row r="39" spans="2:13">
      <c r="B39" s="148"/>
      <c r="C39" s="148"/>
      <c r="D39" s="145"/>
      <c r="E39" s="145"/>
      <c r="F39" s="145"/>
      <c r="G39" s="145"/>
      <c r="H39" s="145"/>
      <c r="I39" s="145"/>
      <c r="J39" s="145"/>
      <c r="K39" s="145"/>
      <c r="L39" s="147"/>
      <c r="M39" s="147"/>
    </row>
    <row r="40" spans="2:13">
      <c r="B40" s="148"/>
      <c r="C40" s="148"/>
      <c r="D40" s="145"/>
      <c r="E40" s="145"/>
      <c r="F40" s="145"/>
      <c r="G40" s="145"/>
      <c r="H40" s="145"/>
      <c r="I40" s="146"/>
      <c r="J40" s="146" t="s">
        <v>138</v>
      </c>
      <c r="K40" s="146" t="s">
        <v>137</v>
      </c>
      <c r="L40" s="156" t="s">
        <v>139</v>
      </c>
      <c r="M40" s="147"/>
    </row>
    <row r="41" spans="2:13">
      <c r="B41" s="148"/>
      <c r="C41" s="148"/>
      <c r="D41" s="145"/>
      <c r="E41" s="145"/>
      <c r="F41" s="145"/>
      <c r="G41" s="145"/>
      <c r="H41" s="145"/>
      <c r="I41" s="145"/>
      <c r="J41" s="145"/>
      <c r="K41" s="145"/>
      <c r="L41" s="147"/>
      <c r="M41" s="147"/>
    </row>
    <row r="42" spans="2:13" ht="18.75" customHeight="1">
      <c r="B42" s="148"/>
      <c r="C42" s="157" t="s">
        <v>140</v>
      </c>
      <c r="D42" s="145"/>
      <c r="E42" s="145"/>
      <c r="F42" s="145"/>
      <c r="G42" s="145"/>
      <c r="H42" s="145"/>
      <c r="I42" s="145"/>
      <c r="J42" s="145"/>
      <c r="K42" s="155" t="s">
        <v>136</v>
      </c>
      <c r="L42" s="147"/>
      <c r="M42" s="147"/>
    </row>
    <row r="43" spans="2:13">
      <c r="B43" s="148"/>
      <c r="C43" s="141"/>
      <c r="D43" s="149"/>
      <c r="E43" s="149"/>
      <c r="F43" s="149"/>
      <c r="G43" s="149"/>
      <c r="H43" s="149"/>
      <c r="I43" s="149"/>
      <c r="J43" s="149"/>
      <c r="K43" s="149"/>
      <c r="L43" s="150"/>
      <c r="M43" s="147"/>
    </row>
    <row r="44" spans="2:13" ht="26.25" customHeight="1">
      <c r="B44" s="141"/>
      <c r="C44" s="149"/>
      <c r="D44" s="149"/>
      <c r="E44" s="149"/>
      <c r="F44" s="149"/>
      <c r="G44" s="149"/>
      <c r="H44" s="149"/>
      <c r="I44" s="149"/>
      <c r="J44" s="149"/>
      <c r="K44" s="149"/>
      <c r="L44" s="149"/>
      <c r="M44" s="150"/>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6"/>
  <printOptions horizontalCentere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60"/>
  <sheetViews>
    <sheetView showZeros="0" view="pageBreakPreview" zoomScaleNormal="100" zoomScaleSheetLayoutView="100" workbookViewId="0">
      <selection activeCell="AO4" sqref="AO4"/>
    </sheetView>
  </sheetViews>
  <sheetFormatPr defaultRowHeight="18.75"/>
  <cols>
    <col min="1" max="1" width="2.83203125" style="678" customWidth="1"/>
    <col min="2" max="2" width="8.83203125" style="678" customWidth="1"/>
    <col min="3" max="3" width="5.33203125" style="678" customWidth="1"/>
    <col min="4" max="4" width="3.6640625" style="678" customWidth="1"/>
    <col min="5" max="5" width="5.1640625" style="678" customWidth="1"/>
    <col min="6" max="6" width="6.1640625" style="678" customWidth="1"/>
    <col min="7" max="7" width="5.1640625" style="678" customWidth="1"/>
    <col min="8" max="8" width="6.1640625" style="678" customWidth="1"/>
    <col min="9" max="10" width="4.5" style="678" customWidth="1"/>
    <col min="11" max="11" width="5.33203125" style="678" customWidth="1"/>
    <col min="12" max="12" width="7.6640625" style="678" customWidth="1"/>
    <col min="13" max="13" width="5.1640625" style="678" hidden="1" customWidth="1"/>
    <col min="14" max="14" width="3.83203125" style="678" customWidth="1"/>
    <col min="15" max="15" width="5.33203125" style="678" customWidth="1"/>
    <col min="16" max="16" width="5.5" style="678" customWidth="1"/>
    <col min="17" max="17" width="4.83203125" style="678" customWidth="1"/>
    <col min="18" max="18" width="3.83203125" style="678" customWidth="1"/>
    <col min="19" max="19" width="5.33203125" style="678" customWidth="1"/>
    <col min="20" max="20" width="4.6640625" style="678" customWidth="1"/>
    <col min="21" max="21" width="6" style="678" customWidth="1"/>
    <col min="22" max="22" width="3.83203125" style="678" customWidth="1"/>
    <col min="23" max="23" width="5.33203125" style="678" customWidth="1"/>
    <col min="24" max="24" width="3.1640625" style="678" customWidth="1"/>
    <col min="25" max="25" width="6" style="678" customWidth="1"/>
    <col min="26" max="26" width="0.83203125" style="678" customWidth="1"/>
    <col min="27" max="27" width="2.33203125" style="678" customWidth="1"/>
    <col min="28" max="28" width="4.6640625" style="678" customWidth="1"/>
    <col min="29" max="29" width="3.6640625" style="678" customWidth="1"/>
    <col min="30" max="30" width="4.83203125" style="678" customWidth="1"/>
    <col min="31" max="31" width="2.1640625" style="678" customWidth="1"/>
    <col min="32" max="32" width="5" style="678" customWidth="1"/>
    <col min="33" max="33" width="5.33203125" style="678" customWidth="1"/>
    <col min="34" max="34" width="2.83203125" style="678" customWidth="1"/>
    <col min="35" max="35" width="5.1640625" style="678" customWidth="1"/>
    <col min="36" max="36" width="4.6640625" style="678" customWidth="1"/>
    <col min="37" max="37" width="7.5" style="678" customWidth="1"/>
    <col min="38" max="38" width="4.1640625" style="678" customWidth="1"/>
    <col min="39" max="39" width="9.33203125" style="678" customWidth="1"/>
    <col min="40" max="40" width="5.33203125" style="678" customWidth="1"/>
    <col min="41" max="16384" width="9.33203125" style="678"/>
  </cols>
  <sheetData>
    <row r="1" spans="3:49" ht="9" customHeight="1"/>
    <row r="2" spans="3:49" ht="25.5">
      <c r="C2" s="679" t="s">
        <v>254</v>
      </c>
      <c r="S2" s="680" t="s">
        <v>231</v>
      </c>
      <c r="T2" s="680"/>
      <c r="U2" s="681"/>
      <c r="V2" s="681"/>
      <c r="W2" s="681"/>
      <c r="X2" s="681"/>
      <c r="Y2" s="681"/>
      <c r="Z2" s="682"/>
      <c r="AA2" s="682"/>
      <c r="AB2" s="682"/>
      <c r="AC2" s="680" t="s">
        <v>232</v>
      </c>
      <c r="AD2" s="680"/>
      <c r="AE2" s="681"/>
      <c r="AF2" s="681"/>
      <c r="AG2" s="681"/>
      <c r="AH2" s="681"/>
      <c r="AI2" s="681"/>
      <c r="AJ2" s="681"/>
      <c r="AK2" s="681"/>
      <c r="AL2" s="681"/>
      <c r="AM2" s="681"/>
      <c r="AN2" s="681"/>
    </row>
    <row r="3" spans="3:49" ht="6.75" customHeight="1">
      <c r="E3" s="683"/>
      <c r="F3" s="683"/>
      <c r="G3" s="683"/>
      <c r="H3" s="683"/>
      <c r="I3" s="683"/>
      <c r="J3" s="683"/>
      <c r="K3" s="683"/>
      <c r="L3" s="683"/>
      <c r="M3" s="683"/>
      <c r="N3" s="683"/>
      <c r="O3" s="683"/>
      <c r="P3" s="683"/>
      <c r="Q3" s="683"/>
    </row>
    <row r="4" spans="3:49" ht="21" customHeight="1" thickBot="1">
      <c r="G4" s="217"/>
    </row>
    <row r="5" spans="3:49" ht="24" customHeight="1">
      <c r="C5" s="684" t="s">
        <v>255</v>
      </c>
      <c r="E5" s="206"/>
      <c r="F5" s="207"/>
      <c r="G5" s="207"/>
      <c r="H5" s="685" t="s">
        <v>256</v>
      </c>
      <c r="I5" s="686"/>
      <c r="J5" s="686"/>
      <c r="K5" s="686"/>
      <c r="L5" s="687" t="s">
        <v>233</v>
      </c>
      <c r="M5" s="688" t="s">
        <v>233</v>
      </c>
      <c r="N5" s="689"/>
      <c r="O5" s="689"/>
      <c r="P5" s="690" t="s">
        <v>234</v>
      </c>
      <c r="Q5" s="691" t="s">
        <v>257</v>
      </c>
      <c r="S5" s="692"/>
      <c r="T5" s="692"/>
      <c r="U5" s="692"/>
      <c r="V5" s="692"/>
      <c r="W5" s="692"/>
      <c r="X5" s="692"/>
      <c r="Y5" s="692"/>
      <c r="Z5" s="692"/>
      <c r="AA5" s="693" t="s">
        <v>258</v>
      </c>
      <c r="AB5" s="694"/>
      <c r="AC5" s="694"/>
      <c r="AD5" s="695"/>
      <c r="AE5" s="692"/>
      <c r="AO5" s="696" t="s">
        <v>259</v>
      </c>
      <c r="AP5" s="697"/>
      <c r="AQ5" s="697"/>
      <c r="AR5" s="697"/>
      <c r="AS5" s="697"/>
      <c r="AT5" s="697"/>
      <c r="AU5" s="697"/>
      <c r="AV5" s="697"/>
      <c r="AW5" s="698"/>
    </row>
    <row r="6" spans="3:49" ht="6.75" customHeight="1" thickBot="1">
      <c r="D6" s="205"/>
      <c r="E6" s="206"/>
      <c r="F6" s="207"/>
      <c r="G6" s="207"/>
      <c r="H6" s="692"/>
      <c r="I6" s="207"/>
      <c r="J6" s="207"/>
      <c r="K6" s="207"/>
      <c r="L6" s="699"/>
      <c r="M6" s="208"/>
      <c r="N6" s="692"/>
      <c r="O6" s="692"/>
      <c r="P6" s="692"/>
      <c r="Q6" s="692"/>
      <c r="R6" s="692"/>
      <c r="S6" s="692"/>
      <c r="T6" s="692"/>
      <c r="U6" s="692"/>
      <c r="V6" s="692"/>
      <c r="W6" s="692"/>
      <c r="X6" s="692"/>
      <c r="Y6" s="692"/>
      <c r="Z6" s="692"/>
      <c r="AA6" s="700"/>
      <c r="AB6" s="701"/>
      <c r="AC6" s="701"/>
      <c r="AD6" s="702"/>
      <c r="AE6" s="692"/>
      <c r="AO6" s="703"/>
      <c r="AP6" s="704"/>
      <c r="AQ6" s="704"/>
      <c r="AR6" s="704"/>
      <c r="AS6" s="704"/>
      <c r="AT6" s="704"/>
      <c r="AU6" s="704"/>
      <c r="AV6" s="704"/>
      <c r="AW6" s="705"/>
    </row>
    <row r="7" spans="3:49" ht="24" customHeight="1" thickBot="1">
      <c r="C7" s="706"/>
      <c r="D7" s="539" t="s">
        <v>248</v>
      </c>
      <c r="E7" s="540"/>
      <c r="F7" s="540"/>
      <c r="G7" s="540"/>
      <c r="H7" s="541"/>
      <c r="I7" s="542" t="s">
        <v>260</v>
      </c>
      <c r="J7" s="543"/>
      <c r="K7" s="544"/>
      <c r="L7" s="545" t="s">
        <v>235</v>
      </c>
      <c r="M7" s="546"/>
      <c r="N7" s="546"/>
      <c r="O7" s="546"/>
      <c r="P7" s="546"/>
      <c r="Q7" s="547"/>
      <c r="R7" s="542" t="s">
        <v>261</v>
      </c>
      <c r="S7" s="543"/>
      <c r="T7" s="543"/>
      <c r="U7" s="544"/>
      <c r="V7" s="542" t="s">
        <v>249</v>
      </c>
      <c r="W7" s="543"/>
      <c r="X7" s="543"/>
      <c r="Y7" s="544"/>
      <c r="Z7" s="240"/>
      <c r="AA7" s="707">
        <v>2.2000000000000002</v>
      </c>
      <c r="AB7" s="708"/>
      <c r="AC7" s="708"/>
      <c r="AD7" s="709" t="s">
        <v>262</v>
      </c>
      <c r="AE7" s="710"/>
      <c r="AF7" s="711" t="s">
        <v>263</v>
      </c>
      <c r="AG7" s="712"/>
      <c r="AH7" s="712"/>
      <c r="AI7" s="712"/>
      <c r="AJ7" s="712"/>
      <c r="AK7" s="712"/>
      <c r="AL7" s="712"/>
      <c r="AM7" s="712"/>
      <c r="AN7" s="713"/>
      <c r="AO7" s="536" t="s">
        <v>237</v>
      </c>
      <c r="AP7" s="537"/>
      <c r="AQ7" s="537"/>
      <c r="AR7" s="537"/>
      <c r="AS7" s="538"/>
      <c r="AT7" s="714">
        <f>U13</f>
        <v>0</v>
      </c>
      <c r="AU7" s="715"/>
      <c r="AV7" s="715"/>
      <c r="AW7" s="716" t="s">
        <v>236</v>
      </c>
    </row>
    <row r="8" spans="3:49" ht="30.75" customHeight="1" thickBot="1">
      <c r="C8" s="717"/>
      <c r="D8" s="241">
        <v>1</v>
      </c>
      <c r="E8" s="531" t="s">
        <v>264</v>
      </c>
      <c r="F8" s="532"/>
      <c r="G8" s="532"/>
      <c r="H8" s="532"/>
      <c r="I8" s="718">
        <v>671</v>
      </c>
      <c r="J8" s="719"/>
      <c r="K8" s="533" t="s">
        <v>250</v>
      </c>
      <c r="L8" s="552">
        <v>260000000</v>
      </c>
      <c r="M8" s="553"/>
      <c r="N8" s="553"/>
      <c r="O8" s="553"/>
      <c r="P8" s="553"/>
      <c r="Q8" s="242" t="s">
        <v>209</v>
      </c>
      <c r="R8" s="720">
        <v>13000</v>
      </c>
      <c r="S8" s="721"/>
      <c r="T8" s="721"/>
      <c r="U8" s="722" t="s">
        <v>250</v>
      </c>
      <c r="V8" s="723">
        <f>L8/R8</f>
        <v>20000</v>
      </c>
      <c r="W8" s="724"/>
      <c r="X8" s="724"/>
      <c r="Y8" s="725" t="s">
        <v>236</v>
      </c>
      <c r="Z8" s="726"/>
      <c r="AA8" s="727" t="s">
        <v>265</v>
      </c>
      <c r="AB8" s="728"/>
      <c r="AC8" s="728"/>
      <c r="AD8" s="729"/>
      <c r="AE8" s="730"/>
      <c r="AF8" s="536" t="s">
        <v>237</v>
      </c>
      <c r="AG8" s="537"/>
      <c r="AH8" s="537"/>
      <c r="AI8" s="537"/>
      <c r="AJ8" s="538"/>
      <c r="AK8" s="714">
        <f>L13</f>
        <v>274000200</v>
      </c>
      <c r="AL8" s="715"/>
      <c r="AM8" s="715"/>
      <c r="AN8" s="731" t="s">
        <v>236</v>
      </c>
      <c r="AO8" s="732" t="s">
        <v>251</v>
      </c>
      <c r="AP8" s="733"/>
      <c r="AQ8" s="733"/>
      <c r="AR8" s="733"/>
      <c r="AS8" s="734"/>
      <c r="AT8" s="735">
        <v>240000000</v>
      </c>
      <c r="AU8" s="736"/>
      <c r="AV8" s="736"/>
      <c r="AW8" s="737" t="s">
        <v>236</v>
      </c>
    </row>
    <row r="9" spans="3:49" ht="25.5" customHeight="1" thickTop="1" thickBot="1">
      <c r="C9" s="738" t="s">
        <v>86</v>
      </c>
      <c r="D9" s="243">
        <v>2</v>
      </c>
      <c r="E9" s="556" t="s">
        <v>266</v>
      </c>
      <c r="F9" s="557"/>
      <c r="G9" s="557"/>
      <c r="H9" s="559"/>
      <c r="I9" s="739"/>
      <c r="J9" s="740"/>
      <c r="K9" s="534"/>
      <c r="L9" s="550">
        <v>10000000</v>
      </c>
      <c r="M9" s="551"/>
      <c r="N9" s="551"/>
      <c r="O9" s="551"/>
      <c r="P9" s="551"/>
      <c r="Q9" s="244" t="s">
        <v>209</v>
      </c>
      <c r="R9" s="741">
        <v>3000</v>
      </c>
      <c r="S9" s="742"/>
      <c r="T9" s="742"/>
      <c r="U9" s="743" t="s">
        <v>250</v>
      </c>
      <c r="V9" s="744">
        <f>L9/R9</f>
        <v>3333.3333333333335</v>
      </c>
      <c r="W9" s="745"/>
      <c r="X9" s="745"/>
      <c r="Y9" s="746" t="s">
        <v>236</v>
      </c>
      <c r="Z9" s="726"/>
      <c r="AA9" s="747">
        <v>9.5</v>
      </c>
      <c r="AB9" s="748"/>
      <c r="AC9" s="748"/>
      <c r="AD9" s="749" t="s">
        <v>250</v>
      </c>
      <c r="AE9" s="730"/>
      <c r="AF9" s="732" t="s">
        <v>267</v>
      </c>
      <c r="AG9" s="733"/>
      <c r="AH9" s="733"/>
      <c r="AI9" s="733"/>
      <c r="AJ9" s="734"/>
      <c r="AK9" s="735">
        <v>240000000</v>
      </c>
      <c r="AL9" s="736"/>
      <c r="AM9" s="736"/>
      <c r="AN9" s="750" t="s">
        <v>236</v>
      </c>
      <c r="AO9" s="751" t="s">
        <v>239</v>
      </c>
      <c r="AP9" s="752"/>
      <c r="AQ9" s="752"/>
      <c r="AR9" s="752"/>
      <c r="AS9" s="753"/>
      <c r="AT9" s="754">
        <f>AT7-AT8</f>
        <v>-240000000</v>
      </c>
      <c r="AU9" s="755"/>
      <c r="AV9" s="755"/>
      <c r="AW9" s="756" t="s">
        <v>236</v>
      </c>
    </row>
    <row r="10" spans="3:49" ht="30.75" customHeight="1" thickTop="1" thickBot="1">
      <c r="C10" s="738"/>
      <c r="D10" s="245">
        <v>3</v>
      </c>
      <c r="E10" s="531" t="s">
        <v>268</v>
      </c>
      <c r="F10" s="532"/>
      <c r="G10" s="532"/>
      <c r="H10" s="558"/>
      <c r="I10" s="739"/>
      <c r="J10" s="740"/>
      <c r="K10" s="534"/>
      <c r="L10" s="757">
        <v>4000000</v>
      </c>
      <c r="M10" s="758"/>
      <c r="N10" s="758"/>
      <c r="O10" s="758"/>
      <c r="P10" s="758"/>
      <c r="Q10" s="244" t="s">
        <v>209</v>
      </c>
      <c r="R10" s="741">
        <v>500</v>
      </c>
      <c r="S10" s="742"/>
      <c r="T10" s="742"/>
      <c r="U10" s="743"/>
      <c r="V10" s="744">
        <f t="shared" ref="V10:V12" si="0">L10/R10</f>
        <v>8000</v>
      </c>
      <c r="W10" s="745"/>
      <c r="X10" s="745"/>
      <c r="Y10" s="746" t="s">
        <v>236</v>
      </c>
      <c r="Z10" s="726"/>
      <c r="AA10" s="727" t="s">
        <v>269</v>
      </c>
      <c r="AB10" s="728"/>
      <c r="AC10" s="728"/>
      <c r="AD10" s="729"/>
      <c r="AE10" s="730"/>
      <c r="AF10" s="751" t="s">
        <v>239</v>
      </c>
      <c r="AG10" s="752"/>
      <c r="AH10" s="752"/>
      <c r="AI10" s="752"/>
      <c r="AJ10" s="753"/>
      <c r="AK10" s="759">
        <f>AK8-AK9</f>
        <v>34000200</v>
      </c>
      <c r="AL10" s="760"/>
      <c r="AM10" s="760"/>
      <c r="AN10" s="761" t="s">
        <v>236</v>
      </c>
      <c r="AO10" s="762" t="s">
        <v>240</v>
      </c>
      <c r="AP10" s="763"/>
      <c r="AQ10" s="763"/>
      <c r="AR10" s="763"/>
      <c r="AS10" s="764"/>
      <c r="AT10" s="765" t="e">
        <f>AT9/AT7*100</f>
        <v>#DIV/0!</v>
      </c>
      <c r="AU10" s="766"/>
      <c r="AV10" s="766"/>
      <c r="AW10" s="767" t="s">
        <v>270</v>
      </c>
    </row>
    <row r="11" spans="3:49" ht="25.5" customHeight="1" thickBot="1">
      <c r="C11" s="768" t="s">
        <v>271</v>
      </c>
      <c r="D11" s="246">
        <v>4</v>
      </c>
      <c r="E11" s="556" t="s">
        <v>252</v>
      </c>
      <c r="F11" s="557" t="s">
        <v>238</v>
      </c>
      <c r="G11" s="557"/>
      <c r="H11" s="557"/>
      <c r="I11" s="739"/>
      <c r="J11" s="740"/>
      <c r="K11" s="534"/>
      <c r="L11" s="757">
        <v>200</v>
      </c>
      <c r="M11" s="758"/>
      <c r="N11" s="758"/>
      <c r="O11" s="758"/>
      <c r="P11" s="758"/>
      <c r="Q11" s="244" t="s">
        <v>209</v>
      </c>
      <c r="R11" s="741">
        <v>500</v>
      </c>
      <c r="S11" s="742"/>
      <c r="T11" s="742"/>
      <c r="U11" s="743"/>
      <c r="V11" s="744">
        <f t="shared" si="0"/>
        <v>0.4</v>
      </c>
      <c r="W11" s="745"/>
      <c r="X11" s="745"/>
      <c r="Y11" s="746" t="s">
        <v>236</v>
      </c>
      <c r="Z11" s="726"/>
      <c r="AA11" s="769">
        <v>9</v>
      </c>
      <c r="AB11" s="770"/>
      <c r="AC11" s="770"/>
      <c r="AD11" s="749" t="s">
        <v>250</v>
      </c>
      <c r="AE11" s="730"/>
      <c r="AF11" s="762" t="s">
        <v>240</v>
      </c>
      <c r="AG11" s="763"/>
      <c r="AH11" s="763"/>
      <c r="AI11" s="763"/>
      <c r="AJ11" s="764"/>
      <c r="AK11" s="765">
        <f>AK10/AK8*100</f>
        <v>12.408823059253242</v>
      </c>
      <c r="AL11" s="766"/>
      <c r="AM11" s="766"/>
      <c r="AN11" s="771" t="s">
        <v>272</v>
      </c>
      <c r="AO11" s="772" t="s">
        <v>273</v>
      </c>
      <c r="AP11" s="772"/>
      <c r="AQ11" s="772"/>
      <c r="AR11" s="772"/>
      <c r="AS11" s="772"/>
      <c r="AT11" s="772"/>
      <c r="AU11" s="772"/>
      <c r="AV11" s="772"/>
      <c r="AW11" s="772"/>
    </row>
    <row r="12" spans="3:49" ht="33" customHeight="1">
      <c r="C12" s="773"/>
      <c r="D12" s="247">
        <v>5</v>
      </c>
      <c r="E12" s="554"/>
      <c r="F12" s="555" t="s">
        <v>238</v>
      </c>
      <c r="G12" s="555"/>
      <c r="H12" s="555"/>
      <c r="I12" s="774"/>
      <c r="J12" s="775"/>
      <c r="K12" s="535"/>
      <c r="L12" s="757"/>
      <c r="M12" s="758"/>
      <c r="N12" s="758"/>
      <c r="O12" s="758"/>
      <c r="P12" s="758"/>
      <c r="Q12" s="248" t="s">
        <v>209</v>
      </c>
      <c r="R12" s="776"/>
      <c r="S12" s="777"/>
      <c r="T12" s="777"/>
      <c r="U12" s="778"/>
      <c r="V12" s="744" t="e">
        <f t="shared" si="0"/>
        <v>#DIV/0!</v>
      </c>
      <c r="W12" s="745"/>
      <c r="X12" s="745"/>
      <c r="Y12" s="749" t="s">
        <v>236</v>
      </c>
      <c r="Z12" s="726"/>
      <c r="AA12" s="779" t="s">
        <v>274</v>
      </c>
      <c r="AB12" s="780"/>
      <c r="AC12" s="780"/>
      <c r="AD12" s="781"/>
      <c r="AE12" s="782"/>
      <c r="AF12" s="783" t="s">
        <v>275</v>
      </c>
      <c r="AG12" s="784"/>
      <c r="AH12" s="784"/>
      <c r="AI12" s="784"/>
      <c r="AJ12" s="784"/>
      <c r="AK12" s="784"/>
      <c r="AL12" s="784"/>
      <c r="AM12" s="784"/>
      <c r="AN12" s="784"/>
    </row>
    <row r="13" spans="3:49" ht="24" customHeight="1">
      <c r="C13" s="785"/>
      <c r="D13" s="786" t="s">
        <v>276</v>
      </c>
      <c r="E13" s="787"/>
      <c r="F13" s="787"/>
      <c r="G13" s="787"/>
      <c r="H13" s="788"/>
      <c r="I13" s="789">
        <f>SUM(I8:J12)</f>
        <v>671</v>
      </c>
      <c r="J13" s="790"/>
      <c r="K13" s="791" t="s">
        <v>250</v>
      </c>
      <c r="L13" s="548">
        <f>SUM(L8:P12)</f>
        <v>274000200</v>
      </c>
      <c r="M13" s="549"/>
      <c r="N13" s="549"/>
      <c r="O13" s="549"/>
      <c r="P13" s="549"/>
      <c r="Q13" s="251" t="s">
        <v>209</v>
      </c>
      <c r="R13" s="792"/>
      <c r="S13" s="793"/>
      <c r="T13" s="793"/>
      <c r="U13" s="794"/>
      <c r="V13" s="795"/>
      <c r="W13" s="796"/>
      <c r="X13" s="796"/>
      <c r="Y13" s="797"/>
      <c r="Z13" s="798"/>
      <c r="AA13" s="799">
        <f>(AA9-AA11)/AA9*100</f>
        <v>5.2631578947368416</v>
      </c>
      <c r="AB13" s="800"/>
      <c r="AC13" s="800"/>
      <c r="AD13" s="749" t="s">
        <v>277</v>
      </c>
      <c r="AE13" s="801"/>
      <c r="AF13" s="802"/>
      <c r="AG13" s="802"/>
      <c r="AH13" s="802"/>
      <c r="AI13" s="802"/>
      <c r="AJ13" s="802"/>
      <c r="AK13" s="802"/>
      <c r="AL13" s="802"/>
      <c r="AM13" s="802"/>
      <c r="AN13" s="802"/>
    </row>
    <row r="14" spans="3:49" ht="13.5" customHeight="1">
      <c r="C14" s="803"/>
      <c r="D14" s="249"/>
      <c r="E14" s="249"/>
      <c r="F14" s="249"/>
      <c r="G14" s="249"/>
      <c r="H14" s="249"/>
      <c r="I14" s="804"/>
      <c r="J14" s="804"/>
      <c r="K14" s="805"/>
      <c r="L14" s="250"/>
      <c r="M14" s="250"/>
      <c r="N14" s="250"/>
      <c r="O14" s="250"/>
      <c r="P14" s="250"/>
      <c r="Q14" s="806"/>
      <c r="R14" s="807"/>
      <c r="S14" s="807"/>
      <c r="T14" s="807"/>
      <c r="U14" s="794"/>
      <c r="V14" s="808"/>
      <c r="W14" s="809"/>
      <c r="X14" s="809"/>
      <c r="Y14" s="794"/>
      <c r="Z14" s="798"/>
      <c r="AA14" s="810"/>
      <c r="AB14" s="810"/>
      <c r="AC14" s="810"/>
      <c r="AD14" s="798"/>
      <c r="AE14" s="730"/>
      <c r="AF14" s="802"/>
      <c r="AG14" s="802"/>
      <c r="AH14" s="802"/>
      <c r="AI14" s="802"/>
      <c r="AJ14" s="802"/>
      <c r="AK14" s="802"/>
      <c r="AL14" s="802"/>
      <c r="AM14" s="802"/>
      <c r="AN14" s="802"/>
    </row>
    <row r="15" spans="3:49" ht="3" customHeight="1">
      <c r="C15" s="803"/>
      <c r="D15" s="811"/>
      <c r="E15" s="811"/>
      <c r="F15" s="811"/>
      <c r="G15" s="811"/>
      <c r="H15" s="811"/>
      <c r="I15" s="812"/>
      <c r="J15" s="812"/>
      <c r="K15" s="813"/>
      <c r="L15" s="814"/>
      <c r="M15" s="814"/>
      <c r="N15" s="814"/>
      <c r="O15" s="814"/>
      <c r="P15" s="814"/>
      <c r="Q15" s="815"/>
      <c r="R15" s="816"/>
      <c r="S15" s="816"/>
      <c r="T15" s="816"/>
      <c r="U15" s="798"/>
      <c r="V15" s="817"/>
      <c r="W15" s="818"/>
      <c r="X15" s="818"/>
      <c r="Y15" s="798"/>
      <c r="Z15" s="798"/>
      <c r="AE15" s="730"/>
      <c r="AF15" s="802"/>
      <c r="AG15" s="802"/>
      <c r="AH15" s="802"/>
      <c r="AI15" s="802"/>
      <c r="AJ15" s="802"/>
      <c r="AK15" s="802"/>
      <c r="AL15" s="802"/>
      <c r="AM15" s="802"/>
      <c r="AN15" s="802"/>
    </row>
    <row r="16" spans="3:49" ht="31.5" customHeight="1" thickBot="1">
      <c r="C16" s="803"/>
      <c r="D16" s="811"/>
      <c r="E16" s="811"/>
      <c r="F16" s="811"/>
      <c r="G16" s="811"/>
      <c r="H16" s="811"/>
      <c r="I16" s="812"/>
      <c r="J16" s="812"/>
      <c r="K16" s="813"/>
      <c r="L16" s="814"/>
      <c r="M16" s="814"/>
      <c r="N16" s="814"/>
      <c r="O16" s="814"/>
      <c r="P16" s="814"/>
      <c r="Q16" s="815"/>
      <c r="R16" s="816"/>
      <c r="S16" s="816"/>
      <c r="T16" s="816"/>
      <c r="U16" s="798"/>
      <c r="V16" s="817"/>
      <c r="W16" s="818"/>
      <c r="X16" s="818"/>
      <c r="Y16" s="798"/>
      <c r="Z16" s="798"/>
      <c r="AA16" s="693" t="s">
        <v>258</v>
      </c>
      <c r="AB16" s="819"/>
      <c r="AC16" s="819"/>
      <c r="AD16" s="820"/>
      <c r="AE16" s="730"/>
      <c r="AF16" s="802"/>
      <c r="AG16" s="802"/>
      <c r="AH16" s="802"/>
      <c r="AI16" s="802"/>
      <c r="AJ16" s="802"/>
      <c r="AK16" s="802"/>
      <c r="AL16" s="802"/>
      <c r="AM16" s="802"/>
      <c r="AN16" s="802"/>
    </row>
    <row r="17" spans="3:40" ht="24" customHeight="1" thickBot="1">
      <c r="C17" s="821"/>
      <c r="D17" s="539" t="s">
        <v>248</v>
      </c>
      <c r="E17" s="540"/>
      <c r="F17" s="540"/>
      <c r="G17" s="540"/>
      <c r="H17" s="541"/>
      <c r="I17" s="822" t="s">
        <v>260</v>
      </c>
      <c r="J17" s="822"/>
      <c r="K17" s="822"/>
      <c r="L17" s="823" t="s">
        <v>235</v>
      </c>
      <c r="M17" s="823"/>
      <c r="N17" s="823"/>
      <c r="O17" s="823"/>
      <c r="P17" s="823"/>
      <c r="Q17" s="823"/>
      <c r="R17" s="822" t="s">
        <v>261</v>
      </c>
      <c r="S17" s="822"/>
      <c r="T17" s="822"/>
      <c r="U17" s="822"/>
      <c r="V17" s="822" t="s">
        <v>249</v>
      </c>
      <c r="W17" s="822"/>
      <c r="X17" s="822"/>
      <c r="Y17" s="822"/>
      <c r="Z17" s="798"/>
      <c r="AA17" s="707">
        <v>2.2000000000000002</v>
      </c>
      <c r="AB17" s="708"/>
      <c r="AC17" s="708"/>
      <c r="AD17" s="709" t="s">
        <v>262</v>
      </c>
      <c r="AE17" s="730"/>
      <c r="AF17" s="711" t="s">
        <v>278</v>
      </c>
      <c r="AG17" s="712"/>
      <c r="AH17" s="712"/>
      <c r="AI17" s="712"/>
      <c r="AJ17" s="712"/>
      <c r="AK17" s="712"/>
      <c r="AL17" s="712"/>
      <c r="AM17" s="712"/>
      <c r="AN17" s="713"/>
    </row>
    <row r="18" spans="3:40" ht="30.75" customHeight="1">
      <c r="C18" s="824"/>
      <c r="D18" s="241">
        <v>1</v>
      </c>
      <c r="E18" s="531" t="s">
        <v>264</v>
      </c>
      <c r="F18" s="532"/>
      <c r="G18" s="532"/>
      <c r="H18" s="532"/>
      <c r="I18" s="739">
        <v>700</v>
      </c>
      <c r="J18" s="740"/>
      <c r="K18" s="534" t="s">
        <v>250</v>
      </c>
      <c r="L18" s="825">
        <f>R18*V18</f>
        <v>281400000</v>
      </c>
      <c r="M18" s="826"/>
      <c r="N18" s="826"/>
      <c r="O18" s="826"/>
      <c r="P18" s="826"/>
      <c r="Q18" s="827" t="s">
        <v>209</v>
      </c>
      <c r="R18" s="828">
        <v>13400</v>
      </c>
      <c r="S18" s="829"/>
      <c r="T18" s="829"/>
      <c r="U18" s="722" t="s">
        <v>250</v>
      </c>
      <c r="V18" s="828">
        <v>21000</v>
      </c>
      <c r="W18" s="829"/>
      <c r="X18" s="829"/>
      <c r="Y18" s="725" t="s">
        <v>236</v>
      </c>
      <c r="Z18" s="798"/>
      <c r="AA18" s="727" t="s">
        <v>265</v>
      </c>
      <c r="AB18" s="728"/>
      <c r="AC18" s="728"/>
      <c r="AD18" s="729"/>
      <c r="AE18" s="830"/>
      <c r="AF18" s="536" t="s">
        <v>237</v>
      </c>
      <c r="AG18" s="537"/>
      <c r="AH18" s="537"/>
      <c r="AI18" s="537"/>
      <c r="AJ18" s="538"/>
      <c r="AK18" s="714">
        <f>L23</f>
        <v>292700000</v>
      </c>
      <c r="AL18" s="715"/>
      <c r="AM18" s="715"/>
      <c r="AN18" s="731" t="s">
        <v>236</v>
      </c>
    </row>
    <row r="19" spans="3:40" ht="25.5" customHeight="1" thickBot="1">
      <c r="C19" s="831" t="s">
        <v>279</v>
      </c>
      <c r="D19" s="243">
        <v>2</v>
      </c>
      <c r="E19" s="556" t="s">
        <v>266</v>
      </c>
      <c r="F19" s="557"/>
      <c r="G19" s="557"/>
      <c r="H19" s="559"/>
      <c r="I19" s="739"/>
      <c r="J19" s="740"/>
      <c r="K19" s="534"/>
      <c r="L19" s="825">
        <f t="shared" ref="L19:L22" si="1">R19*V19</f>
        <v>11200000</v>
      </c>
      <c r="M19" s="826"/>
      <c r="N19" s="826"/>
      <c r="O19" s="826"/>
      <c r="P19" s="826"/>
      <c r="Q19" s="832" t="s">
        <v>209</v>
      </c>
      <c r="R19" s="833">
        <v>3200</v>
      </c>
      <c r="S19" s="834"/>
      <c r="T19" s="834"/>
      <c r="U19" s="743" t="s">
        <v>250</v>
      </c>
      <c r="V19" s="833">
        <v>3500</v>
      </c>
      <c r="W19" s="834"/>
      <c r="X19" s="834"/>
      <c r="Y19" s="746" t="s">
        <v>236</v>
      </c>
      <c r="Z19" s="798"/>
      <c r="AA19" s="747">
        <v>9.5</v>
      </c>
      <c r="AB19" s="748"/>
      <c r="AC19" s="748"/>
      <c r="AD19" s="749" t="s">
        <v>250</v>
      </c>
      <c r="AE19" s="830"/>
      <c r="AF19" s="732" t="s">
        <v>241</v>
      </c>
      <c r="AG19" s="733"/>
      <c r="AH19" s="733"/>
      <c r="AI19" s="733"/>
      <c r="AJ19" s="734"/>
      <c r="AK19" s="735">
        <v>240000000</v>
      </c>
      <c r="AL19" s="736"/>
      <c r="AM19" s="736"/>
      <c r="AN19" s="750" t="s">
        <v>236</v>
      </c>
    </row>
    <row r="20" spans="3:40" ht="30.75" customHeight="1" thickTop="1">
      <c r="C20" s="831"/>
      <c r="D20" s="245">
        <v>3</v>
      </c>
      <c r="E20" s="531" t="s">
        <v>268</v>
      </c>
      <c r="F20" s="532"/>
      <c r="G20" s="532"/>
      <c r="H20" s="558"/>
      <c r="I20" s="739"/>
      <c r="J20" s="740"/>
      <c r="K20" s="534"/>
      <c r="L20" s="825">
        <f t="shared" si="1"/>
        <v>100000</v>
      </c>
      <c r="M20" s="826"/>
      <c r="N20" s="826"/>
      <c r="O20" s="826"/>
      <c r="P20" s="826"/>
      <c r="Q20" s="832" t="s">
        <v>209</v>
      </c>
      <c r="R20" s="833">
        <v>200</v>
      </c>
      <c r="S20" s="834"/>
      <c r="T20" s="834"/>
      <c r="U20" s="743"/>
      <c r="V20" s="833">
        <v>500</v>
      </c>
      <c r="W20" s="834"/>
      <c r="X20" s="834"/>
      <c r="Y20" s="746" t="s">
        <v>236</v>
      </c>
      <c r="Z20" s="798"/>
      <c r="AA20" s="727" t="s">
        <v>269</v>
      </c>
      <c r="AB20" s="728"/>
      <c r="AC20" s="728"/>
      <c r="AD20" s="729"/>
      <c r="AE20" s="830"/>
      <c r="AF20" s="751" t="s">
        <v>239</v>
      </c>
      <c r="AG20" s="752"/>
      <c r="AH20" s="752"/>
      <c r="AI20" s="752"/>
      <c r="AJ20" s="753"/>
      <c r="AK20" s="759">
        <f>AK18-AK19</f>
        <v>52700000</v>
      </c>
      <c r="AL20" s="760"/>
      <c r="AM20" s="760"/>
      <c r="AN20" s="761" t="s">
        <v>236</v>
      </c>
    </row>
    <row r="21" spans="3:40" ht="25.5" customHeight="1" thickBot="1">
      <c r="C21" s="768" t="s">
        <v>280</v>
      </c>
      <c r="D21" s="246">
        <v>4</v>
      </c>
      <c r="E21" s="556" t="s">
        <v>252</v>
      </c>
      <c r="F21" s="557" t="s">
        <v>238</v>
      </c>
      <c r="G21" s="557"/>
      <c r="H21" s="557"/>
      <c r="I21" s="739"/>
      <c r="J21" s="740"/>
      <c r="K21" s="534"/>
      <c r="L21" s="825">
        <f t="shared" si="1"/>
        <v>0</v>
      </c>
      <c r="M21" s="826"/>
      <c r="N21" s="826"/>
      <c r="O21" s="826"/>
      <c r="P21" s="826"/>
      <c r="Q21" s="832" t="s">
        <v>209</v>
      </c>
      <c r="R21" s="833"/>
      <c r="S21" s="834"/>
      <c r="T21" s="834"/>
      <c r="U21" s="743"/>
      <c r="V21" s="833"/>
      <c r="W21" s="834"/>
      <c r="X21" s="834"/>
      <c r="Y21" s="746" t="s">
        <v>236</v>
      </c>
      <c r="Z21" s="798"/>
      <c r="AA21" s="769">
        <v>9</v>
      </c>
      <c r="AB21" s="770"/>
      <c r="AC21" s="770"/>
      <c r="AD21" s="749" t="s">
        <v>250</v>
      </c>
      <c r="AE21" s="830"/>
      <c r="AF21" s="762" t="s">
        <v>240</v>
      </c>
      <c r="AG21" s="763"/>
      <c r="AH21" s="763"/>
      <c r="AI21" s="763"/>
      <c r="AJ21" s="764"/>
      <c r="AK21" s="765">
        <f>AK20/AK18*100</f>
        <v>18.004783054321834</v>
      </c>
      <c r="AL21" s="766"/>
      <c r="AM21" s="766"/>
      <c r="AN21" s="771" t="s">
        <v>270</v>
      </c>
    </row>
    <row r="22" spans="3:40" ht="25.5" customHeight="1">
      <c r="C22" s="773"/>
      <c r="D22" s="247">
        <v>5</v>
      </c>
      <c r="E22" s="554"/>
      <c r="F22" s="555" t="s">
        <v>238</v>
      </c>
      <c r="G22" s="555"/>
      <c r="H22" s="555"/>
      <c r="I22" s="774"/>
      <c r="J22" s="775"/>
      <c r="K22" s="535"/>
      <c r="L22" s="825">
        <f t="shared" si="1"/>
        <v>0</v>
      </c>
      <c r="M22" s="826"/>
      <c r="N22" s="826"/>
      <c r="O22" s="826"/>
      <c r="P22" s="826"/>
      <c r="Q22" s="835" t="s">
        <v>209</v>
      </c>
      <c r="R22" s="836">
        <f>V22/10*I22</f>
        <v>0</v>
      </c>
      <c r="S22" s="837"/>
      <c r="T22" s="837"/>
      <c r="U22" s="778"/>
      <c r="V22" s="836"/>
      <c r="W22" s="837"/>
      <c r="X22" s="837"/>
      <c r="Y22" s="749" t="s">
        <v>236</v>
      </c>
      <c r="Z22" s="798"/>
      <c r="AA22" s="838" t="s">
        <v>274</v>
      </c>
      <c r="AB22" s="780"/>
      <c r="AC22" s="780"/>
      <c r="AD22" s="781"/>
      <c r="AE22" s="830"/>
      <c r="AF22" s="772"/>
      <c r="AG22" s="772"/>
      <c r="AH22" s="772"/>
      <c r="AI22" s="772"/>
      <c r="AJ22" s="772"/>
      <c r="AK22" s="772"/>
      <c r="AL22" s="772"/>
      <c r="AM22" s="772"/>
      <c r="AN22" s="772"/>
    </row>
    <row r="23" spans="3:40" ht="24" customHeight="1">
      <c r="C23" s="785"/>
      <c r="D23" s="839" t="s">
        <v>281</v>
      </c>
      <c r="E23" s="840"/>
      <c r="F23" s="840"/>
      <c r="G23" s="840"/>
      <c r="H23" s="841"/>
      <c r="I23" s="842">
        <f>SUM(I18:J22)</f>
        <v>700</v>
      </c>
      <c r="J23" s="843"/>
      <c r="K23" s="239" t="s">
        <v>250</v>
      </c>
      <c r="L23" s="529">
        <f>SUM(L18:P22)</f>
        <v>292700000</v>
      </c>
      <c r="M23" s="530"/>
      <c r="N23" s="530"/>
      <c r="O23" s="530"/>
      <c r="P23" s="530"/>
      <c r="Q23" s="844" t="s">
        <v>209</v>
      </c>
      <c r="R23" s="845"/>
      <c r="S23" s="846"/>
      <c r="T23" s="846"/>
      <c r="U23" s="847"/>
      <c r="V23" s="848"/>
      <c r="W23" s="849"/>
      <c r="X23" s="849"/>
      <c r="Y23" s="850"/>
      <c r="Z23" s="798"/>
      <c r="AA23" s="799">
        <f>(AA19-AA21)/AA19*100</f>
        <v>5.2631578947368416</v>
      </c>
      <c r="AB23" s="800"/>
      <c r="AC23" s="800"/>
      <c r="AD23" s="749" t="s">
        <v>277</v>
      </c>
      <c r="AE23" s="830"/>
    </row>
    <row r="24" spans="3:40" ht="39.75" customHeight="1">
      <c r="D24" s="217"/>
      <c r="E24" s="217"/>
      <c r="F24" s="217"/>
      <c r="G24" s="217"/>
      <c r="H24" s="217"/>
      <c r="I24" s="219"/>
      <c r="J24" s="219"/>
      <c r="K24" s="219"/>
      <c r="L24" s="219"/>
      <c r="M24" s="219"/>
      <c r="N24" s="220"/>
      <c r="O24" s="220"/>
      <c r="P24" s="220"/>
      <c r="Q24" s="221"/>
      <c r="R24" s="222"/>
      <c r="S24" s="222"/>
      <c r="T24" s="222"/>
      <c r="U24" s="730"/>
      <c r="V24" s="851"/>
      <c r="W24" s="851"/>
      <c r="X24" s="851"/>
      <c r="Y24" s="210"/>
      <c r="Z24" s="210"/>
      <c r="AE24" s="210"/>
      <c r="AF24" s="852"/>
      <c r="AG24" s="852"/>
      <c r="AH24" s="852"/>
      <c r="AI24" s="852"/>
      <c r="AJ24" s="852"/>
      <c r="AK24" s="852"/>
      <c r="AL24" s="852"/>
      <c r="AM24" s="852"/>
      <c r="AN24" s="852"/>
    </row>
    <row r="25" spans="3:40" ht="24" customHeight="1">
      <c r="C25" s="684" t="s">
        <v>282</v>
      </c>
      <c r="E25" s="217"/>
      <c r="F25" s="217"/>
      <c r="G25" s="217"/>
      <c r="H25" s="853" t="s">
        <v>283</v>
      </c>
      <c r="I25" s="686"/>
      <c r="J25" s="686"/>
      <c r="K25" s="686"/>
      <c r="L25" s="854" t="s">
        <v>233</v>
      </c>
      <c r="M25" s="855" t="s">
        <v>233</v>
      </c>
      <c r="N25" s="856"/>
      <c r="O25" s="856"/>
      <c r="P25" s="857" t="s">
        <v>234</v>
      </c>
      <c r="Q25" s="858" t="s">
        <v>284</v>
      </c>
      <c r="R25" s="692"/>
      <c r="S25" s="222"/>
      <c r="T25" s="222"/>
      <c r="U25" s="730"/>
      <c r="V25" s="851"/>
      <c r="W25" s="851"/>
      <c r="X25" s="851"/>
      <c r="Y25" s="210"/>
      <c r="Z25" s="210"/>
      <c r="AA25" s="693" t="s">
        <v>258</v>
      </c>
      <c r="AB25" s="819"/>
      <c r="AC25" s="819"/>
      <c r="AD25" s="820"/>
      <c r="AE25" s="210"/>
      <c r="AF25" s="859"/>
      <c r="AG25" s="860"/>
      <c r="AH25" s="860"/>
      <c r="AI25" s="860"/>
      <c r="AJ25" s="730"/>
      <c r="AK25" s="859"/>
      <c r="AL25" s="860"/>
      <c r="AM25" s="860"/>
      <c r="AN25" s="730"/>
    </row>
    <row r="26" spans="3:40" ht="6.75" customHeight="1" thickBot="1">
      <c r="D26" s="205"/>
      <c r="E26" s="217"/>
      <c r="F26" s="217"/>
      <c r="G26" s="217"/>
      <c r="H26" s="217"/>
      <c r="I26" s="219"/>
      <c r="J26" s="219"/>
      <c r="K26" s="219"/>
      <c r="L26" s="219"/>
      <c r="M26" s="219"/>
      <c r="N26" s="220"/>
      <c r="O26" s="220"/>
      <c r="P26" s="220"/>
      <c r="Q26" s="221"/>
      <c r="R26" s="222"/>
      <c r="S26" s="222"/>
      <c r="T26" s="222"/>
      <c r="U26" s="730"/>
      <c r="V26" s="851"/>
      <c r="W26" s="851"/>
      <c r="X26" s="851"/>
      <c r="Y26" s="210"/>
      <c r="Z26" s="210"/>
      <c r="AA26" s="861"/>
      <c r="AB26" s="862"/>
      <c r="AC26" s="862"/>
      <c r="AD26" s="863"/>
      <c r="AE26" s="210"/>
      <c r="AF26" s="859"/>
      <c r="AG26" s="860"/>
      <c r="AH26" s="860"/>
      <c r="AI26" s="860"/>
      <c r="AJ26" s="730"/>
      <c r="AK26" s="859"/>
      <c r="AL26" s="860"/>
      <c r="AM26" s="860"/>
      <c r="AN26" s="730"/>
    </row>
    <row r="27" spans="3:40" ht="24" customHeight="1" thickBot="1">
      <c r="C27" s="864"/>
      <c r="D27" s="539" t="s">
        <v>248</v>
      </c>
      <c r="E27" s="540"/>
      <c r="F27" s="540"/>
      <c r="G27" s="540"/>
      <c r="H27" s="541"/>
      <c r="I27" s="542" t="s">
        <v>260</v>
      </c>
      <c r="J27" s="543"/>
      <c r="K27" s="544"/>
      <c r="L27" s="545" t="s">
        <v>235</v>
      </c>
      <c r="M27" s="546"/>
      <c r="N27" s="546"/>
      <c r="O27" s="546"/>
      <c r="P27" s="546"/>
      <c r="Q27" s="547"/>
      <c r="R27" s="542" t="s">
        <v>261</v>
      </c>
      <c r="S27" s="543"/>
      <c r="T27" s="543"/>
      <c r="U27" s="544"/>
      <c r="V27" s="865" t="s">
        <v>285</v>
      </c>
      <c r="W27" s="866"/>
      <c r="X27" s="866"/>
      <c r="Y27" s="867"/>
      <c r="Z27" s="868"/>
      <c r="AA27" s="869">
        <v>2.2000000000000002</v>
      </c>
      <c r="AB27" s="870"/>
      <c r="AC27" s="870"/>
      <c r="AD27" s="709" t="s">
        <v>262</v>
      </c>
      <c r="AE27" s="710"/>
      <c r="AF27" s="711" t="s">
        <v>263</v>
      </c>
      <c r="AG27" s="712"/>
      <c r="AH27" s="712"/>
      <c r="AI27" s="712"/>
      <c r="AJ27" s="712"/>
      <c r="AK27" s="712"/>
      <c r="AL27" s="712"/>
      <c r="AM27" s="712"/>
      <c r="AN27" s="713"/>
    </row>
    <row r="28" spans="3:40" ht="30.75" customHeight="1">
      <c r="C28" s="717"/>
      <c r="D28" s="871">
        <v>1</v>
      </c>
      <c r="E28" s="872" t="s">
        <v>264</v>
      </c>
      <c r="F28" s="873"/>
      <c r="G28" s="873"/>
      <c r="H28" s="874"/>
      <c r="I28" s="718">
        <v>700</v>
      </c>
      <c r="J28" s="719"/>
      <c r="K28" s="533" t="s">
        <v>250</v>
      </c>
      <c r="L28" s="875">
        <f>R28*V28</f>
        <v>277200000</v>
      </c>
      <c r="M28" s="876"/>
      <c r="N28" s="876"/>
      <c r="O28" s="876"/>
      <c r="P28" s="876"/>
      <c r="Q28" s="877" t="s">
        <v>209</v>
      </c>
      <c r="R28" s="878">
        <v>13200</v>
      </c>
      <c r="S28" s="879"/>
      <c r="T28" s="879"/>
      <c r="U28" s="722" t="s">
        <v>250</v>
      </c>
      <c r="V28" s="878">
        <v>21000</v>
      </c>
      <c r="W28" s="879"/>
      <c r="X28" s="879"/>
      <c r="Y28" s="725" t="s">
        <v>236</v>
      </c>
      <c r="Z28" s="798"/>
      <c r="AA28" s="727" t="s">
        <v>265</v>
      </c>
      <c r="AB28" s="728"/>
      <c r="AC28" s="728"/>
      <c r="AD28" s="729"/>
      <c r="AE28" s="830"/>
      <c r="AF28" s="536" t="s">
        <v>237</v>
      </c>
      <c r="AG28" s="537"/>
      <c r="AH28" s="537"/>
      <c r="AI28" s="537"/>
      <c r="AJ28" s="538"/>
      <c r="AK28" s="714">
        <f>L33</f>
        <v>288150000</v>
      </c>
      <c r="AL28" s="715"/>
      <c r="AM28" s="715"/>
      <c r="AN28" s="731" t="s">
        <v>236</v>
      </c>
    </row>
    <row r="29" spans="3:40" ht="24" customHeight="1" thickBot="1">
      <c r="C29" s="738" t="s">
        <v>86</v>
      </c>
      <c r="D29" s="243">
        <v>2</v>
      </c>
      <c r="E29" s="880" t="s">
        <v>266</v>
      </c>
      <c r="F29" s="881"/>
      <c r="G29" s="881"/>
      <c r="H29" s="882"/>
      <c r="I29" s="739"/>
      <c r="J29" s="740"/>
      <c r="K29" s="534"/>
      <c r="L29" s="883">
        <f t="shared" ref="L29:L32" si="2">R29*V29</f>
        <v>10850000</v>
      </c>
      <c r="M29" s="884"/>
      <c r="N29" s="884"/>
      <c r="O29" s="884"/>
      <c r="P29" s="884"/>
      <c r="Q29" s="234" t="s">
        <v>209</v>
      </c>
      <c r="R29" s="885">
        <v>3100</v>
      </c>
      <c r="S29" s="886"/>
      <c r="T29" s="886"/>
      <c r="U29" s="743" t="s">
        <v>250</v>
      </c>
      <c r="V29" s="885">
        <v>3500</v>
      </c>
      <c r="W29" s="886"/>
      <c r="X29" s="886"/>
      <c r="Y29" s="746" t="s">
        <v>236</v>
      </c>
      <c r="Z29" s="798"/>
      <c r="AA29" s="887">
        <v>9.5</v>
      </c>
      <c r="AB29" s="888"/>
      <c r="AC29" s="888"/>
      <c r="AD29" s="749" t="s">
        <v>250</v>
      </c>
      <c r="AE29" s="830"/>
      <c r="AF29" s="732" t="s">
        <v>267</v>
      </c>
      <c r="AG29" s="733"/>
      <c r="AH29" s="733"/>
      <c r="AI29" s="733"/>
      <c r="AJ29" s="734"/>
      <c r="AK29" s="735">
        <v>250000000</v>
      </c>
      <c r="AL29" s="736"/>
      <c r="AM29" s="736"/>
      <c r="AN29" s="750" t="s">
        <v>236</v>
      </c>
    </row>
    <row r="30" spans="3:40" ht="30.75" customHeight="1" thickTop="1">
      <c r="C30" s="738"/>
      <c r="D30" s="245">
        <v>3</v>
      </c>
      <c r="E30" s="880" t="s">
        <v>268</v>
      </c>
      <c r="F30" s="881"/>
      <c r="G30" s="881"/>
      <c r="H30" s="882"/>
      <c r="I30" s="739"/>
      <c r="J30" s="740"/>
      <c r="K30" s="534"/>
      <c r="L30" s="883">
        <f t="shared" si="2"/>
        <v>100000</v>
      </c>
      <c r="M30" s="884"/>
      <c r="N30" s="884"/>
      <c r="O30" s="884"/>
      <c r="P30" s="884"/>
      <c r="Q30" s="234" t="s">
        <v>209</v>
      </c>
      <c r="R30" s="885">
        <v>200</v>
      </c>
      <c r="S30" s="886"/>
      <c r="T30" s="886"/>
      <c r="U30" s="743"/>
      <c r="V30" s="885">
        <v>500</v>
      </c>
      <c r="W30" s="886"/>
      <c r="X30" s="886"/>
      <c r="Y30" s="746" t="s">
        <v>236</v>
      </c>
      <c r="Z30" s="798"/>
      <c r="AA30" s="727" t="s">
        <v>269</v>
      </c>
      <c r="AB30" s="728"/>
      <c r="AC30" s="728"/>
      <c r="AD30" s="729"/>
      <c r="AE30" s="830"/>
      <c r="AF30" s="751" t="s">
        <v>239</v>
      </c>
      <c r="AG30" s="752"/>
      <c r="AH30" s="752"/>
      <c r="AI30" s="752"/>
      <c r="AJ30" s="753"/>
      <c r="AK30" s="759">
        <f>AK28-AK29</f>
        <v>38150000</v>
      </c>
      <c r="AL30" s="760"/>
      <c r="AM30" s="760"/>
      <c r="AN30" s="761" t="s">
        <v>236</v>
      </c>
    </row>
    <row r="31" spans="3:40" ht="24" customHeight="1" thickBot="1">
      <c r="C31" s="768" t="s">
        <v>286</v>
      </c>
      <c r="D31" s="889">
        <v>4</v>
      </c>
      <c r="E31" s="880" t="s">
        <v>252</v>
      </c>
      <c r="F31" s="881"/>
      <c r="G31" s="881"/>
      <c r="H31" s="882"/>
      <c r="I31" s="739"/>
      <c r="J31" s="740"/>
      <c r="K31" s="534"/>
      <c r="L31" s="883">
        <f t="shared" si="2"/>
        <v>0</v>
      </c>
      <c r="M31" s="884"/>
      <c r="N31" s="884"/>
      <c r="O31" s="884"/>
      <c r="P31" s="884"/>
      <c r="Q31" s="234" t="s">
        <v>209</v>
      </c>
      <c r="R31" s="885"/>
      <c r="S31" s="886"/>
      <c r="T31" s="886"/>
      <c r="U31" s="743"/>
      <c r="V31" s="885"/>
      <c r="W31" s="886"/>
      <c r="X31" s="886"/>
      <c r="Y31" s="746" t="s">
        <v>236</v>
      </c>
      <c r="Z31" s="798"/>
      <c r="AA31" s="887">
        <v>9</v>
      </c>
      <c r="AB31" s="888"/>
      <c r="AC31" s="888"/>
      <c r="AD31" s="749" t="s">
        <v>250</v>
      </c>
      <c r="AE31" s="830"/>
      <c r="AF31" s="762" t="s">
        <v>240</v>
      </c>
      <c r="AG31" s="763"/>
      <c r="AH31" s="763"/>
      <c r="AI31" s="763"/>
      <c r="AJ31" s="764"/>
      <c r="AK31" s="890">
        <f>AK30/AK28*100</f>
        <v>13.239632136040258</v>
      </c>
      <c r="AL31" s="891"/>
      <c r="AM31" s="891"/>
      <c r="AN31" s="771" t="s">
        <v>270</v>
      </c>
    </row>
    <row r="32" spans="3:40" ht="33" customHeight="1">
      <c r="C32" s="773"/>
      <c r="D32" s="892">
        <v>5</v>
      </c>
      <c r="E32" s="893" t="s">
        <v>238</v>
      </c>
      <c r="F32" s="894"/>
      <c r="G32" s="894"/>
      <c r="H32" s="895"/>
      <c r="I32" s="774"/>
      <c r="J32" s="775"/>
      <c r="K32" s="535"/>
      <c r="L32" s="896">
        <f t="shared" si="2"/>
        <v>0</v>
      </c>
      <c r="M32" s="897"/>
      <c r="N32" s="897"/>
      <c r="O32" s="897"/>
      <c r="P32" s="897"/>
      <c r="Q32" s="235" t="s">
        <v>209</v>
      </c>
      <c r="R32" s="898">
        <f>V32/10*I32</f>
        <v>0</v>
      </c>
      <c r="S32" s="899"/>
      <c r="T32" s="899"/>
      <c r="U32" s="778"/>
      <c r="V32" s="898"/>
      <c r="W32" s="899"/>
      <c r="X32" s="899"/>
      <c r="Y32" s="749" t="s">
        <v>236</v>
      </c>
      <c r="Z32" s="798"/>
      <c r="AA32" s="779" t="s">
        <v>274</v>
      </c>
      <c r="AB32" s="900"/>
      <c r="AC32" s="900"/>
      <c r="AD32" s="901"/>
      <c r="AE32" s="830"/>
      <c r="AF32" s="783" t="s">
        <v>275</v>
      </c>
      <c r="AG32" s="783"/>
      <c r="AH32" s="783"/>
      <c r="AI32" s="783"/>
      <c r="AJ32" s="783"/>
      <c r="AK32" s="783"/>
      <c r="AL32" s="783"/>
      <c r="AM32" s="783"/>
      <c r="AN32" s="783"/>
    </row>
    <row r="33" spans="3:40" ht="24" customHeight="1">
      <c r="C33" s="785"/>
      <c r="D33" s="839" t="s">
        <v>287</v>
      </c>
      <c r="E33" s="840"/>
      <c r="F33" s="840"/>
      <c r="G33" s="840"/>
      <c r="H33" s="841"/>
      <c r="I33" s="842">
        <f>SUM(I28:J32)</f>
        <v>700</v>
      </c>
      <c r="J33" s="843"/>
      <c r="K33" s="902" t="s">
        <v>250</v>
      </c>
      <c r="L33" s="903">
        <f>SUM(L28:P32)</f>
        <v>288150000</v>
      </c>
      <c r="M33" s="904"/>
      <c r="N33" s="904"/>
      <c r="O33" s="904"/>
      <c r="P33" s="904"/>
      <c r="Q33" s="236" t="s">
        <v>209</v>
      </c>
      <c r="R33" s="905"/>
      <c r="S33" s="906"/>
      <c r="T33" s="906"/>
      <c r="U33" s="907"/>
      <c r="V33" s="848"/>
      <c r="W33" s="849"/>
      <c r="X33" s="849"/>
      <c r="Y33" s="908"/>
      <c r="Z33" s="798"/>
      <c r="AA33" s="909">
        <f>(AA29-AA31)/AA29*100</f>
        <v>5.2631578947368416</v>
      </c>
      <c r="AB33" s="910"/>
      <c r="AC33" s="910"/>
      <c r="AD33" s="749" t="s">
        <v>277</v>
      </c>
      <c r="AE33" s="830"/>
      <c r="AF33" s="911"/>
      <c r="AG33" s="911"/>
      <c r="AH33" s="911"/>
      <c r="AI33" s="911"/>
      <c r="AJ33" s="911"/>
      <c r="AK33" s="911"/>
      <c r="AL33" s="911"/>
      <c r="AM33" s="911"/>
      <c r="AN33" s="911"/>
    </row>
    <row r="34" spans="3:40" ht="15" customHeight="1">
      <c r="C34" s="912"/>
      <c r="D34" s="217"/>
      <c r="E34" s="217"/>
      <c r="F34" s="217"/>
      <c r="G34" s="217"/>
      <c r="H34" s="217"/>
      <c r="I34" s="913"/>
      <c r="J34" s="913"/>
      <c r="K34" s="220"/>
      <c r="L34" s="220"/>
      <c r="M34" s="220"/>
      <c r="N34" s="914"/>
      <c r="O34" s="914"/>
      <c r="P34" s="913"/>
      <c r="Q34" s="221"/>
      <c r="R34" s="915"/>
      <c r="S34" s="915"/>
      <c r="T34" s="915"/>
      <c r="U34" s="730"/>
      <c r="V34" s="851"/>
      <c r="W34" s="913"/>
      <c r="X34" s="851"/>
      <c r="Y34" s="730"/>
      <c r="Z34" s="730"/>
      <c r="AA34" s="210"/>
      <c r="AB34" s="210"/>
      <c r="AC34" s="851"/>
      <c r="AD34" s="730"/>
      <c r="AE34" s="730"/>
      <c r="AF34" s="210"/>
      <c r="AG34" s="210"/>
      <c r="AH34" s="851"/>
      <c r="AI34" s="916"/>
      <c r="AJ34" s="730"/>
      <c r="AK34" s="730"/>
      <c r="AL34" s="851"/>
      <c r="AM34" s="730"/>
      <c r="AN34" s="730"/>
    </row>
    <row r="35" spans="3:40" ht="30.75" customHeight="1" thickBot="1">
      <c r="C35" s="803"/>
      <c r="D35" s="811"/>
      <c r="E35" s="811"/>
      <c r="F35" s="811"/>
      <c r="G35" s="811"/>
      <c r="H35" s="811"/>
      <c r="I35" s="812"/>
      <c r="J35" s="812"/>
      <c r="K35" s="813"/>
      <c r="L35" s="814"/>
      <c r="M35" s="814"/>
      <c r="N35" s="814"/>
      <c r="O35" s="814"/>
      <c r="P35" s="814"/>
      <c r="Q35" s="815"/>
      <c r="R35" s="816"/>
      <c r="S35" s="816"/>
      <c r="T35" s="816"/>
      <c r="U35" s="798"/>
      <c r="V35" s="817"/>
      <c r="W35" s="818"/>
      <c r="X35" s="818"/>
      <c r="Y35" s="798"/>
      <c r="Z35" s="798"/>
      <c r="AA35" s="693" t="s">
        <v>258</v>
      </c>
      <c r="AB35" s="819"/>
      <c r="AC35" s="819"/>
      <c r="AD35" s="820"/>
      <c r="AE35" s="730"/>
      <c r="AF35" s="802"/>
      <c r="AG35" s="802"/>
      <c r="AH35" s="802"/>
      <c r="AI35" s="802"/>
      <c r="AJ35" s="802"/>
      <c r="AK35" s="802"/>
      <c r="AL35" s="802"/>
      <c r="AM35" s="802"/>
      <c r="AN35" s="802"/>
    </row>
    <row r="36" spans="3:40" ht="24" customHeight="1" thickBot="1">
      <c r="C36" s="821"/>
      <c r="D36" s="539" t="s">
        <v>248</v>
      </c>
      <c r="E36" s="540"/>
      <c r="F36" s="540"/>
      <c r="G36" s="540"/>
      <c r="H36" s="541"/>
      <c r="I36" s="822" t="s">
        <v>260</v>
      </c>
      <c r="J36" s="822"/>
      <c r="K36" s="822"/>
      <c r="L36" s="823" t="s">
        <v>235</v>
      </c>
      <c r="M36" s="823"/>
      <c r="N36" s="823"/>
      <c r="O36" s="823"/>
      <c r="P36" s="823"/>
      <c r="Q36" s="823"/>
      <c r="R36" s="822" t="s">
        <v>261</v>
      </c>
      <c r="S36" s="822"/>
      <c r="T36" s="822"/>
      <c r="U36" s="822"/>
      <c r="V36" s="822" t="s">
        <v>249</v>
      </c>
      <c r="W36" s="822"/>
      <c r="X36" s="822"/>
      <c r="Y36" s="822"/>
      <c r="Z36" s="798"/>
      <c r="AA36" s="707">
        <v>2.2000000000000002</v>
      </c>
      <c r="AB36" s="708"/>
      <c r="AC36" s="708"/>
      <c r="AD36" s="709" t="s">
        <v>262</v>
      </c>
      <c r="AE36" s="730"/>
      <c r="AF36" s="711" t="s">
        <v>278</v>
      </c>
      <c r="AG36" s="712"/>
      <c r="AH36" s="712"/>
      <c r="AI36" s="712"/>
      <c r="AJ36" s="712"/>
      <c r="AK36" s="712"/>
      <c r="AL36" s="712"/>
      <c r="AM36" s="712"/>
      <c r="AN36" s="713"/>
    </row>
    <row r="37" spans="3:40" ht="30.75" customHeight="1">
      <c r="C37" s="824"/>
      <c r="D37" s="241">
        <v>1</v>
      </c>
      <c r="E37" s="531" t="s">
        <v>264</v>
      </c>
      <c r="F37" s="532"/>
      <c r="G37" s="532"/>
      <c r="H37" s="532"/>
      <c r="I37" s="739">
        <v>700</v>
      </c>
      <c r="J37" s="740"/>
      <c r="K37" s="534" t="s">
        <v>250</v>
      </c>
      <c r="L37" s="825">
        <f>R37*V37</f>
        <v>281400000</v>
      </c>
      <c r="M37" s="826"/>
      <c r="N37" s="826"/>
      <c r="O37" s="826"/>
      <c r="P37" s="826"/>
      <c r="Q37" s="827" t="s">
        <v>209</v>
      </c>
      <c r="R37" s="828">
        <v>13400</v>
      </c>
      <c r="S37" s="829"/>
      <c r="T37" s="829"/>
      <c r="U37" s="722" t="s">
        <v>250</v>
      </c>
      <c r="V37" s="828">
        <v>21000</v>
      </c>
      <c r="W37" s="829"/>
      <c r="X37" s="829"/>
      <c r="Y37" s="725" t="s">
        <v>236</v>
      </c>
      <c r="Z37" s="798"/>
      <c r="AA37" s="727" t="s">
        <v>265</v>
      </c>
      <c r="AB37" s="728"/>
      <c r="AC37" s="728"/>
      <c r="AD37" s="729"/>
      <c r="AE37" s="830"/>
      <c r="AF37" s="536" t="s">
        <v>237</v>
      </c>
      <c r="AG37" s="537"/>
      <c r="AH37" s="537"/>
      <c r="AI37" s="537"/>
      <c r="AJ37" s="538"/>
      <c r="AK37" s="714">
        <f>L42</f>
        <v>292660000</v>
      </c>
      <c r="AL37" s="715"/>
      <c r="AM37" s="715"/>
      <c r="AN37" s="731" t="s">
        <v>236</v>
      </c>
    </row>
    <row r="38" spans="3:40" ht="25.5" customHeight="1" thickBot="1">
      <c r="C38" s="831" t="s">
        <v>279</v>
      </c>
      <c r="D38" s="243">
        <v>2</v>
      </c>
      <c r="E38" s="556" t="s">
        <v>266</v>
      </c>
      <c r="F38" s="557"/>
      <c r="G38" s="557"/>
      <c r="H38" s="559"/>
      <c r="I38" s="739"/>
      <c r="J38" s="740"/>
      <c r="K38" s="534"/>
      <c r="L38" s="825">
        <f t="shared" ref="L38:L41" si="3">R38*V38</f>
        <v>11200000</v>
      </c>
      <c r="M38" s="826"/>
      <c r="N38" s="826"/>
      <c r="O38" s="826"/>
      <c r="P38" s="826"/>
      <c r="Q38" s="832" t="s">
        <v>209</v>
      </c>
      <c r="R38" s="833">
        <v>3200</v>
      </c>
      <c r="S38" s="834"/>
      <c r="T38" s="834"/>
      <c r="U38" s="743" t="s">
        <v>250</v>
      </c>
      <c r="V38" s="833">
        <v>3500</v>
      </c>
      <c r="W38" s="834"/>
      <c r="X38" s="834"/>
      <c r="Y38" s="746" t="s">
        <v>236</v>
      </c>
      <c r="Z38" s="798"/>
      <c r="AA38" s="747">
        <v>9.5</v>
      </c>
      <c r="AB38" s="748"/>
      <c r="AC38" s="748"/>
      <c r="AD38" s="749" t="s">
        <v>250</v>
      </c>
      <c r="AE38" s="830"/>
      <c r="AF38" s="732" t="s">
        <v>241</v>
      </c>
      <c r="AG38" s="733"/>
      <c r="AH38" s="733"/>
      <c r="AI38" s="733"/>
      <c r="AJ38" s="734"/>
      <c r="AK38" s="735">
        <v>240000000</v>
      </c>
      <c r="AL38" s="736"/>
      <c r="AM38" s="736"/>
      <c r="AN38" s="750" t="s">
        <v>236</v>
      </c>
    </row>
    <row r="39" spans="3:40" ht="30.75" customHeight="1" thickTop="1">
      <c r="C39" s="831"/>
      <c r="D39" s="245">
        <v>3</v>
      </c>
      <c r="E39" s="531" t="s">
        <v>268</v>
      </c>
      <c r="F39" s="532"/>
      <c r="G39" s="532"/>
      <c r="H39" s="558"/>
      <c r="I39" s="739"/>
      <c r="J39" s="740"/>
      <c r="K39" s="534"/>
      <c r="L39" s="825">
        <f t="shared" si="3"/>
        <v>60000</v>
      </c>
      <c r="M39" s="826"/>
      <c r="N39" s="826"/>
      <c r="O39" s="826"/>
      <c r="P39" s="826"/>
      <c r="Q39" s="832" t="s">
        <v>209</v>
      </c>
      <c r="R39" s="833">
        <v>200</v>
      </c>
      <c r="S39" s="834"/>
      <c r="T39" s="834"/>
      <c r="U39" s="743"/>
      <c r="V39" s="833">
        <v>300</v>
      </c>
      <c r="W39" s="834"/>
      <c r="X39" s="834"/>
      <c r="Y39" s="746" t="s">
        <v>236</v>
      </c>
      <c r="Z39" s="798"/>
      <c r="AA39" s="727" t="s">
        <v>269</v>
      </c>
      <c r="AB39" s="728"/>
      <c r="AC39" s="728"/>
      <c r="AD39" s="729"/>
      <c r="AE39" s="830"/>
      <c r="AF39" s="751" t="s">
        <v>239</v>
      </c>
      <c r="AG39" s="752"/>
      <c r="AH39" s="752"/>
      <c r="AI39" s="752"/>
      <c r="AJ39" s="753"/>
      <c r="AK39" s="759">
        <f>AK37-AK38</f>
        <v>52660000</v>
      </c>
      <c r="AL39" s="760"/>
      <c r="AM39" s="760"/>
      <c r="AN39" s="761" t="s">
        <v>236</v>
      </c>
    </row>
    <row r="40" spans="3:40" ht="25.5" customHeight="1" thickBot="1">
      <c r="C40" s="768" t="s">
        <v>288</v>
      </c>
      <c r="D40" s="246">
        <v>4</v>
      </c>
      <c r="E40" s="556" t="s">
        <v>252</v>
      </c>
      <c r="F40" s="557" t="s">
        <v>238</v>
      </c>
      <c r="G40" s="557"/>
      <c r="H40" s="557"/>
      <c r="I40" s="739"/>
      <c r="J40" s="740"/>
      <c r="K40" s="534"/>
      <c r="L40" s="825">
        <f t="shared" si="3"/>
        <v>0</v>
      </c>
      <c r="M40" s="826"/>
      <c r="N40" s="826"/>
      <c r="O40" s="826"/>
      <c r="P40" s="826"/>
      <c r="Q40" s="832" t="s">
        <v>209</v>
      </c>
      <c r="R40" s="833"/>
      <c r="S40" s="834"/>
      <c r="T40" s="834"/>
      <c r="U40" s="743"/>
      <c r="V40" s="833"/>
      <c r="W40" s="834"/>
      <c r="X40" s="834"/>
      <c r="Y40" s="746" t="s">
        <v>236</v>
      </c>
      <c r="Z40" s="798"/>
      <c r="AA40" s="769">
        <v>9</v>
      </c>
      <c r="AB40" s="770"/>
      <c r="AC40" s="770"/>
      <c r="AD40" s="749" t="s">
        <v>250</v>
      </c>
      <c r="AE40" s="830"/>
      <c r="AF40" s="762" t="s">
        <v>240</v>
      </c>
      <c r="AG40" s="763"/>
      <c r="AH40" s="763"/>
      <c r="AI40" s="763"/>
      <c r="AJ40" s="764"/>
      <c r="AK40" s="765">
        <f>AK39/AK37*100</f>
        <v>17.993576163466138</v>
      </c>
      <c r="AL40" s="766"/>
      <c r="AM40" s="766"/>
      <c r="AN40" s="771" t="s">
        <v>272</v>
      </c>
    </row>
    <row r="41" spans="3:40" ht="25.5" customHeight="1">
      <c r="C41" s="773"/>
      <c r="D41" s="247">
        <v>5</v>
      </c>
      <c r="E41" s="554"/>
      <c r="F41" s="555" t="s">
        <v>238</v>
      </c>
      <c r="G41" s="555"/>
      <c r="H41" s="555"/>
      <c r="I41" s="774"/>
      <c r="J41" s="775"/>
      <c r="K41" s="535"/>
      <c r="L41" s="825">
        <f t="shared" si="3"/>
        <v>0</v>
      </c>
      <c r="M41" s="826"/>
      <c r="N41" s="826"/>
      <c r="O41" s="826"/>
      <c r="P41" s="826"/>
      <c r="Q41" s="835" t="s">
        <v>209</v>
      </c>
      <c r="R41" s="836">
        <f>V41/10*I41</f>
        <v>0</v>
      </c>
      <c r="S41" s="837"/>
      <c r="T41" s="837"/>
      <c r="U41" s="778"/>
      <c r="V41" s="836"/>
      <c r="W41" s="837"/>
      <c r="X41" s="837"/>
      <c r="Y41" s="749" t="s">
        <v>236</v>
      </c>
      <c r="Z41" s="798"/>
      <c r="AA41" s="838" t="s">
        <v>274</v>
      </c>
      <c r="AB41" s="780"/>
      <c r="AC41" s="780"/>
      <c r="AD41" s="781"/>
      <c r="AE41" s="830"/>
      <c r="AF41" s="772"/>
      <c r="AG41" s="772"/>
      <c r="AH41" s="772"/>
      <c r="AI41" s="772"/>
      <c r="AJ41" s="772"/>
      <c r="AK41" s="772"/>
      <c r="AL41" s="772"/>
      <c r="AM41" s="772"/>
      <c r="AN41" s="772"/>
    </row>
    <row r="42" spans="3:40" ht="24" customHeight="1">
      <c r="C42" s="785"/>
      <c r="D42" s="839" t="s">
        <v>289</v>
      </c>
      <c r="E42" s="840"/>
      <c r="F42" s="840"/>
      <c r="G42" s="840"/>
      <c r="H42" s="841"/>
      <c r="I42" s="842">
        <f>SUM(I37:J41)</f>
        <v>700</v>
      </c>
      <c r="J42" s="843"/>
      <c r="K42" s="239" t="s">
        <v>250</v>
      </c>
      <c r="L42" s="529">
        <f>SUM(L37:P41)</f>
        <v>292660000</v>
      </c>
      <c r="M42" s="530"/>
      <c r="N42" s="530"/>
      <c r="O42" s="530"/>
      <c r="P42" s="530"/>
      <c r="Q42" s="844" t="s">
        <v>209</v>
      </c>
      <c r="R42" s="845"/>
      <c r="S42" s="846"/>
      <c r="T42" s="846"/>
      <c r="U42" s="847"/>
      <c r="V42" s="848"/>
      <c r="W42" s="849"/>
      <c r="X42" s="849"/>
      <c r="Y42" s="850"/>
      <c r="Z42" s="798"/>
      <c r="AA42" s="799">
        <f>(AA38-AA40)/AA38*100</f>
        <v>5.2631578947368416</v>
      </c>
      <c r="AB42" s="800"/>
      <c r="AC42" s="800"/>
      <c r="AD42" s="749" t="s">
        <v>290</v>
      </c>
      <c r="AE42" s="830"/>
    </row>
    <row r="43" spans="3:40" ht="19.5" customHeight="1">
      <c r="C43" s="912"/>
      <c r="D43" s="217"/>
      <c r="E43" s="217"/>
      <c r="F43" s="217"/>
      <c r="G43" s="217"/>
      <c r="H43" s="217"/>
      <c r="I43" s="913"/>
      <c r="J43" s="913"/>
      <c r="K43" s="220"/>
      <c r="L43" s="220"/>
      <c r="M43" s="220"/>
      <c r="N43" s="914"/>
      <c r="O43" s="914"/>
      <c r="P43" s="913"/>
      <c r="Q43" s="221"/>
      <c r="R43" s="915"/>
      <c r="S43" s="915"/>
      <c r="T43" s="915"/>
      <c r="U43" s="730"/>
      <c r="V43" s="851"/>
      <c r="W43" s="913"/>
      <c r="X43" s="851"/>
      <c r="Y43" s="730"/>
      <c r="Z43" s="730"/>
      <c r="AA43" s="210"/>
      <c r="AB43" s="210"/>
      <c r="AC43" s="851"/>
      <c r="AD43" s="730"/>
      <c r="AE43" s="730"/>
      <c r="AF43" s="210"/>
      <c r="AG43" s="210"/>
      <c r="AH43" s="851"/>
      <c r="AI43" s="730"/>
      <c r="AJ43" s="730"/>
      <c r="AK43" s="730"/>
      <c r="AL43" s="851"/>
      <c r="AM43" s="730"/>
      <c r="AN43" s="730"/>
    </row>
    <row r="44" spans="3:40" ht="18" customHeight="1">
      <c r="C44" s="237" t="s">
        <v>242</v>
      </c>
      <c r="D44" s="206"/>
      <c r="E44" s="207"/>
      <c r="F44" s="207"/>
      <c r="G44" s="913"/>
      <c r="H44" s="692"/>
      <c r="I44" s="692"/>
      <c r="J44" s="207"/>
      <c r="K44" s="699"/>
      <c r="L44" s="211"/>
      <c r="M44" s="207"/>
      <c r="N44" s="212"/>
      <c r="O44" s="212"/>
      <c r="P44" s="212"/>
      <c r="Q44" s="212"/>
      <c r="R44" s="212"/>
      <c r="S44" s="212"/>
      <c r="T44" s="212"/>
      <c r="U44" s="212"/>
      <c r="V44" s="212"/>
      <c r="W44" s="209"/>
      <c r="X44" s="209"/>
      <c r="Y44" s="209"/>
      <c r="Z44" s="209"/>
      <c r="AA44" s="209"/>
      <c r="AB44" s="209"/>
      <c r="AC44" s="209"/>
      <c r="AD44" s="209"/>
      <c r="AE44" s="209"/>
      <c r="AF44" s="913"/>
      <c r="AG44" s="917" t="s">
        <v>243</v>
      </c>
      <c r="AH44" s="917"/>
      <c r="AI44" s="917"/>
      <c r="AJ44" s="917"/>
      <c r="AK44" s="917"/>
      <c r="AL44" s="913"/>
      <c r="AM44" s="913"/>
      <c r="AN44" s="730"/>
    </row>
    <row r="45" spans="3:40" ht="6.75" customHeight="1" thickBot="1">
      <c r="C45" s="205"/>
      <c r="D45" s="206"/>
      <c r="E45" s="207"/>
      <c r="F45" s="207"/>
      <c r="G45" s="913"/>
      <c r="H45" s="692"/>
      <c r="I45" s="692"/>
      <c r="J45" s="207"/>
      <c r="K45" s="699"/>
      <c r="L45" s="211"/>
      <c r="M45" s="207"/>
      <c r="N45" s="212"/>
      <c r="O45" s="212"/>
      <c r="P45" s="212"/>
      <c r="Q45" s="212"/>
      <c r="R45" s="212"/>
      <c r="S45" s="212"/>
      <c r="T45" s="212"/>
      <c r="U45" s="212"/>
      <c r="V45" s="212"/>
      <c r="W45" s="209"/>
      <c r="X45" s="209"/>
      <c r="Y45" s="209"/>
      <c r="Z45" s="209"/>
      <c r="AA45" s="209"/>
      <c r="AB45" s="209"/>
      <c r="AC45" s="209"/>
      <c r="AD45" s="209"/>
      <c r="AE45" s="209"/>
      <c r="AF45" s="913"/>
      <c r="AG45" s="917"/>
      <c r="AH45" s="917"/>
      <c r="AI45" s="917"/>
      <c r="AJ45" s="917"/>
      <c r="AK45" s="917"/>
    </row>
    <row r="46" spans="3:40" ht="27" customHeight="1" thickTop="1" thickBot="1">
      <c r="C46" s="918" t="s">
        <v>246</v>
      </c>
      <c r="D46" s="919"/>
      <c r="E46" s="919"/>
      <c r="F46" s="919"/>
      <c r="G46" s="919"/>
      <c r="H46" s="919"/>
      <c r="I46" s="919"/>
      <c r="J46" s="919"/>
      <c r="K46" s="920"/>
      <c r="L46" s="921" t="s">
        <v>235</v>
      </c>
      <c r="M46" s="922"/>
      <c r="N46" s="922"/>
      <c r="O46" s="923"/>
      <c r="P46" s="924" t="s">
        <v>291</v>
      </c>
      <c r="Q46" s="925"/>
      <c r="R46" s="925"/>
      <c r="S46" s="926"/>
      <c r="T46" s="927" t="s">
        <v>285</v>
      </c>
      <c r="U46" s="928"/>
      <c r="V46" s="928"/>
      <c r="W46" s="929"/>
      <c r="Z46" s="209"/>
      <c r="AA46" s="209"/>
      <c r="AB46" s="209"/>
      <c r="AC46" s="209"/>
      <c r="AD46" s="209"/>
      <c r="AE46" s="209"/>
      <c r="AG46" s="930">
        <f>AK30/AK20*100</f>
        <v>72.39089184060721</v>
      </c>
      <c r="AH46" s="931"/>
      <c r="AI46" s="931"/>
      <c r="AJ46" s="932" t="s">
        <v>270</v>
      </c>
      <c r="AK46" s="933" t="str">
        <f>IF(AG46&gt;=110,"★",IF(AND(AG46&gt;=100,AG46&lt;110),"◎",IF(AND(AG46&gt;=80,AG46&lt;100),"○",IF(AND(AG46&gt;=60,AG46&lt;80),"◇","△"))))</f>
        <v>◇</v>
      </c>
    </row>
    <row r="47" spans="3:40" ht="25.5" customHeight="1" thickTop="1">
      <c r="C47" s="934">
        <v>1</v>
      </c>
      <c r="D47" s="522" t="str">
        <f>E28</f>
        <v>肥育豚販売収入</v>
      </c>
      <c r="E47" s="523"/>
      <c r="F47" s="523"/>
      <c r="G47" s="523"/>
      <c r="H47" s="523"/>
      <c r="I47" s="523"/>
      <c r="J47" s="523"/>
      <c r="K47" s="524"/>
      <c r="L47" s="252">
        <f>L28/L18*100</f>
        <v>98.507462686567166</v>
      </c>
      <c r="M47" s="213">
        <v>74</v>
      </c>
      <c r="N47" s="253" t="s">
        <v>270</v>
      </c>
      <c r="O47" s="935" t="str">
        <f t="shared" ref="O47:O52" si="4">IF(L47&gt;=110,"★",IF(AND(L47&gt;=100,L47&lt;110),"◎",IF(AND(L47&gt;=80,L47&lt;100),"○",IF(AND(L47&gt;=60,L47&lt;80),"◇","△"))))</f>
        <v>○</v>
      </c>
      <c r="P47" s="525">
        <f>R28/R18*100</f>
        <v>98.507462686567166</v>
      </c>
      <c r="Q47" s="526"/>
      <c r="R47" s="253" t="s">
        <v>270</v>
      </c>
      <c r="S47" s="935" t="str">
        <f>IF(P47&gt;=110,"★",IF(AND(P47&gt;=100,P47&lt;110),"◎",IF(AND(P47&gt;=80,P47&lt;100),"○",IF(AND(P47&gt;=60,P47&lt;80),"◇","△"))))</f>
        <v>○</v>
      </c>
      <c r="T47" s="527">
        <f>V28/V18*100</f>
        <v>100</v>
      </c>
      <c r="U47" s="528"/>
      <c r="V47" s="253" t="s">
        <v>272</v>
      </c>
      <c r="W47" s="936" t="str">
        <f>IF(T47&gt;=110,"★",IF(AND(T47&gt;=100,T47&lt;110),"◎",IF(AND(T47&gt;=80,T47&lt;100),"○",IF(AND(T47&gt;=60,T47&lt;80),"◇","△"))))</f>
        <v>◎</v>
      </c>
      <c r="Y47" s="692"/>
      <c r="Z47" s="209"/>
      <c r="AA47" s="209"/>
      <c r="AB47" s="209"/>
      <c r="AC47" s="209"/>
      <c r="AD47" s="209"/>
      <c r="AE47" s="209"/>
    </row>
    <row r="48" spans="3:40" ht="25.5" customHeight="1">
      <c r="C48" s="937">
        <v>2</v>
      </c>
      <c r="D48" s="519" t="str">
        <f>E29</f>
        <v>種豚処分益</v>
      </c>
      <c r="E48" s="520"/>
      <c r="F48" s="520"/>
      <c r="G48" s="520"/>
      <c r="H48" s="520"/>
      <c r="I48" s="520"/>
      <c r="J48" s="520"/>
      <c r="K48" s="521"/>
      <c r="L48" s="254">
        <f>L29/L19*100</f>
        <v>96.875</v>
      </c>
      <c r="M48" s="214"/>
      <c r="N48" s="255" t="s">
        <v>292</v>
      </c>
      <c r="O48" s="938" t="str">
        <f t="shared" si="4"/>
        <v>○</v>
      </c>
      <c r="P48" s="510">
        <f>R29/R19*100</f>
        <v>96.875</v>
      </c>
      <c r="Q48" s="511"/>
      <c r="R48" s="255" t="s">
        <v>270</v>
      </c>
      <c r="S48" s="938" t="str">
        <f t="shared" ref="S48:S51" si="5">IF(P48&gt;=110,"★",IF(AND(P48&gt;=100,P48&lt;110),"◎",IF(AND(P48&gt;=80,P48&lt;100),"○",IF(AND(P48&gt;=60,P48&lt;80),"◇","△"))))</f>
        <v>○</v>
      </c>
      <c r="T48" s="512">
        <f>V29/V19*100</f>
        <v>100</v>
      </c>
      <c r="U48" s="513"/>
      <c r="V48" s="255" t="s">
        <v>272</v>
      </c>
      <c r="W48" s="939" t="str">
        <f t="shared" ref="W48:W51" si="6">IF(T48&gt;=110,"★",IF(AND(T48&gt;=100,T48&lt;110),"◎",IF(AND(T48&gt;=80,T48&lt;100),"○",IF(AND(T48&gt;=60,T48&lt;80),"◇","△"))))</f>
        <v>◎</v>
      </c>
      <c r="Y48" s="913"/>
      <c r="Z48" s="209"/>
      <c r="AA48" s="209"/>
      <c r="AB48" s="209"/>
      <c r="AC48" s="209"/>
      <c r="AD48" s="209"/>
      <c r="AE48" s="209"/>
    </row>
    <row r="49" spans="2:40" ht="25.5" customHeight="1">
      <c r="C49" s="937">
        <v>3</v>
      </c>
      <c r="D49" s="519" t="str">
        <f>E30</f>
        <v>堆肥等収入</v>
      </c>
      <c r="E49" s="520"/>
      <c r="F49" s="520"/>
      <c r="G49" s="520"/>
      <c r="H49" s="520"/>
      <c r="I49" s="520"/>
      <c r="J49" s="520"/>
      <c r="K49" s="521"/>
      <c r="L49" s="254">
        <f>L30/L20*100</f>
        <v>100</v>
      </c>
      <c r="M49" s="214"/>
      <c r="N49" s="255" t="s">
        <v>272</v>
      </c>
      <c r="O49" s="938" t="str">
        <f t="shared" si="4"/>
        <v>◎</v>
      </c>
      <c r="P49" s="510">
        <f>R30/R20*100</f>
        <v>100</v>
      </c>
      <c r="Q49" s="511"/>
      <c r="R49" s="255" t="s">
        <v>270</v>
      </c>
      <c r="S49" s="938" t="str">
        <f t="shared" si="5"/>
        <v>◎</v>
      </c>
      <c r="T49" s="512">
        <f>V30/V20*100</f>
        <v>100</v>
      </c>
      <c r="U49" s="513"/>
      <c r="V49" s="255" t="s">
        <v>270</v>
      </c>
      <c r="W49" s="939" t="str">
        <f t="shared" si="6"/>
        <v>◎</v>
      </c>
      <c r="Y49" s="913"/>
      <c r="Z49" s="209"/>
      <c r="AA49" s="209"/>
      <c r="AB49" s="940"/>
      <c r="AC49" s="209"/>
      <c r="AD49" s="209"/>
      <c r="AE49" s="209"/>
    </row>
    <row r="50" spans="2:40" ht="25.5" customHeight="1">
      <c r="C50" s="937">
        <v>4</v>
      </c>
      <c r="D50" s="519" t="str">
        <f>E31</f>
        <v>その他</v>
      </c>
      <c r="E50" s="520"/>
      <c r="F50" s="520"/>
      <c r="G50" s="520"/>
      <c r="H50" s="520"/>
      <c r="I50" s="520"/>
      <c r="J50" s="520"/>
      <c r="K50" s="521"/>
      <c r="L50" s="254" t="e">
        <f>L31/L21*100</f>
        <v>#DIV/0!</v>
      </c>
      <c r="M50" s="214"/>
      <c r="N50" s="255" t="s">
        <v>270</v>
      </c>
      <c r="O50" s="938" t="e">
        <f t="shared" si="4"/>
        <v>#DIV/0!</v>
      </c>
      <c r="P50" s="510" t="e">
        <f>R31/R21*100</f>
        <v>#DIV/0!</v>
      </c>
      <c r="Q50" s="511"/>
      <c r="R50" s="255" t="s">
        <v>270</v>
      </c>
      <c r="S50" s="938" t="e">
        <f t="shared" si="5"/>
        <v>#DIV/0!</v>
      </c>
      <c r="T50" s="512" t="e">
        <f>V31/V21*100</f>
        <v>#DIV/0!</v>
      </c>
      <c r="U50" s="513"/>
      <c r="V50" s="255" t="s">
        <v>270</v>
      </c>
      <c r="W50" s="939" t="e">
        <f t="shared" si="6"/>
        <v>#DIV/0!</v>
      </c>
      <c r="Z50" s="209"/>
      <c r="AA50" s="209"/>
      <c r="AB50" s="209"/>
      <c r="AC50" s="209"/>
      <c r="AD50" s="209"/>
      <c r="AE50" s="209"/>
    </row>
    <row r="51" spans="2:40" ht="25.5" customHeight="1">
      <c r="C51" s="941">
        <v>5</v>
      </c>
      <c r="D51" s="514" t="str">
        <f>E32</f>
        <v/>
      </c>
      <c r="E51" s="515"/>
      <c r="F51" s="515"/>
      <c r="G51" s="515"/>
      <c r="H51" s="515"/>
      <c r="I51" s="515"/>
      <c r="J51" s="515"/>
      <c r="K51" s="516"/>
      <c r="L51" s="942" t="e">
        <f>L32/L22*100</f>
        <v>#DIV/0!</v>
      </c>
      <c r="M51" s="256"/>
      <c r="N51" s="257" t="s">
        <v>270</v>
      </c>
      <c r="O51" s="943" t="e">
        <f t="shared" si="4"/>
        <v>#DIV/0!</v>
      </c>
      <c r="P51" s="944" t="e">
        <f>R32/R22*100</f>
        <v>#DIV/0!</v>
      </c>
      <c r="Q51" s="945"/>
      <c r="R51" s="258" t="s">
        <v>272</v>
      </c>
      <c r="S51" s="938" t="e">
        <f t="shared" si="5"/>
        <v>#DIV/0!</v>
      </c>
      <c r="T51" s="517" t="e">
        <f>V32/V22*100</f>
        <v>#DIV/0!</v>
      </c>
      <c r="U51" s="518"/>
      <c r="V51" s="258" t="s">
        <v>270</v>
      </c>
      <c r="W51" s="939" t="e">
        <f t="shared" si="6"/>
        <v>#DIV/0!</v>
      </c>
      <c r="Z51" s="209"/>
      <c r="AA51" s="209"/>
      <c r="AB51" s="209"/>
      <c r="AC51" s="209"/>
      <c r="AD51" s="209"/>
      <c r="AE51" s="209"/>
    </row>
    <row r="52" spans="2:40" ht="25.5" customHeight="1" thickBot="1">
      <c r="C52" s="505" t="s">
        <v>253</v>
      </c>
      <c r="D52" s="506"/>
      <c r="E52" s="506"/>
      <c r="F52" s="506"/>
      <c r="G52" s="506"/>
      <c r="H52" s="506"/>
      <c r="I52" s="506"/>
      <c r="J52" s="506"/>
      <c r="K52" s="507"/>
      <c r="L52" s="259">
        <f t="shared" ref="L52" si="7">L33/L23*100</f>
        <v>98.445507345404849</v>
      </c>
      <c r="M52" s="215"/>
      <c r="N52" s="238" t="s">
        <v>270</v>
      </c>
      <c r="O52" s="946" t="str">
        <f t="shared" si="4"/>
        <v>○</v>
      </c>
      <c r="P52" s="508"/>
      <c r="Q52" s="509"/>
      <c r="R52" s="238"/>
      <c r="S52" s="947"/>
      <c r="T52" s="948"/>
      <c r="U52" s="949"/>
      <c r="V52" s="238"/>
      <c r="W52" s="216"/>
      <c r="X52" s="683"/>
      <c r="Z52" s="692"/>
      <c r="AA52" s="692"/>
      <c r="AB52" s="950"/>
      <c r="AC52" s="950"/>
      <c r="AD52" s="950"/>
      <c r="AE52" s="187"/>
      <c r="AF52" s="692"/>
      <c r="AG52" s="950"/>
      <c r="AH52" s="950"/>
      <c r="AI52" s="950"/>
      <c r="AJ52" s="187"/>
    </row>
    <row r="53" spans="2:40" ht="11.25" customHeight="1" thickTop="1">
      <c r="C53" s="217"/>
      <c r="D53" s="217"/>
      <c r="E53" s="217"/>
      <c r="F53" s="217"/>
      <c r="G53" s="217"/>
      <c r="H53" s="219"/>
      <c r="I53" s="219"/>
      <c r="J53" s="219"/>
      <c r="K53" s="219"/>
      <c r="L53" s="219"/>
      <c r="M53" s="220"/>
      <c r="N53" s="220"/>
      <c r="O53" s="220"/>
      <c r="P53" s="221"/>
      <c r="Q53" s="222"/>
      <c r="R53" s="222"/>
      <c r="S53" s="222"/>
      <c r="T53" s="730"/>
      <c r="U53" s="851"/>
      <c r="V53" s="851"/>
      <c r="W53" s="851"/>
      <c r="X53" s="210"/>
      <c r="Y53" s="210"/>
      <c r="Z53" s="210"/>
      <c r="AA53" s="210"/>
      <c r="AB53" s="210"/>
      <c r="AM53" s="692"/>
      <c r="AN53" s="692"/>
    </row>
    <row r="54" spans="2:40" ht="18.75" customHeight="1">
      <c r="B54" s="951" t="s">
        <v>293</v>
      </c>
      <c r="C54" s="952"/>
      <c r="D54" s="953"/>
      <c r="E54" s="954"/>
      <c r="F54" s="954"/>
      <c r="G54" s="954"/>
      <c r="H54" s="955"/>
      <c r="I54" s="955"/>
      <c r="J54" s="955"/>
      <c r="K54" s="955"/>
      <c r="L54" s="955"/>
      <c r="M54" s="956"/>
      <c r="N54" s="956"/>
      <c r="O54" s="956"/>
      <c r="P54" s="957"/>
      <c r="Q54" s="958"/>
      <c r="R54" s="958"/>
      <c r="S54" s="958"/>
      <c r="T54" s="959"/>
      <c r="U54" s="960"/>
      <c r="V54" s="960"/>
      <c r="W54" s="960"/>
      <c r="X54" s="961"/>
      <c r="Y54" s="961"/>
      <c r="Z54" s="961"/>
      <c r="AA54" s="961"/>
      <c r="AB54" s="961"/>
      <c r="AC54" s="962"/>
      <c r="AD54" s="962"/>
      <c r="AE54" s="962"/>
      <c r="AF54" s="962"/>
      <c r="AG54" s="962"/>
      <c r="AH54" s="962"/>
      <c r="AI54" s="962"/>
      <c r="AJ54" s="962"/>
      <c r="AK54" s="962"/>
      <c r="AL54" s="963"/>
      <c r="AM54" s="692"/>
      <c r="AN54" s="692"/>
    </row>
    <row r="55" spans="2:40" ht="18" customHeight="1">
      <c r="B55" s="964" t="s">
        <v>294</v>
      </c>
      <c r="C55" s="964"/>
      <c r="D55" s="964"/>
      <c r="E55" s="964"/>
      <c r="F55" s="963" t="s">
        <v>295</v>
      </c>
      <c r="G55" s="963"/>
      <c r="H55" s="963"/>
      <c r="I55" s="963"/>
      <c r="J55" s="963"/>
      <c r="K55" s="963"/>
      <c r="M55" s="963"/>
      <c r="N55" s="963"/>
      <c r="O55" s="963"/>
      <c r="P55" s="963"/>
      <c r="Q55" s="963"/>
      <c r="R55" s="963"/>
      <c r="S55" s="963"/>
      <c r="T55" s="963"/>
      <c r="U55" s="963"/>
      <c r="V55" s="963"/>
      <c r="W55" s="963"/>
      <c r="X55" s="963"/>
      <c r="Y55" s="963"/>
      <c r="Z55" s="963"/>
      <c r="AA55" s="963"/>
      <c r="AB55" s="963"/>
      <c r="AC55" s="963"/>
      <c r="AD55" s="963"/>
      <c r="AE55" s="963"/>
      <c r="AF55" s="965"/>
      <c r="AG55" s="960"/>
      <c r="AH55" s="959"/>
      <c r="AI55" s="959"/>
      <c r="AJ55" s="959"/>
      <c r="AK55" s="960"/>
      <c r="AL55" s="959"/>
      <c r="AM55" s="966"/>
      <c r="AN55" s="963"/>
    </row>
    <row r="56" spans="2:40" ht="15.75" customHeight="1">
      <c r="C56" s="967" t="s">
        <v>296</v>
      </c>
      <c r="D56" s="967"/>
      <c r="E56" s="967"/>
      <c r="AF56" s="210"/>
      <c r="AG56" s="851"/>
      <c r="AH56" s="730"/>
      <c r="AI56" s="730"/>
      <c r="AJ56" s="730"/>
      <c r="AK56" s="851"/>
      <c r="AL56" s="730"/>
      <c r="AN56" s="692"/>
    </row>
    <row r="57" spans="2:40" ht="18" customHeight="1">
      <c r="AN57" s="692"/>
    </row>
    <row r="58" spans="2:40" ht="18" customHeight="1">
      <c r="D58" s="218"/>
      <c r="E58" s="218"/>
      <c r="F58" s="217"/>
      <c r="G58" s="217"/>
      <c r="H58" s="217"/>
      <c r="I58" s="219"/>
      <c r="J58" s="219"/>
      <c r="K58" s="219"/>
      <c r="L58" s="219"/>
      <c r="M58" s="219"/>
      <c r="N58" s="220"/>
      <c r="O58" s="220"/>
      <c r="P58" s="220"/>
      <c r="Q58" s="221"/>
      <c r="R58" s="222"/>
      <c r="S58" s="222"/>
      <c r="T58" s="222"/>
      <c r="U58" s="730"/>
      <c r="V58" s="851"/>
      <c r="W58" s="851"/>
      <c r="X58" s="851"/>
      <c r="Y58" s="210"/>
      <c r="Z58" s="210"/>
      <c r="AA58" s="210"/>
      <c r="AB58" s="210"/>
      <c r="AC58" s="210"/>
      <c r="AD58" s="210"/>
      <c r="AE58" s="210"/>
      <c r="AN58" s="730"/>
    </row>
    <row r="59" spans="2:40" ht="19.5" customHeight="1">
      <c r="AN59" s="730"/>
    </row>
    <row r="60" spans="2:40" ht="19.5">
      <c r="AF60" s="210"/>
      <c r="AG60" s="210"/>
      <c r="AH60" s="851"/>
      <c r="AI60" s="730"/>
      <c r="AJ60" s="730"/>
      <c r="AK60" s="730"/>
      <c r="AL60" s="851"/>
      <c r="AM60" s="730"/>
      <c r="AN60" s="730"/>
    </row>
  </sheetData>
  <mergeCells count="244">
    <mergeCell ref="B55:E55"/>
    <mergeCell ref="C56:E56"/>
    <mergeCell ref="D51:K51"/>
    <mergeCell ref="P51:Q51"/>
    <mergeCell ref="T51:U51"/>
    <mergeCell ref="C52:K52"/>
    <mergeCell ref="P52:Q52"/>
    <mergeCell ref="T52:U52"/>
    <mergeCell ref="D49:K49"/>
    <mergeCell ref="P49:Q49"/>
    <mergeCell ref="T49:U49"/>
    <mergeCell ref="D50:K50"/>
    <mergeCell ref="P50:Q50"/>
    <mergeCell ref="T50:U50"/>
    <mergeCell ref="D47:K47"/>
    <mergeCell ref="P47:Q47"/>
    <mergeCell ref="T47:U47"/>
    <mergeCell ref="D48:K48"/>
    <mergeCell ref="P48:Q48"/>
    <mergeCell ref="T48:U48"/>
    <mergeCell ref="AG44:AK45"/>
    <mergeCell ref="C46:K46"/>
    <mergeCell ref="L46:O46"/>
    <mergeCell ref="P46:S46"/>
    <mergeCell ref="T46:W46"/>
    <mergeCell ref="AG46:AI46"/>
    <mergeCell ref="D42:H42"/>
    <mergeCell ref="I42:J42"/>
    <mergeCell ref="L42:P42"/>
    <mergeCell ref="R42:T42"/>
    <mergeCell ref="V42:X42"/>
    <mergeCell ref="AA42:AC42"/>
    <mergeCell ref="AK40:AM40"/>
    <mergeCell ref="E41:H41"/>
    <mergeCell ref="L41:P41"/>
    <mergeCell ref="R41:T41"/>
    <mergeCell ref="V41:X41"/>
    <mergeCell ref="AA41:AD41"/>
    <mergeCell ref="AF41:AN41"/>
    <mergeCell ref="E40:H40"/>
    <mergeCell ref="L40:P40"/>
    <mergeCell ref="R40:T40"/>
    <mergeCell ref="V40:X40"/>
    <mergeCell ref="AA40:AC40"/>
    <mergeCell ref="AF40:AJ40"/>
    <mergeCell ref="AF38:AJ38"/>
    <mergeCell ref="AK38:AM38"/>
    <mergeCell ref="E39:H39"/>
    <mergeCell ref="L39:P39"/>
    <mergeCell ref="R39:T39"/>
    <mergeCell ref="V39:X39"/>
    <mergeCell ref="AA39:AD39"/>
    <mergeCell ref="AF39:AJ39"/>
    <mergeCell ref="AK39:AM39"/>
    <mergeCell ref="C38:C39"/>
    <mergeCell ref="E38:H38"/>
    <mergeCell ref="L38:P38"/>
    <mergeCell ref="R38:T38"/>
    <mergeCell ref="V38:X38"/>
    <mergeCell ref="AA38:AC38"/>
    <mergeCell ref="AF36:AN36"/>
    <mergeCell ref="E37:H37"/>
    <mergeCell ref="I37:J41"/>
    <mergeCell ref="K37:K41"/>
    <mergeCell ref="L37:P37"/>
    <mergeCell ref="R37:T37"/>
    <mergeCell ref="V37:X37"/>
    <mergeCell ref="AA37:AD37"/>
    <mergeCell ref="AF37:AJ37"/>
    <mergeCell ref="AK37:AM37"/>
    <mergeCell ref="V33:X33"/>
    <mergeCell ref="AA35:AD35"/>
    <mergeCell ref="D36:H36"/>
    <mergeCell ref="I36:K36"/>
    <mergeCell ref="L36:Q36"/>
    <mergeCell ref="R36:U36"/>
    <mergeCell ref="V36:Y36"/>
    <mergeCell ref="AA36:AC36"/>
    <mergeCell ref="E32:H32"/>
    <mergeCell ref="L32:P32"/>
    <mergeCell ref="R32:T32"/>
    <mergeCell ref="V32:X32"/>
    <mergeCell ref="AA32:AD32"/>
    <mergeCell ref="AF32:AN33"/>
    <mergeCell ref="D33:H33"/>
    <mergeCell ref="I33:J33"/>
    <mergeCell ref="L33:P33"/>
    <mergeCell ref="R33:T33"/>
    <mergeCell ref="E31:H31"/>
    <mergeCell ref="L31:P31"/>
    <mergeCell ref="R31:T31"/>
    <mergeCell ref="V31:X31"/>
    <mergeCell ref="AF31:AJ31"/>
    <mergeCell ref="AK31:AM31"/>
    <mergeCell ref="AK29:AM29"/>
    <mergeCell ref="E30:H30"/>
    <mergeCell ref="L30:P30"/>
    <mergeCell ref="R30:T30"/>
    <mergeCell ref="V30:X30"/>
    <mergeCell ref="AA30:AD30"/>
    <mergeCell ref="AF30:AJ30"/>
    <mergeCell ref="AK30:AM30"/>
    <mergeCell ref="C29:C30"/>
    <mergeCell ref="E29:H29"/>
    <mergeCell ref="L29:P29"/>
    <mergeCell ref="R29:T29"/>
    <mergeCell ref="V29:X29"/>
    <mergeCell ref="AF29:AJ29"/>
    <mergeCell ref="AF27:AN27"/>
    <mergeCell ref="E28:H28"/>
    <mergeCell ref="I28:J32"/>
    <mergeCell ref="K28:K32"/>
    <mergeCell ref="L28:P28"/>
    <mergeCell ref="R28:T28"/>
    <mergeCell ref="V28:X28"/>
    <mergeCell ref="AA28:AD28"/>
    <mergeCell ref="AF28:AJ28"/>
    <mergeCell ref="AK28:AM28"/>
    <mergeCell ref="I25:K25"/>
    <mergeCell ref="N25:O25"/>
    <mergeCell ref="AA25:AD26"/>
    <mergeCell ref="D27:H27"/>
    <mergeCell ref="I27:K27"/>
    <mergeCell ref="L27:Q27"/>
    <mergeCell ref="R27:U27"/>
    <mergeCell ref="V27:Y27"/>
    <mergeCell ref="D23:H23"/>
    <mergeCell ref="I23:J23"/>
    <mergeCell ref="L23:P23"/>
    <mergeCell ref="R23:T23"/>
    <mergeCell ref="V23:X23"/>
    <mergeCell ref="AA23:AC23"/>
    <mergeCell ref="AK21:AM21"/>
    <mergeCell ref="E22:H22"/>
    <mergeCell ref="L22:P22"/>
    <mergeCell ref="R22:T22"/>
    <mergeCell ref="V22:X22"/>
    <mergeCell ref="AA22:AD22"/>
    <mergeCell ref="AF22:AN22"/>
    <mergeCell ref="E21:H21"/>
    <mergeCell ref="L21:P21"/>
    <mergeCell ref="R21:T21"/>
    <mergeCell ref="V21:X21"/>
    <mergeCell ref="AA21:AC21"/>
    <mergeCell ref="AF21:AJ21"/>
    <mergeCell ref="AF19:AJ19"/>
    <mergeCell ref="AK19:AM19"/>
    <mergeCell ref="E20:H20"/>
    <mergeCell ref="L20:P20"/>
    <mergeCell ref="R20:T20"/>
    <mergeCell ref="V20:X20"/>
    <mergeCell ref="AA20:AD20"/>
    <mergeCell ref="AF20:AJ20"/>
    <mergeCell ref="AK20:AM20"/>
    <mergeCell ref="C19:C20"/>
    <mergeCell ref="E19:H19"/>
    <mergeCell ref="L19:P19"/>
    <mergeCell ref="R19:T19"/>
    <mergeCell ref="V19:X19"/>
    <mergeCell ref="AA19:AC19"/>
    <mergeCell ref="AF17:AN17"/>
    <mergeCell ref="E18:H18"/>
    <mergeCell ref="I18:J22"/>
    <mergeCell ref="K18:K22"/>
    <mergeCell ref="L18:P18"/>
    <mergeCell ref="R18:T18"/>
    <mergeCell ref="V18:X18"/>
    <mergeCell ref="AA18:AD18"/>
    <mergeCell ref="AF18:AJ18"/>
    <mergeCell ref="AK18:AM18"/>
    <mergeCell ref="AA16:AD16"/>
    <mergeCell ref="D17:H17"/>
    <mergeCell ref="I17:K17"/>
    <mergeCell ref="L17:Q17"/>
    <mergeCell ref="R17:U17"/>
    <mergeCell ref="V17:Y17"/>
    <mergeCell ref="AA17:AC17"/>
    <mergeCell ref="D13:H13"/>
    <mergeCell ref="I13:J13"/>
    <mergeCell ref="L13:P13"/>
    <mergeCell ref="R13:T13"/>
    <mergeCell ref="V13:X13"/>
    <mergeCell ref="AA13:AC13"/>
    <mergeCell ref="AK11:AM11"/>
    <mergeCell ref="AO11:AW11"/>
    <mergeCell ref="E12:H12"/>
    <mergeCell ref="L12:P12"/>
    <mergeCell ref="R12:T12"/>
    <mergeCell ref="V12:X12"/>
    <mergeCell ref="AA12:AD12"/>
    <mergeCell ref="AF12:AN12"/>
    <mergeCell ref="AF10:AJ10"/>
    <mergeCell ref="AK10:AM10"/>
    <mergeCell ref="AO10:AS10"/>
    <mergeCell ref="AT10:AV10"/>
    <mergeCell ref="E11:H11"/>
    <mergeCell ref="L11:P11"/>
    <mergeCell ref="R11:T11"/>
    <mergeCell ref="V11:X11"/>
    <mergeCell ref="AA11:AC11"/>
    <mergeCell ref="AF11:AJ11"/>
    <mergeCell ref="AA9:AC9"/>
    <mergeCell ref="AF9:AJ9"/>
    <mergeCell ref="AK9:AM9"/>
    <mergeCell ref="AO9:AS9"/>
    <mergeCell ref="AT9:AV9"/>
    <mergeCell ref="E10:H10"/>
    <mergeCell ref="L10:P10"/>
    <mergeCell ref="R10:T10"/>
    <mergeCell ref="V10:X10"/>
    <mergeCell ref="AA10:AD10"/>
    <mergeCell ref="AA8:AD8"/>
    <mergeCell ref="AF8:AJ8"/>
    <mergeCell ref="AK8:AM8"/>
    <mergeCell ref="AO8:AS8"/>
    <mergeCell ref="AT8:AV8"/>
    <mergeCell ref="C9:C10"/>
    <mergeCell ref="E9:H9"/>
    <mergeCell ref="L9:P9"/>
    <mergeCell ref="R9:T9"/>
    <mergeCell ref="V9:X9"/>
    <mergeCell ref="E8:H8"/>
    <mergeCell ref="I8:J12"/>
    <mergeCell ref="K8:K12"/>
    <mergeCell ref="L8:P8"/>
    <mergeCell ref="R8:T8"/>
    <mergeCell ref="V8:X8"/>
    <mergeCell ref="AO5:AW6"/>
    <mergeCell ref="D7:H7"/>
    <mergeCell ref="I7:K7"/>
    <mergeCell ref="L7:Q7"/>
    <mergeCell ref="R7:U7"/>
    <mergeCell ref="V7:Y7"/>
    <mergeCell ref="AA7:AC7"/>
    <mergeCell ref="AF7:AN7"/>
    <mergeCell ref="AO7:AS7"/>
    <mergeCell ref="AT7:AV7"/>
    <mergeCell ref="S2:T2"/>
    <mergeCell ref="U2:Y2"/>
    <mergeCell ref="AC2:AD2"/>
    <mergeCell ref="AE2:AN2"/>
    <mergeCell ref="I5:K5"/>
    <mergeCell ref="N5:O5"/>
    <mergeCell ref="AA5:AD6"/>
  </mergeCells>
  <phoneticPr fontId="6"/>
  <conditionalFormatting sqref="L49:N51 P49:R51 T49:V51 L10:U10 AA14 Z10 AA9:AC9 Z12 AA11 E32">
    <cfRule type="containsErrors" dxfId="36" priority="37">
      <formula>ISERROR(E9)</formula>
    </cfRule>
  </conditionalFormatting>
  <conditionalFormatting sqref="L50:N51 P50:R51">
    <cfRule type="containsErrors" dxfId="35" priority="36">
      <formula>ISERROR(L50)</formula>
    </cfRule>
  </conditionalFormatting>
  <conditionalFormatting sqref="Q20:T22 L11:U12 Z11 V20:X22 Z20:Z22">
    <cfRule type="containsErrors" dxfId="34" priority="35">
      <formula>ISERROR(L11)</formula>
    </cfRule>
  </conditionalFormatting>
  <conditionalFormatting sqref="O50:O51 S50:S51 W50:W51">
    <cfRule type="containsErrors" dxfId="33" priority="34">
      <formula>ISERROR(O50)</formula>
    </cfRule>
  </conditionalFormatting>
  <conditionalFormatting sqref="E21:H22">
    <cfRule type="containsErrors" dxfId="32" priority="33">
      <formula>ISERROR(E21)</formula>
    </cfRule>
  </conditionalFormatting>
  <conditionalFormatting sqref="U21:U22">
    <cfRule type="containsErrors" dxfId="31" priority="31">
      <formula>ISERROR(U21)</formula>
    </cfRule>
  </conditionalFormatting>
  <conditionalFormatting sqref="U20">
    <cfRule type="containsErrors" dxfId="30" priority="32">
      <formula>ISERROR(U20)</formula>
    </cfRule>
  </conditionalFormatting>
  <conditionalFormatting sqref="Q30:T32 V30:X32 Z30:Z32">
    <cfRule type="containsErrors" dxfId="29" priority="30">
      <formula>ISERROR(Q30)</formula>
    </cfRule>
  </conditionalFormatting>
  <conditionalFormatting sqref="U30">
    <cfRule type="containsErrors" dxfId="28" priority="28">
      <formula>ISERROR(U30)</formula>
    </cfRule>
  </conditionalFormatting>
  <conditionalFormatting sqref="E31">
    <cfRule type="containsErrors" dxfId="27" priority="29">
      <formula>ISERROR(E31)</formula>
    </cfRule>
  </conditionalFormatting>
  <conditionalFormatting sqref="U31:U32">
    <cfRule type="containsErrors" dxfId="26" priority="27">
      <formula>ISERROR(U31)</formula>
    </cfRule>
  </conditionalFormatting>
  <conditionalFormatting sqref="W49 S49 O49">
    <cfRule type="containsErrors" dxfId="25" priority="26">
      <formula>ISERROR(O49)</formula>
    </cfRule>
  </conditionalFormatting>
  <conditionalFormatting sqref="O49 S49 W49">
    <cfRule type="containsErrors" dxfId="24" priority="25">
      <formula>ISERROR(O49)</formula>
    </cfRule>
  </conditionalFormatting>
  <conditionalFormatting sqref="E11:H12">
    <cfRule type="containsErrors" dxfId="23" priority="24">
      <formula>ISERROR(E11)</formula>
    </cfRule>
  </conditionalFormatting>
  <conditionalFormatting sqref="AA13">
    <cfRule type="containsErrors" dxfId="22" priority="21">
      <formula>ISERROR(AA13)</formula>
    </cfRule>
  </conditionalFormatting>
  <conditionalFormatting sqref="AA8">
    <cfRule type="containsErrors" dxfId="21" priority="23">
      <formula>ISERROR(AA8)</formula>
    </cfRule>
  </conditionalFormatting>
  <conditionalFormatting sqref="AA18">
    <cfRule type="containsErrors" dxfId="20" priority="19">
      <formula>ISERROR(AA18)</formula>
    </cfRule>
  </conditionalFormatting>
  <conditionalFormatting sqref="AA10">
    <cfRule type="containsErrors" dxfId="19" priority="22">
      <formula>ISERROR(AA10)</formula>
    </cfRule>
  </conditionalFormatting>
  <conditionalFormatting sqref="AA23">
    <cfRule type="containsErrors" dxfId="18" priority="17">
      <formula>ISERROR(AA23)</formula>
    </cfRule>
  </conditionalFormatting>
  <conditionalFormatting sqref="AA19:AC19 AA21">
    <cfRule type="containsErrors" dxfId="17" priority="20">
      <formula>ISERROR(AA19)</formula>
    </cfRule>
  </conditionalFormatting>
  <conditionalFormatting sqref="AA20">
    <cfRule type="containsErrors" dxfId="16" priority="18">
      <formula>ISERROR(AA20)</formula>
    </cfRule>
  </conditionalFormatting>
  <conditionalFormatting sqref="AA28">
    <cfRule type="containsErrors" dxfId="15" priority="15">
      <formula>ISERROR(AA28)</formula>
    </cfRule>
  </conditionalFormatting>
  <conditionalFormatting sqref="AA33">
    <cfRule type="containsErrors" dxfId="14" priority="13">
      <formula>ISERROR(AA33)</formula>
    </cfRule>
  </conditionalFormatting>
  <conditionalFormatting sqref="AA29:AC29 AA31">
    <cfRule type="containsErrors" dxfId="13" priority="16">
      <formula>ISERROR(AA29)</formula>
    </cfRule>
  </conditionalFormatting>
  <conditionalFormatting sqref="AA30">
    <cfRule type="containsErrors" dxfId="12" priority="14">
      <formula>ISERROR(AA30)</formula>
    </cfRule>
  </conditionalFormatting>
  <conditionalFormatting sqref="Q39:T41 V39:X41 Z39:Z41">
    <cfRule type="containsErrors" dxfId="11" priority="12">
      <formula>ISERROR(Q39)</formula>
    </cfRule>
  </conditionalFormatting>
  <conditionalFormatting sqref="E40:H41">
    <cfRule type="containsErrors" dxfId="10" priority="11">
      <formula>ISERROR(E40)</formula>
    </cfRule>
  </conditionalFormatting>
  <conditionalFormatting sqref="U40:U41">
    <cfRule type="containsErrors" dxfId="9" priority="9">
      <formula>ISERROR(U40)</formula>
    </cfRule>
  </conditionalFormatting>
  <conditionalFormatting sqref="U39">
    <cfRule type="containsErrors" dxfId="8" priority="10">
      <formula>ISERROR(U39)</formula>
    </cfRule>
  </conditionalFormatting>
  <conditionalFormatting sqref="AA37">
    <cfRule type="containsErrors" dxfId="7" priority="7">
      <formula>ISERROR(AA37)</formula>
    </cfRule>
  </conditionalFormatting>
  <conditionalFormatting sqref="AA42">
    <cfRule type="containsErrors" dxfId="6" priority="5">
      <formula>ISERROR(AA42)</formula>
    </cfRule>
  </conditionalFormatting>
  <conditionalFormatting sqref="AA38:AC38 AA40">
    <cfRule type="containsErrors" dxfId="5" priority="8">
      <formula>ISERROR(AA38)</formula>
    </cfRule>
  </conditionalFormatting>
  <conditionalFormatting sqref="AA39">
    <cfRule type="containsErrors" dxfId="4" priority="6">
      <formula>ISERROR(AA39)</formula>
    </cfRule>
  </conditionalFormatting>
  <conditionalFormatting sqref="V12:X12">
    <cfRule type="containsErrors" dxfId="3" priority="1">
      <formula>ISERROR(V12)</formula>
    </cfRule>
    <cfRule type="containsErrors" dxfId="2" priority="2">
      <formula>ISERROR(V12)</formula>
    </cfRule>
    <cfRule type="notContainsErrors" dxfId="1" priority="3">
      <formula>NOT(ISERROR(V12))</formula>
    </cfRule>
    <cfRule type="containsErrors" dxfId="0" priority="4">
      <formula>ISERROR(V12)</formula>
    </cfRule>
  </conditionalFormatting>
  <pageMargins left="0.11811023622047245" right="0" top="0.15748031496062992" bottom="0" header="0.31496062992125984" footer="0.31496062992125984"/>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0" sqref="C20"/>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116.25" customHeight="1"/>
    <row r="2" spans="2:10" ht="19.5">
      <c r="B2" s="160" t="s">
        <v>149</v>
      </c>
      <c r="C2" s="161"/>
    </row>
    <row r="3" spans="2:10" ht="20.25" customHeight="1">
      <c r="E3" s="576"/>
      <c r="F3" s="576"/>
    </row>
    <row r="4" spans="2:10" ht="8.25" customHeight="1">
      <c r="B4" s="162"/>
      <c r="C4" s="163"/>
      <c r="G4" s="577"/>
    </row>
    <row r="5" spans="2:10" ht="17.25" customHeight="1">
      <c r="B5" s="164" t="s">
        <v>150</v>
      </c>
      <c r="C5" s="163"/>
      <c r="E5" s="165"/>
      <c r="F5" s="165"/>
      <c r="G5" s="578"/>
    </row>
    <row r="6" spans="2:10" s="168" customFormat="1" ht="19.5" customHeight="1">
      <c r="B6" s="166" t="s">
        <v>151</v>
      </c>
      <c r="C6" s="167"/>
      <c r="E6" s="169"/>
      <c r="F6" s="169"/>
      <c r="G6" s="170"/>
    </row>
    <row r="7" spans="2:10" s="168" customFormat="1" ht="21" customHeight="1">
      <c r="B7" s="562" t="s">
        <v>152</v>
      </c>
      <c r="C7" s="563"/>
      <c r="E7" s="564" t="s">
        <v>162</v>
      </c>
      <c r="F7" s="565"/>
      <c r="G7" s="171" t="s">
        <v>154</v>
      </c>
      <c r="I7" s="562" t="s">
        <v>155</v>
      </c>
      <c r="J7" s="563"/>
    </row>
    <row r="8" spans="2:10" ht="51" customHeight="1">
      <c r="B8" s="676" t="s">
        <v>163</v>
      </c>
      <c r="C8" s="677"/>
      <c r="E8" s="670" t="s">
        <v>164</v>
      </c>
      <c r="F8" s="671"/>
      <c r="G8" s="172" t="s">
        <v>165</v>
      </c>
      <c r="I8" s="670" t="s">
        <v>166</v>
      </c>
      <c r="J8" s="671"/>
    </row>
    <row r="9" spans="2:10" ht="36" customHeight="1">
      <c r="B9" s="674"/>
      <c r="C9" s="675"/>
      <c r="E9" s="668"/>
      <c r="F9" s="669"/>
      <c r="G9" s="173"/>
      <c r="I9" s="668" t="s">
        <v>167</v>
      </c>
      <c r="J9" s="669"/>
    </row>
    <row r="10" spans="2:10" ht="13.5" customHeight="1"/>
    <row r="11" spans="2:10" ht="21.75" customHeight="1">
      <c r="B11" s="174" t="s">
        <v>156</v>
      </c>
      <c r="C11" s="175"/>
      <c r="D11" s="175"/>
      <c r="E11" s="175"/>
      <c r="F11" s="175"/>
      <c r="G11" s="175"/>
      <c r="H11" s="175"/>
      <c r="I11" s="175"/>
      <c r="J11" s="175"/>
    </row>
    <row r="12" spans="2:10" ht="21" customHeight="1">
      <c r="B12" s="562" t="s">
        <v>152</v>
      </c>
      <c r="C12" s="563"/>
      <c r="D12" s="168"/>
      <c r="E12" s="564" t="s">
        <v>157</v>
      </c>
      <c r="F12" s="565"/>
      <c r="G12" s="171" t="s">
        <v>154</v>
      </c>
      <c r="H12" s="168"/>
      <c r="I12" s="566" t="s">
        <v>155</v>
      </c>
      <c r="J12" s="567"/>
    </row>
    <row r="13" spans="2:10" ht="78" customHeight="1">
      <c r="B13" s="670" t="s">
        <v>168</v>
      </c>
      <c r="C13" s="671"/>
      <c r="E13" s="670" t="s">
        <v>169</v>
      </c>
      <c r="F13" s="671"/>
      <c r="G13" s="176" t="s">
        <v>170</v>
      </c>
      <c r="I13" s="670" t="s">
        <v>171</v>
      </c>
      <c r="J13" s="671"/>
    </row>
    <row r="14" spans="2:10" ht="45.75" customHeight="1">
      <c r="B14" s="672" t="s">
        <v>172</v>
      </c>
      <c r="C14" s="673"/>
      <c r="E14" s="672" t="s">
        <v>173</v>
      </c>
      <c r="F14" s="673"/>
      <c r="G14" s="177" t="s">
        <v>174</v>
      </c>
      <c r="I14" s="672" t="s">
        <v>175</v>
      </c>
      <c r="J14" s="673"/>
    </row>
    <row r="15" spans="2:10" ht="64.5" customHeight="1">
      <c r="B15" s="672" t="s">
        <v>176</v>
      </c>
      <c r="C15" s="673"/>
      <c r="E15" s="672" t="s">
        <v>177</v>
      </c>
      <c r="F15" s="673"/>
      <c r="G15" s="178" t="s">
        <v>178</v>
      </c>
      <c r="I15" s="672" t="s">
        <v>179</v>
      </c>
      <c r="J15" s="673"/>
    </row>
    <row r="16" spans="2:10" ht="66.75" customHeight="1">
      <c r="B16" s="672" t="s">
        <v>180</v>
      </c>
      <c r="C16" s="673"/>
      <c r="E16" s="672" t="s">
        <v>181</v>
      </c>
      <c r="F16" s="673"/>
      <c r="G16" s="177" t="s">
        <v>174</v>
      </c>
      <c r="I16" s="672" t="s">
        <v>182</v>
      </c>
      <c r="J16" s="673"/>
    </row>
    <row r="17" spans="1:10" ht="48.75" customHeight="1">
      <c r="B17" s="668" t="s">
        <v>183</v>
      </c>
      <c r="C17" s="669"/>
      <c r="E17" s="668" t="s">
        <v>184</v>
      </c>
      <c r="F17" s="669"/>
      <c r="G17" s="173" t="s">
        <v>185</v>
      </c>
      <c r="I17" s="668" t="s">
        <v>186</v>
      </c>
      <c r="J17" s="669"/>
    </row>
    <row r="18" spans="1:10" ht="7.5" customHeight="1"/>
    <row r="19" spans="1:10">
      <c r="A19" s="179" t="s">
        <v>158</v>
      </c>
    </row>
    <row r="20" spans="1:10" ht="19.5" customHeight="1">
      <c r="A20" s="180"/>
    </row>
    <row r="21" spans="1:10" ht="8.25" customHeight="1">
      <c r="A21" s="181"/>
      <c r="B21" s="182"/>
      <c r="C21" s="182"/>
      <c r="D21" s="182"/>
      <c r="E21" s="182"/>
      <c r="F21" s="182"/>
      <c r="G21" s="182"/>
      <c r="H21" s="182"/>
      <c r="I21" s="181"/>
      <c r="J21" s="181"/>
    </row>
    <row r="22" spans="1:10" ht="21.75" customHeight="1">
      <c r="A22" s="181"/>
      <c r="B22" s="174" t="s">
        <v>159</v>
      </c>
      <c r="C22" s="183"/>
    </row>
    <row r="23" spans="1:10" ht="21" customHeight="1">
      <c r="A23" s="181"/>
      <c r="B23" s="562" t="s">
        <v>152</v>
      </c>
      <c r="C23" s="563"/>
      <c r="D23" s="168"/>
      <c r="E23" s="564" t="s">
        <v>162</v>
      </c>
      <c r="F23" s="565"/>
      <c r="G23" s="171" t="s">
        <v>154</v>
      </c>
      <c r="H23" s="168"/>
      <c r="I23" s="566" t="s">
        <v>155</v>
      </c>
      <c r="J23" s="567"/>
    </row>
    <row r="24" spans="1:10" ht="57" customHeight="1">
      <c r="A24" s="181"/>
      <c r="B24" s="670" t="s">
        <v>187</v>
      </c>
      <c r="C24" s="671"/>
      <c r="E24" s="670" t="s">
        <v>188</v>
      </c>
      <c r="F24" s="671"/>
      <c r="G24" s="184" t="s">
        <v>174</v>
      </c>
      <c r="I24" s="670" t="s">
        <v>189</v>
      </c>
      <c r="J24" s="671"/>
    </row>
    <row r="25" spans="1:10" ht="57" customHeight="1">
      <c r="A25" s="181"/>
      <c r="B25" s="668" t="s">
        <v>190</v>
      </c>
      <c r="C25" s="669"/>
      <c r="E25" s="668" t="s">
        <v>191</v>
      </c>
      <c r="F25" s="669"/>
      <c r="G25" s="173" t="s">
        <v>192</v>
      </c>
      <c r="I25" s="668" t="s">
        <v>193</v>
      </c>
      <c r="J25" s="669"/>
    </row>
    <row r="26" spans="1:10" ht="20.25" customHeight="1">
      <c r="A26" s="181"/>
      <c r="B26" s="181"/>
      <c r="C26" s="181"/>
      <c r="D26" s="181"/>
      <c r="E26" s="185"/>
      <c r="F26" s="186"/>
      <c r="G26" s="186"/>
      <c r="H26" s="186"/>
      <c r="I26" s="187"/>
      <c r="J26" s="181"/>
    </row>
    <row r="27" spans="1:10" ht="21.75" customHeight="1">
      <c r="A27" s="181"/>
      <c r="B27" s="174" t="s">
        <v>160</v>
      </c>
    </row>
    <row r="28" spans="1:10" ht="21" customHeight="1">
      <c r="A28" s="181"/>
      <c r="B28" s="562" t="s">
        <v>152</v>
      </c>
      <c r="C28" s="563"/>
      <c r="D28" s="168"/>
      <c r="E28" s="564" t="s">
        <v>157</v>
      </c>
      <c r="F28" s="565"/>
      <c r="G28" s="171" t="s">
        <v>154</v>
      </c>
      <c r="H28" s="168"/>
      <c r="I28" s="566" t="s">
        <v>155</v>
      </c>
      <c r="J28" s="567"/>
    </row>
    <row r="29" spans="1:10" ht="54.75" customHeight="1">
      <c r="A29" s="181"/>
      <c r="B29" s="670" t="s">
        <v>194</v>
      </c>
      <c r="C29" s="671"/>
      <c r="E29" s="670" t="s">
        <v>195</v>
      </c>
      <c r="F29" s="671"/>
      <c r="G29" s="184" t="s">
        <v>196</v>
      </c>
      <c r="I29" s="670" t="s">
        <v>197</v>
      </c>
      <c r="J29" s="671"/>
    </row>
    <row r="30" spans="1:10" ht="54.75" customHeight="1">
      <c r="A30" s="181"/>
      <c r="B30" s="668" t="s">
        <v>198</v>
      </c>
      <c r="C30" s="669"/>
      <c r="E30" s="668" t="s">
        <v>199</v>
      </c>
      <c r="F30" s="669"/>
      <c r="G30" s="173" t="s">
        <v>200</v>
      </c>
      <c r="I30" s="668" t="s">
        <v>201</v>
      </c>
      <c r="J30" s="669"/>
    </row>
    <row r="31" spans="1:10" ht="10.5" customHeight="1">
      <c r="A31" s="181"/>
      <c r="B31" s="181"/>
      <c r="C31" s="181"/>
      <c r="D31" s="181"/>
      <c r="E31" s="181"/>
      <c r="F31" s="181"/>
      <c r="G31" s="181"/>
      <c r="H31" s="181"/>
      <c r="I31" s="181"/>
      <c r="J31" s="181"/>
    </row>
    <row r="32" spans="1:10">
      <c r="A32" s="179" t="s">
        <v>161</v>
      </c>
      <c r="B32" s="181"/>
      <c r="C32" s="181"/>
      <c r="D32" s="181"/>
      <c r="E32" s="181"/>
      <c r="F32" s="181"/>
      <c r="G32" s="181"/>
      <c r="H32" s="181"/>
      <c r="I32" s="181"/>
      <c r="J32" s="181"/>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6"/>
  <pageMargins left="0" right="0" top="0.59055118110236227" bottom="0.19685039370078741" header="0.31496062992125984" footer="0.31496062992125984"/>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申請書</vt:lpstr>
      <vt:lpstr>①収支計画</vt:lpstr>
      <vt:lpstr>②取組内容</vt:lpstr>
      <vt:lpstr>➂基礎資料</vt:lpstr>
      <vt:lpstr>④個人情報</vt:lpstr>
      <vt:lpstr>①収支計画（例）</vt:lpstr>
      <vt:lpstr>②取組内容（例）</vt:lpstr>
      <vt:lpstr>①収支計画!Print_Area</vt:lpstr>
      <vt:lpstr>'①収支計画（例）'!Print_Area</vt:lpstr>
      <vt:lpstr>②取組内容!Print_Area</vt:lpstr>
      <vt:lpstr>'②取組内容（例）'!Print_Area</vt:lpstr>
      <vt:lpstr>'➂基礎資料'!Print_Area</vt:lpstr>
      <vt:lpstr>④個人情報!Print_Area</vt:lpstr>
      <vt:lpstr>チェックシート!Print_Area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2020-12-02T05:43:26Z</dcterms:modified>
</cp:coreProperties>
</file>