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再認定\"/>
    </mc:Choice>
  </mc:AlternateContent>
  <bookViews>
    <workbookView xWindow="0" yWindow="0" windowWidth="20490" windowHeight="7530"/>
  </bookViews>
  <sheets>
    <sheet name="チェックシート" sheetId="2" r:id="rId1"/>
    <sheet name="申請書" sheetId="1" r:id="rId2"/>
    <sheet name="①収支状況" sheetId="11" r:id="rId3"/>
    <sheet name="②取組内容" sheetId="6" r:id="rId4"/>
    <sheet name="➂基礎資料" sheetId="8" r:id="rId5"/>
    <sheet name="④作付表" sheetId="13" r:id="rId6"/>
    <sheet name="個人情報" sheetId="5" r:id="rId7"/>
    <sheet name="①収支状況（例）" sheetId="12" r:id="rId8"/>
    <sheet name="②取組内容（例）" sheetId="7" r:id="rId9"/>
  </sheets>
  <externalReferences>
    <externalReference r:id="rId10"/>
  </externalReferences>
  <definedNames>
    <definedName name="_xlnm.Print_Area" localSheetId="2">①収支状況!$A$2:$AL$54</definedName>
    <definedName name="_xlnm.Print_Area" localSheetId="7">'①収支状況（例）'!$A$1:$AL$53</definedName>
    <definedName name="_xlnm.Print_Area" localSheetId="3">②取組内容!$A$1:$J$47</definedName>
    <definedName name="_xlnm.Print_Area" localSheetId="8">'②取組内容（例）'!$A$1:$J$44</definedName>
    <definedName name="_xlnm.Print_Area" localSheetId="4">'➂基礎資料'!$A$1:$V$36</definedName>
    <definedName name="_xlnm.Print_Area" localSheetId="5">[1]現況!#REF!</definedName>
    <definedName name="_xlnm.Print_Area" localSheetId="0">チェックシート!$A$1:$F$9</definedName>
    <definedName name="_xlnm.Print_Area" localSheetId="6">個人情報!$A$2:$N$45</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0" i="12" l="1"/>
  <c r="V50" i="12" s="1"/>
  <c r="C50" i="12"/>
  <c r="C49" i="12"/>
  <c r="W48" i="12"/>
  <c r="Z48" i="12" s="1"/>
  <c r="O48" i="12"/>
  <c r="R48" i="12" s="1"/>
  <c r="G48" i="12"/>
  <c r="J48" i="12" s="1"/>
  <c r="C48" i="12"/>
  <c r="G47" i="12"/>
  <c r="J47" i="12" s="1"/>
  <c r="C47" i="12"/>
  <c r="S46" i="12"/>
  <c r="V46" i="12" s="1"/>
  <c r="C46" i="12"/>
  <c r="W45" i="12"/>
  <c r="Z45" i="12" s="1"/>
  <c r="G45" i="12"/>
  <c r="J45" i="12" s="1"/>
  <c r="C45" i="12"/>
  <c r="Q38" i="12"/>
  <c r="K38" i="12"/>
  <c r="H38" i="12"/>
  <c r="D38" i="12"/>
  <c r="Q37" i="12"/>
  <c r="K37" i="12"/>
  <c r="H37" i="12"/>
  <c r="D37" i="12"/>
  <c r="H36" i="12"/>
  <c r="Q36" i="12" s="1"/>
  <c r="D36" i="12"/>
  <c r="H35" i="12"/>
  <c r="Q35" i="12" s="1"/>
  <c r="D35" i="12"/>
  <c r="H34" i="12"/>
  <c r="Q34" i="12" s="1"/>
  <c r="D34" i="12"/>
  <c r="H33" i="12"/>
  <c r="K33" i="12" s="1"/>
  <c r="D33" i="12"/>
  <c r="K32" i="12"/>
  <c r="H32" i="12"/>
  <c r="Y31" i="12"/>
  <c r="W50" i="12" s="1"/>
  <c r="Z50" i="12" s="1"/>
  <c r="U31" i="12"/>
  <c r="Y30" i="12"/>
  <c r="W49" i="12" s="1"/>
  <c r="Z49" i="12" s="1"/>
  <c r="U30" i="12"/>
  <c r="S49" i="12" s="1"/>
  <c r="V49" i="12" s="1"/>
  <c r="Y29" i="12"/>
  <c r="U29" i="12"/>
  <c r="S48" i="12" s="1"/>
  <c r="V48" i="12" s="1"/>
  <c r="Y28" i="12"/>
  <c r="W47" i="12" s="1"/>
  <c r="Z47" i="12" s="1"/>
  <c r="U28" i="12"/>
  <c r="S47" i="12" s="1"/>
  <c r="V47" i="12" s="1"/>
  <c r="Y27" i="12"/>
  <c r="W46" i="12" s="1"/>
  <c r="Z46" i="12" s="1"/>
  <c r="U27" i="12"/>
  <c r="AI26" i="12"/>
  <c r="AI28" i="12" s="1"/>
  <c r="Y26" i="12"/>
  <c r="U26" i="12"/>
  <c r="S45" i="12" s="1"/>
  <c r="V45" i="12" s="1"/>
  <c r="H21" i="12"/>
  <c r="G51" i="12" s="1"/>
  <c r="J51" i="12" s="1"/>
  <c r="H20" i="12"/>
  <c r="Q20" i="12" s="1"/>
  <c r="O50" i="12" s="1"/>
  <c r="R50" i="12" s="1"/>
  <c r="D20" i="12"/>
  <c r="H19" i="12"/>
  <c r="G49" i="12" s="1"/>
  <c r="J49" i="12" s="1"/>
  <c r="D19" i="12"/>
  <c r="Q18" i="12"/>
  <c r="K18" i="12"/>
  <c r="K48" i="12" s="1"/>
  <c r="N48" i="12" s="1"/>
  <c r="H18" i="12"/>
  <c r="D18" i="12"/>
  <c r="Q17" i="12"/>
  <c r="O47" i="12" s="1"/>
  <c r="R47" i="12" s="1"/>
  <c r="K17" i="12"/>
  <c r="K47" i="12" s="1"/>
  <c r="N47" i="12" s="1"/>
  <c r="H17" i="12"/>
  <c r="D17" i="12"/>
  <c r="Q16" i="12"/>
  <c r="O46" i="12" s="1"/>
  <c r="R46" i="12" s="1"/>
  <c r="H16" i="12"/>
  <c r="K16" i="12" s="1"/>
  <c r="K46" i="12" s="1"/>
  <c r="N46" i="12" s="1"/>
  <c r="D16" i="12"/>
  <c r="Q15" i="12"/>
  <c r="O45" i="12" s="1"/>
  <c r="R45" i="12" s="1"/>
  <c r="H15" i="12"/>
  <c r="K15" i="12" s="1"/>
  <c r="D15" i="12"/>
  <c r="K14" i="12"/>
  <c r="AI8" i="12" s="1"/>
  <c r="AI10" i="12" s="1"/>
  <c r="AI11" i="12" s="1"/>
  <c r="H14" i="12"/>
  <c r="Y13" i="12"/>
  <c r="U13" i="12"/>
  <c r="Y12" i="12"/>
  <c r="U12" i="12"/>
  <c r="Y11" i="12"/>
  <c r="U11" i="12"/>
  <c r="Y10" i="12"/>
  <c r="U10" i="12"/>
  <c r="Y9" i="12"/>
  <c r="U9" i="12"/>
  <c r="Y8" i="12"/>
  <c r="U8" i="12"/>
  <c r="W51" i="11"/>
  <c r="Z51" i="11" s="1"/>
  <c r="O51" i="11"/>
  <c r="R51" i="11" s="1"/>
  <c r="G51" i="11"/>
  <c r="J51" i="11" s="1"/>
  <c r="C51" i="11"/>
  <c r="G50" i="11"/>
  <c r="J50" i="11" s="1"/>
  <c r="C50" i="11"/>
  <c r="C49" i="11"/>
  <c r="C48" i="11"/>
  <c r="C47" i="11"/>
  <c r="C46" i="11"/>
  <c r="H39" i="11"/>
  <c r="Q39" i="11" s="1"/>
  <c r="D39" i="11"/>
  <c r="H38" i="11"/>
  <c r="K38" i="11" s="1"/>
  <c r="D38" i="11"/>
  <c r="Q37" i="11"/>
  <c r="K37" i="11"/>
  <c r="H37" i="11"/>
  <c r="D37" i="11"/>
  <c r="Q36" i="11"/>
  <c r="K36" i="11"/>
  <c r="H36" i="11"/>
  <c r="D36" i="11"/>
  <c r="Q35" i="11"/>
  <c r="K35" i="11"/>
  <c r="H35" i="11"/>
  <c r="D35" i="11"/>
  <c r="Q34" i="11"/>
  <c r="K34" i="11"/>
  <c r="H34" i="11"/>
  <c r="D34" i="11"/>
  <c r="K33" i="11"/>
  <c r="AI27" i="11" s="1"/>
  <c r="AI29" i="11" s="1"/>
  <c r="H33" i="11"/>
  <c r="Y32" i="11"/>
  <c r="U32" i="11"/>
  <c r="S51" i="11" s="1"/>
  <c r="V51" i="11" s="1"/>
  <c r="Y31" i="11"/>
  <c r="W50" i="11" s="1"/>
  <c r="Z50" i="11" s="1"/>
  <c r="U31" i="11"/>
  <c r="S50" i="11" s="1"/>
  <c r="V50" i="11" s="1"/>
  <c r="Y30" i="11"/>
  <c r="W49" i="11" s="1"/>
  <c r="Z49" i="11" s="1"/>
  <c r="U30" i="11"/>
  <c r="S49" i="11" s="1"/>
  <c r="V49" i="11" s="1"/>
  <c r="Y29" i="11"/>
  <c r="W48" i="11" s="1"/>
  <c r="Z48" i="11" s="1"/>
  <c r="U29" i="11"/>
  <c r="S48" i="11" s="1"/>
  <c r="V48" i="11" s="1"/>
  <c r="Y28" i="11"/>
  <c r="W47" i="11" s="1"/>
  <c r="Z47" i="11" s="1"/>
  <c r="U28" i="11"/>
  <c r="S47" i="11" s="1"/>
  <c r="V47" i="11" s="1"/>
  <c r="Y27" i="11"/>
  <c r="W46" i="11" s="1"/>
  <c r="Z46" i="11" s="1"/>
  <c r="U27" i="11"/>
  <c r="S46" i="11" s="1"/>
  <c r="V46" i="11" s="1"/>
  <c r="Q21" i="11"/>
  <c r="K21" i="11"/>
  <c r="K51" i="11" s="1"/>
  <c r="N51" i="11" s="1"/>
  <c r="H21" i="11"/>
  <c r="D21" i="11"/>
  <c r="Q20" i="11"/>
  <c r="O50" i="11" s="1"/>
  <c r="R50" i="11" s="1"/>
  <c r="K20" i="11"/>
  <c r="K50" i="11" s="1"/>
  <c r="N50" i="11" s="1"/>
  <c r="H20" i="11"/>
  <c r="D20" i="11"/>
  <c r="H19" i="11"/>
  <c r="Q19" i="11" s="1"/>
  <c r="O49" i="11" s="1"/>
  <c r="R49" i="11" s="1"/>
  <c r="D19" i="11"/>
  <c r="H18" i="11"/>
  <c r="G48" i="11" s="1"/>
  <c r="J48" i="11" s="1"/>
  <c r="D18" i="11"/>
  <c r="H17" i="11"/>
  <c r="G47" i="11" s="1"/>
  <c r="J47" i="11" s="1"/>
  <c r="D17" i="11"/>
  <c r="H16" i="11"/>
  <c r="G46" i="11" s="1"/>
  <c r="J46" i="11" s="1"/>
  <c r="D16" i="11"/>
  <c r="K15" i="11"/>
  <c r="H15" i="11"/>
  <c r="Y14" i="11"/>
  <c r="U14" i="11"/>
  <c r="Y13" i="11"/>
  <c r="U13" i="11"/>
  <c r="Y12" i="11"/>
  <c r="U12" i="11"/>
  <c r="Y11" i="11"/>
  <c r="U11" i="11"/>
  <c r="Y10" i="11"/>
  <c r="U10" i="11"/>
  <c r="AI9" i="11"/>
  <c r="AI11" i="11" s="1"/>
  <c r="AI12" i="11" s="1"/>
  <c r="Y9" i="11"/>
  <c r="U9" i="11"/>
  <c r="K45" i="12" l="1"/>
  <c r="N45" i="12" s="1"/>
  <c r="K21" i="12"/>
  <c r="AI16" i="12" s="1"/>
  <c r="AI18" i="12" s="1"/>
  <c r="AI19" i="12" s="1"/>
  <c r="AD45" i="12"/>
  <c r="AH45" i="12" s="1"/>
  <c r="AI29" i="12"/>
  <c r="K19" i="12"/>
  <c r="K49" i="12" s="1"/>
  <c r="N49" i="12" s="1"/>
  <c r="K34" i="12"/>
  <c r="K39" i="12" s="1"/>
  <c r="AI34" i="12" s="1"/>
  <c r="AI36" i="12" s="1"/>
  <c r="AI37" i="12" s="1"/>
  <c r="Q19" i="12"/>
  <c r="O49" i="12" s="1"/>
  <c r="R49" i="12" s="1"/>
  <c r="K20" i="12"/>
  <c r="K50" i="12" s="1"/>
  <c r="N50" i="12" s="1"/>
  <c r="Q33" i="12"/>
  <c r="K35" i="12"/>
  <c r="K36" i="12"/>
  <c r="H39" i="12"/>
  <c r="G46" i="12"/>
  <c r="J46" i="12" s="1"/>
  <c r="G50" i="12"/>
  <c r="J50" i="12" s="1"/>
  <c r="K40" i="11"/>
  <c r="AI35" i="11" s="1"/>
  <c r="AI37" i="11" s="1"/>
  <c r="AI38" i="11" s="1"/>
  <c r="AI30" i="11"/>
  <c r="K17" i="11"/>
  <c r="K47" i="11" s="1"/>
  <c r="N47" i="11" s="1"/>
  <c r="Q16" i="11"/>
  <c r="O46" i="11" s="1"/>
  <c r="R46" i="11" s="1"/>
  <c r="Q17" i="11"/>
  <c r="O47" i="11" s="1"/>
  <c r="R47" i="11" s="1"/>
  <c r="K18" i="11"/>
  <c r="K48" i="11" s="1"/>
  <c r="N48" i="11" s="1"/>
  <c r="K19" i="11"/>
  <c r="K49" i="11" s="1"/>
  <c r="N49" i="11" s="1"/>
  <c r="H22" i="11"/>
  <c r="G52" i="11" s="1"/>
  <c r="J52" i="11" s="1"/>
  <c r="Q38" i="11"/>
  <c r="K39" i="11"/>
  <c r="G49" i="11"/>
  <c r="J49" i="11" s="1"/>
  <c r="H40" i="11"/>
  <c r="K16" i="11"/>
  <c r="Q18" i="11"/>
  <c r="O48" i="11" s="1"/>
  <c r="R48" i="11" s="1"/>
  <c r="K51" i="12" l="1"/>
  <c r="N51" i="12" s="1"/>
  <c r="K22" i="11"/>
  <c r="K46" i="11"/>
  <c r="N46" i="11" s="1"/>
  <c r="AI17" i="11" l="1"/>
  <c r="AI19" i="11" s="1"/>
  <c r="K52" i="11"/>
  <c r="N52" i="11" s="1"/>
  <c r="AI20" i="11" l="1"/>
  <c r="AD46" i="11"/>
  <c r="AH46" i="11" s="1"/>
  <c r="Q33" i="8" l="1"/>
  <c r="G33" i="8"/>
  <c r="A5" i="2" l="1"/>
  <c r="A6" i="2" s="1"/>
  <c r="A7" i="2" s="1"/>
</calcChain>
</file>

<file path=xl/sharedStrings.xml><?xml version="1.0" encoding="utf-8"?>
<sst xmlns="http://schemas.openxmlformats.org/spreadsheetml/2006/main" count="926" uniqueCount="314">
  <si>
    <t>農業経営改善計画認定申請書</t>
  </si>
  <si>
    <t>年    月    日</t>
  </si>
  <si>
    <t>南城市長  殿</t>
    <rPh sb="0" eb="3">
      <t>ナンジョウシ</t>
    </rPh>
    <phoneticPr fontId="4"/>
  </si>
  <si>
    <t>申請者</t>
    <rPh sb="0" eb="3">
      <t>シンセイシャ</t>
    </rPh>
    <phoneticPr fontId="4"/>
  </si>
  <si>
    <t>住所</t>
    <rPh sb="0" eb="2">
      <t>ジュウショ</t>
    </rPh>
    <phoneticPr fontId="4"/>
  </si>
  <si>
    <t>連絡先</t>
    <rPh sb="0" eb="3">
      <t>レンラクサキ</t>
    </rPh>
    <phoneticPr fontId="4"/>
  </si>
  <si>
    <t>フリガナ</t>
    <phoneticPr fontId="4"/>
  </si>
  <si>
    <t>フリガナ</t>
  </si>
  <si>
    <t>個人・法人名</t>
    <phoneticPr fontId="4"/>
  </si>
  <si>
    <t>（印）</t>
    <phoneticPr fontId="4"/>
  </si>
  <si>
    <t>代表者氏名
（法人のみ）</t>
    <rPh sb="0" eb="3">
      <t>ダイヒョウシャ</t>
    </rPh>
    <rPh sb="3" eb="5">
      <t>シメイ</t>
    </rPh>
    <rPh sb="7" eb="9">
      <t>ホウジン</t>
    </rPh>
    <phoneticPr fontId="4"/>
  </si>
  <si>
    <t>生年月日・
法人設立年月日　　　　　　　　　　　　　　　　　　　　　　　　　　　　　　　　　　</t>
    <rPh sb="0" eb="2">
      <t>セイネン</t>
    </rPh>
    <rPh sb="2" eb="4">
      <t>ガッピ</t>
    </rPh>
    <rPh sb="6" eb="8">
      <t>ホウジン</t>
    </rPh>
    <rPh sb="8" eb="10">
      <t>セツリツ</t>
    </rPh>
    <rPh sb="10" eb="13">
      <t>ネンガッピ</t>
    </rPh>
    <phoneticPr fontId="4"/>
  </si>
  <si>
    <t>　　　　　　　　　　　</t>
    <phoneticPr fontId="4"/>
  </si>
  <si>
    <t>法人番号</t>
  </si>
  <si>
    <t xml:space="preserve">  農業経営基盤強化促進法（昭和５５年法律第６５号）第１２条第１項の規定に基づき、次の農業経営改善計画の認定を申請します。</t>
    <phoneticPr fontId="4"/>
  </si>
  <si>
    <t>農　業　経　営　改　善　計　画</t>
    <phoneticPr fontId="4"/>
  </si>
  <si>
    <t>①農業経営体の営農活動の現状及び目標</t>
    <rPh sb="12" eb="14">
      <t>ゲンジョウ</t>
    </rPh>
    <rPh sb="14" eb="15">
      <t>オヨ</t>
    </rPh>
    <rPh sb="16" eb="18">
      <t>モクヒョウ</t>
    </rPh>
    <phoneticPr fontId="4"/>
  </si>
  <si>
    <t>（１）営農類型</t>
    <rPh sb="3" eb="5">
      <t>エイノウ</t>
    </rPh>
    <rPh sb="5" eb="7">
      <t>ルイケイ</t>
    </rPh>
    <phoneticPr fontId="4"/>
  </si>
  <si>
    <t>現　　　状</t>
    <rPh sb="0" eb="1">
      <t>ウツツ</t>
    </rPh>
    <rPh sb="4" eb="5">
      <t>ジョウ</t>
    </rPh>
    <phoneticPr fontId="4"/>
  </si>
  <si>
    <t>目標（　　年）</t>
    <rPh sb="0" eb="2">
      <t>モクヒョウ</t>
    </rPh>
    <rPh sb="5" eb="6">
      <t>ネン</t>
    </rPh>
    <phoneticPr fontId="4"/>
  </si>
  <si>
    <t xml:space="preserve">□稲作 □麦類作 □雑穀・いも類・豆類 □工芸農作物 □露地野菜 </t>
    <rPh sb="1" eb="3">
      <t>イナサク</t>
    </rPh>
    <rPh sb="5" eb="7">
      <t>ムギルイ</t>
    </rPh>
    <rPh sb="7" eb="8">
      <t>サク</t>
    </rPh>
    <phoneticPr fontId="4"/>
  </si>
  <si>
    <t>□複合経営</t>
    <rPh sb="1" eb="3">
      <t>フクゴウ</t>
    </rPh>
    <rPh sb="3" eb="5">
      <t>ケイエイ</t>
    </rPh>
    <phoneticPr fontId="4"/>
  </si>
  <si>
    <t>□施設野菜 □果樹類 □花き・花木　□その他の作物（　　　）</t>
    <phoneticPr fontId="4"/>
  </si>
  <si>
    <t>□施設野菜 □果樹類 □花き・花木　□その他の作物（　　　　）</t>
    <phoneticPr fontId="4"/>
  </si>
  <si>
    <t>□酪  農 □肉用牛 □養  豚 □養  鶏 □養　蚕 □その他の畜産（　　　　　）</t>
    <phoneticPr fontId="4"/>
  </si>
  <si>
    <t>□酪  農 □肉用牛 □養  豚 □養  鶏 □養　蚕 □その他の畜産（　　　　　）</t>
    <phoneticPr fontId="4"/>
  </si>
  <si>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4"/>
  </si>
  <si>
    <t>現状</t>
    <rPh sb="0" eb="2">
      <t>ゲンジョウ</t>
    </rPh>
    <phoneticPr fontId="4"/>
  </si>
  <si>
    <t>目標（　　　年）</t>
    <rPh sb="0" eb="2">
      <t>モクヒョウ</t>
    </rPh>
    <rPh sb="6" eb="7">
      <t>ネン</t>
    </rPh>
    <phoneticPr fontId="4"/>
  </si>
  <si>
    <t>主たる従事者の人数</t>
    <rPh sb="0" eb="1">
      <t>シュ</t>
    </rPh>
    <rPh sb="3" eb="6">
      <t>ジュウジシャ</t>
    </rPh>
    <rPh sb="7" eb="9">
      <t>ニンズウ</t>
    </rPh>
    <phoneticPr fontId="4"/>
  </si>
  <si>
    <t>人</t>
    <rPh sb="0" eb="1">
      <t>ヒト</t>
    </rPh>
    <phoneticPr fontId="4"/>
  </si>
  <si>
    <t>年間所得</t>
    <rPh sb="0" eb="2">
      <t>ネンカン</t>
    </rPh>
    <rPh sb="2" eb="4">
      <t>ショトク</t>
    </rPh>
    <phoneticPr fontId="4"/>
  </si>
  <si>
    <t>万円</t>
    <rPh sb="0" eb="2">
      <t>マンエン</t>
    </rPh>
    <phoneticPr fontId="4"/>
  </si>
  <si>
    <t>年間労働時間</t>
    <rPh sb="0" eb="2">
      <t>ネンカン</t>
    </rPh>
    <rPh sb="2" eb="4">
      <t>ロウドウ</t>
    </rPh>
    <rPh sb="4" eb="6">
      <t>ジカン</t>
    </rPh>
    <phoneticPr fontId="4"/>
  </si>
  <si>
    <t>時間</t>
    <rPh sb="0" eb="2">
      <t>ジカン</t>
    </rPh>
    <phoneticPr fontId="4"/>
  </si>
  <si>
    <t>主たる従事者１人
当たりの年間所得</t>
    <rPh sb="0" eb="1">
      <t>シュ</t>
    </rPh>
    <rPh sb="3" eb="6">
      <t>ジュウジシャ</t>
    </rPh>
    <rPh sb="7" eb="8">
      <t>ニン</t>
    </rPh>
    <rPh sb="9" eb="10">
      <t>ア</t>
    </rPh>
    <rPh sb="13" eb="15">
      <t>ネンカン</t>
    </rPh>
    <rPh sb="15" eb="17">
      <t>ショトク</t>
    </rPh>
    <phoneticPr fontId="4"/>
  </si>
  <si>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4"/>
  </si>
  <si>
    <t>②農業経営の規模拡大に関する現状及び目標</t>
    <rPh sb="8" eb="10">
      <t>カクダイ</t>
    </rPh>
    <rPh sb="14" eb="16">
      <t>ゲンジョウ</t>
    </rPh>
    <rPh sb="16" eb="17">
      <t>オヨ</t>
    </rPh>
    <phoneticPr fontId="4"/>
  </si>
  <si>
    <t>（１）生産</t>
    <rPh sb="3" eb="5">
      <t>セイサン</t>
    </rPh>
    <phoneticPr fontId="4"/>
  </si>
  <si>
    <t>（２）農畜産物の加工・販売その他の
　関連・附帯事業（売上げ）</t>
    <phoneticPr fontId="4"/>
  </si>
  <si>
    <t>作目・部門名
（耕　　種）</t>
    <rPh sb="8" eb="9">
      <t>コウ</t>
    </rPh>
    <rPh sb="11" eb="12">
      <t>タネ</t>
    </rPh>
    <phoneticPr fontId="4"/>
  </si>
  <si>
    <t>現      状</t>
  </si>
  <si>
    <t>作目・部門名
（畜　　産）</t>
    <rPh sb="8" eb="9">
      <t>チク</t>
    </rPh>
    <rPh sb="11" eb="12">
      <t>サン</t>
    </rPh>
    <phoneticPr fontId="4"/>
  </si>
  <si>
    <t>作付面積(a)</t>
    <phoneticPr fontId="4"/>
  </si>
  <si>
    <t>生産量</t>
    <rPh sb="0" eb="3">
      <t>セイサンリョウ</t>
    </rPh>
    <phoneticPr fontId="4"/>
  </si>
  <si>
    <r>
      <t>飼養頭数</t>
    </r>
    <r>
      <rPr>
        <sz val="9"/>
        <rFont val="ＭＳ 明朝"/>
        <family val="1"/>
        <charset val="128"/>
      </rPr>
      <t>（頭、羽）</t>
    </r>
    <phoneticPr fontId="4"/>
  </si>
  <si>
    <r>
      <t>飼養頭数</t>
    </r>
    <r>
      <rPr>
        <sz val="9"/>
        <rFont val="ＭＳ 明朝"/>
        <family val="1"/>
        <charset val="128"/>
      </rPr>
      <t>（頭、羽）</t>
    </r>
    <phoneticPr fontId="4"/>
  </si>
  <si>
    <t>事  業  内　容</t>
    <rPh sb="6" eb="7">
      <t>ウチ</t>
    </rPh>
    <rPh sb="8" eb="9">
      <t>カタチ</t>
    </rPh>
    <phoneticPr fontId="4"/>
  </si>
  <si>
    <t>現    状</t>
  </si>
  <si>
    <t>目   標（    年）</t>
    <phoneticPr fontId="4"/>
  </si>
  <si>
    <t>（３）農用地及び農業生産施設</t>
    <rPh sb="3" eb="6">
      <t>ノウヨウチ</t>
    </rPh>
    <rPh sb="6" eb="7">
      <t>オヨ</t>
    </rPh>
    <rPh sb="8" eb="10">
      <t>ノウギョウ</t>
    </rPh>
    <rPh sb="10" eb="12">
      <t>セイサン</t>
    </rPh>
    <rPh sb="12" eb="14">
      <t>シセツ</t>
    </rPh>
    <phoneticPr fontId="4"/>
  </si>
  <si>
    <t>ア農用地</t>
    <rPh sb="1" eb="4">
      <t>ノウヨウチ</t>
    </rPh>
    <phoneticPr fontId="4"/>
  </si>
  <si>
    <t>イ農業生産施設</t>
    <rPh sb="1" eb="3">
      <t>ノウギョウ</t>
    </rPh>
    <rPh sb="3" eb="5">
      <t>セイサン</t>
    </rPh>
    <rPh sb="5" eb="7">
      <t>シセツ</t>
    </rPh>
    <phoneticPr fontId="4"/>
  </si>
  <si>
    <t>区   分</t>
    <phoneticPr fontId="4"/>
  </si>
  <si>
    <t>所在地</t>
  </si>
  <si>
    <t>地目</t>
  </si>
  <si>
    <t>現　状
(a)</t>
    <rPh sb="0" eb="1">
      <t>ウツツ</t>
    </rPh>
    <rPh sb="2" eb="3">
      <t>ジョウ</t>
    </rPh>
    <phoneticPr fontId="4"/>
  </si>
  <si>
    <t>目標（  　年）
(a)</t>
    <rPh sb="0" eb="2">
      <t>モクヒョウ</t>
    </rPh>
    <rPh sb="6" eb="7">
      <t>ネン</t>
    </rPh>
    <phoneticPr fontId="4"/>
  </si>
  <si>
    <t>種　別</t>
    <rPh sb="0" eb="1">
      <t>シュ</t>
    </rPh>
    <rPh sb="2" eb="3">
      <t>ベツ</t>
    </rPh>
    <phoneticPr fontId="4"/>
  </si>
  <si>
    <t>規　　模</t>
    <rPh sb="0" eb="1">
      <t>キ</t>
    </rPh>
    <rPh sb="3" eb="4">
      <t>ボ</t>
    </rPh>
    <phoneticPr fontId="4"/>
  </si>
  <si>
    <t>都道府県名</t>
  </si>
  <si>
    <t>市町村名</t>
  </si>
  <si>
    <t>現　状</t>
    <phoneticPr fontId="4"/>
  </si>
  <si>
    <t>目標（　  年）</t>
    <phoneticPr fontId="4"/>
  </si>
  <si>
    <t>棟</t>
    <rPh sb="0" eb="1">
      <t>トウ</t>
    </rPh>
    <phoneticPr fontId="4"/>
  </si>
  <si>
    <t>㎡</t>
    <phoneticPr fontId="4"/>
  </si>
  <si>
    <t>㎡</t>
    <phoneticPr fontId="4"/>
  </si>
  <si>
    <t>所有地</t>
  </si>
  <si>
    <t>借入地</t>
  </si>
  <si>
    <t>その他</t>
    <phoneticPr fontId="4"/>
  </si>
  <si>
    <t>経 営 面 積 合 計</t>
    <phoneticPr fontId="4"/>
  </si>
  <si>
    <t>経 営 面 積 合 計</t>
    <phoneticPr fontId="4"/>
  </si>
  <si>
    <t>③生産方式の合理化に関する現状と目標・措置</t>
    <rPh sb="1" eb="3">
      <t>セイサン</t>
    </rPh>
    <rPh sb="3" eb="5">
      <t>ホウシキ</t>
    </rPh>
    <rPh sb="10" eb="11">
      <t>カン</t>
    </rPh>
    <rPh sb="13" eb="15">
      <t>ゲンジョウ</t>
    </rPh>
    <rPh sb="16" eb="18">
      <t>モクヒョウ</t>
    </rPh>
    <rPh sb="19" eb="21">
      <t>ソチ</t>
    </rPh>
    <phoneticPr fontId="4"/>
  </si>
  <si>
    <t>④経営管理の合理化に関する現状と目標・措置</t>
    <phoneticPr fontId="4"/>
  </si>
  <si>
    <t>⑤農業従事の態様の改善に関する現状と目標・措置</t>
    <phoneticPr fontId="4"/>
  </si>
  <si>
    <t>⑥その他の農業経営の改善に関する現状と目標・措置</t>
    <rPh sb="3" eb="4">
      <t>ホカ</t>
    </rPh>
    <rPh sb="5" eb="7">
      <t>ノウギョウ</t>
    </rPh>
    <rPh sb="7" eb="9">
      <t>ケイエイ</t>
    </rPh>
    <rPh sb="10" eb="12">
      <t>カイゼン</t>
    </rPh>
    <rPh sb="13" eb="14">
      <t>カン</t>
    </rPh>
    <rPh sb="22" eb="24">
      <t>ソチ</t>
    </rPh>
    <phoneticPr fontId="4"/>
  </si>
  <si>
    <t>（参考）経営の構成</t>
    <rPh sb="1" eb="3">
      <t>サンコウ</t>
    </rPh>
    <phoneticPr fontId="4"/>
  </si>
  <si>
    <t>（１）構成員・役員</t>
    <rPh sb="3" eb="4">
      <t>カマエ</t>
    </rPh>
    <rPh sb="4" eb="5">
      <t>シゲル</t>
    </rPh>
    <rPh sb="5" eb="6">
      <t>イン</t>
    </rPh>
    <rPh sb="7" eb="9">
      <t>ヤクイン</t>
    </rPh>
    <phoneticPr fontId="4"/>
  </si>
  <si>
    <t>（２）雇  用  者</t>
    <phoneticPr fontId="4"/>
  </si>
  <si>
    <r>
      <rPr>
        <sz val="12"/>
        <rFont val="ＭＳ 明朝"/>
        <family val="1"/>
        <charset val="128"/>
      </rPr>
      <t xml:space="preserve">氏    名
</t>
    </r>
    <r>
      <rPr>
        <sz val="9"/>
        <rFont val="ＭＳ 明朝"/>
        <family val="1"/>
        <charset val="128"/>
      </rPr>
      <t>(法人経営にあっては役員の氏名）</t>
    </r>
    <phoneticPr fontId="4"/>
  </si>
  <si>
    <t>年齢</t>
  </si>
  <si>
    <t>性別</t>
  </si>
  <si>
    <t>代表者との続柄(法人経営にあっては役職)</t>
  </si>
  <si>
    <t>見通し（　　年）</t>
    <rPh sb="0" eb="2">
      <t>ミトオ</t>
    </rPh>
    <rPh sb="6" eb="7">
      <t>ネン</t>
    </rPh>
    <phoneticPr fontId="4"/>
  </si>
  <si>
    <t>常時雇（年間）</t>
  </si>
  <si>
    <t>実 人 数</t>
  </si>
  <si>
    <t>現状</t>
  </si>
  <si>
    <t>人</t>
  </si>
  <si>
    <t>見通し</t>
  </si>
  <si>
    <t>担当業務</t>
  </si>
  <si>
    <t>主たる
従事者</t>
    <rPh sb="0" eb="1">
      <t>シュ</t>
    </rPh>
    <rPh sb="4" eb="7">
      <t>ジュウジシャ</t>
    </rPh>
    <phoneticPr fontId="4"/>
  </si>
  <si>
    <t>年間農業
従事時間</t>
    <rPh sb="7" eb="9">
      <t>ジカン</t>
    </rPh>
    <phoneticPr fontId="4"/>
  </si>
  <si>
    <t>臨時雇（年間）</t>
  </si>
  <si>
    <t>延べ人数</t>
  </si>
  <si>
    <t>（代表者）</t>
    <phoneticPr fontId="4"/>
  </si>
  <si>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4"/>
  </si>
  <si>
    <t>農業用機械等の名称</t>
    <rPh sb="0" eb="3">
      <t>ノウギョウヨウ</t>
    </rPh>
    <rPh sb="3" eb="5">
      <t>キカイ</t>
    </rPh>
    <rPh sb="5" eb="6">
      <t>トウ</t>
    </rPh>
    <rPh sb="7" eb="9">
      <t>メイショウ</t>
    </rPh>
    <phoneticPr fontId="4"/>
  </si>
  <si>
    <t>数量</t>
    <rPh sb="0" eb="2">
      <t>スウリョウ</t>
    </rPh>
    <phoneticPr fontId="4"/>
  </si>
  <si>
    <t>備考</t>
    <rPh sb="0" eb="2">
      <t>ビコウ</t>
    </rPh>
    <phoneticPr fontId="4"/>
  </si>
  <si>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4"/>
  </si>
  <si>
    <t>建物及びその附属設備、構築物並びにソフトウェア等を記載する。</t>
    <rPh sb="23" eb="24">
      <t>トウ</t>
    </rPh>
    <phoneticPr fontId="4"/>
  </si>
  <si>
    <t>（②「（３）農用地及び農業生産施設」に記載しているものは記載不要。）</t>
    <phoneticPr fontId="4"/>
  </si>
  <si>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4"/>
  </si>
  <si>
    <t>№</t>
    <phoneticPr fontId="4"/>
  </si>
  <si>
    <t>書　　類</t>
    <rPh sb="0" eb="1">
      <t>ショ</t>
    </rPh>
    <rPh sb="3" eb="4">
      <t>タグイ</t>
    </rPh>
    <phoneticPr fontId="4"/>
  </si>
  <si>
    <t>枚数</t>
    <rPh sb="0" eb="2">
      <t>マイスウ</t>
    </rPh>
    <phoneticPr fontId="4"/>
  </si>
  <si>
    <t>チェック</t>
    <phoneticPr fontId="4"/>
  </si>
  <si>
    <t>申請添付資料チェックシート</t>
    <rPh sb="0" eb="2">
      <t>シンセイ</t>
    </rPh>
    <rPh sb="2" eb="4">
      <t>テンプ</t>
    </rPh>
    <rPh sb="4" eb="6">
      <t>シリョウ</t>
    </rPh>
    <phoneticPr fontId="4"/>
  </si>
  <si>
    <t>１枚</t>
    <rPh sb="1" eb="2">
      <t>マイ</t>
    </rPh>
    <phoneticPr fontId="4"/>
  </si>
  <si>
    <t>この書類</t>
    <rPh sb="2" eb="4">
      <t>ショルイ</t>
    </rPh>
    <phoneticPr fontId="4"/>
  </si>
  <si>
    <t>✓</t>
    <phoneticPr fontId="4"/>
  </si>
  <si>
    <t>農業経営改善計画認定申請書</t>
    <rPh sb="0" eb="2">
      <t>ノウギョウ</t>
    </rPh>
    <rPh sb="2" eb="4">
      <t>ケイエイ</t>
    </rPh>
    <rPh sb="4" eb="6">
      <t>カイゼン</t>
    </rPh>
    <rPh sb="6" eb="8">
      <t>ケイカク</t>
    </rPh>
    <rPh sb="8" eb="10">
      <t>ニンテイ</t>
    </rPh>
    <rPh sb="10" eb="13">
      <t>シンセイショ</t>
    </rPh>
    <phoneticPr fontId="4"/>
  </si>
  <si>
    <t>個人情報の取り扱いについて</t>
    <rPh sb="0" eb="2">
      <t>コジン</t>
    </rPh>
    <rPh sb="2" eb="4">
      <t>ジョウホウ</t>
    </rPh>
    <rPh sb="5" eb="6">
      <t>ト</t>
    </rPh>
    <rPh sb="7" eb="8">
      <t>アツカ</t>
    </rPh>
    <phoneticPr fontId="4"/>
  </si>
  <si>
    <t>添付資料</t>
    <rPh sb="0" eb="2">
      <t>テンプ</t>
    </rPh>
    <rPh sb="2" eb="4">
      <t>シリョウ</t>
    </rPh>
    <phoneticPr fontId="4"/>
  </si>
  <si>
    <t>確定申告の写し（直近）</t>
    <rPh sb="0" eb="2">
      <t>カクテイ</t>
    </rPh>
    <rPh sb="2" eb="4">
      <t>シンコク</t>
    </rPh>
    <rPh sb="5" eb="6">
      <t>ウツ</t>
    </rPh>
    <rPh sb="8" eb="10">
      <t>チョッキン</t>
    </rPh>
    <phoneticPr fontId="4"/>
  </si>
  <si>
    <t>経費の内訳が分かる書類の添付</t>
    <rPh sb="0" eb="2">
      <t>ケイヒ</t>
    </rPh>
    <rPh sb="3" eb="5">
      <t>ウチワケ</t>
    </rPh>
    <rPh sb="6" eb="7">
      <t>ワ</t>
    </rPh>
    <rPh sb="9" eb="11">
      <t>ショルイ</t>
    </rPh>
    <rPh sb="12" eb="14">
      <t>テンプ</t>
    </rPh>
    <phoneticPr fontId="4"/>
  </si>
  <si>
    <t>【法人の場合】
定款の写し</t>
    <rPh sb="1" eb="3">
      <t>ホウジン</t>
    </rPh>
    <rPh sb="4" eb="6">
      <t>バアイ</t>
    </rPh>
    <rPh sb="8" eb="10">
      <t>テイカン</t>
    </rPh>
    <rPh sb="11" eb="12">
      <t>ウツ</t>
    </rPh>
    <phoneticPr fontId="4"/>
  </si>
  <si>
    <t>金額</t>
    <rPh sb="0" eb="2">
      <t>キンガク</t>
    </rPh>
    <phoneticPr fontId="4"/>
  </si>
  <si>
    <t>水道光熱費</t>
    <rPh sb="0" eb="2">
      <t>スイドウ</t>
    </rPh>
    <rPh sb="2" eb="5">
      <t>コウネツヒ</t>
    </rPh>
    <phoneticPr fontId="4"/>
  </si>
  <si>
    <t>修繕費</t>
    <rPh sb="0" eb="3">
      <t>シュウゼンヒ</t>
    </rPh>
    <phoneticPr fontId="4"/>
  </si>
  <si>
    <t>３枚</t>
    <rPh sb="1" eb="2">
      <t>マイ</t>
    </rPh>
    <phoneticPr fontId="4"/>
  </si>
  <si>
    <t>横書きで印刷</t>
    <rPh sb="0" eb="2">
      <t>ヨコガ</t>
    </rPh>
    <rPh sb="4" eb="6">
      <t>インサツ</t>
    </rPh>
    <phoneticPr fontId="4"/>
  </si>
  <si>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4"/>
  </si>
  <si>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4"/>
  </si>
  <si>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4"/>
  </si>
  <si>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4"/>
  </si>
  <si>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4"/>
  </si>
  <si>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4"/>
  </si>
  <si>
    <t>情報を提供する関係機関</t>
    <rPh sb="0" eb="2">
      <t>ジョウホウ</t>
    </rPh>
    <rPh sb="3" eb="5">
      <t>テイキョウ</t>
    </rPh>
    <rPh sb="7" eb="9">
      <t>カンケイ</t>
    </rPh>
    <rPh sb="9" eb="11">
      <t>キカン</t>
    </rPh>
    <phoneticPr fontId="4"/>
  </si>
  <si>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4"/>
  </si>
  <si>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4"/>
  </si>
  <si>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4"/>
  </si>
  <si>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4"/>
  </si>
  <si>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4"/>
  </si>
  <si>
    <t>　個人情報の取扱いの確認</t>
    <rPh sb="1" eb="3">
      <t>コジン</t>
    </rPh>
    <rPh sb="3" eb="5">
      <t>ジョウホウ</t>
    </rPh>
    <rPh sb="6" eb="8">
      <t>トリアツカ</t>
    </rPh>
    <rPh sb="10" eb="12">
      <t>カクニン</t>
    </rPh>
    <phoneticPr fontId="4"/>
  </si>
  <si>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4"/>
  </si>
  <si>
    <t>印</t>
    <rPh sb="0" eb="1">
      <t>イン</t>
    </rPh>
    <phoneticPr fontId="4"/>
  </si>
  <si>
    <t>　　月</t>
    <rPh sb="2" eb="3">
      <t>ガツ</t>
    </rPh>
    <phoneticPr fontId="4"/>
  </si>
  <si>
    <t>　　 年</t>
    <rPh sb="3" eb="4">
      <t>ネン</t>
    </rPh>
    <phoneticPr fontId="4"/>
  </si>
  <si>
    <t>　日</t>
    <rPh sb="1" eb="2">
      <t>ニチ</t>
    </rPh>
    <phoneticPr fontId="4"/>
  </si>
  <si>
    <t>　　　　氏名（名称・代表者）</t>
    <rPh sb="4" eb="6">
      <t>シメイ</t>
    </rPh>
    <rPh sb="7" eb="9">
      <t>メイショウ</t>
    </rPh>
    <rPh sb="10" eb="13">
      <t>ダイヒョウシャ</t>
    </rPh>
    <phoneticPr fontId="4"/>
  </si>
  <si>
    <t>提供する情報の内容</t>
    <rPh sb="0" eb="2">
      <t>テイキョウ</t>
    </rPh>
    <rPh sb="4" eb="6">
      <t>ジョウホウ</t>
    </rPh>
    <rPh sb="7" eb="9">
      <t>ナイヨウ</t>
    </rPh>
    <phoneticPr fontId="4"/>
  </si>
  <si>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4"/>
  </si>
  <si>
    <t>管理し、本認定業務の実施のために利用します。</t>
    <rPh sb="0" eb="2">
      <t>カンリ</t>
    </rPh>
    <rPh sb="4" eb="5">
      <t>ホン</t>
    </rPh>
    <rPh sb="5" eb="7">
      <t>ニンテイ</t>
    </rPh>
    <rPh sb="7" eb="9">
      <t>ギョウム</t>
    </rPh>
    <rPh sb="10" eb="12">
      <t>ジッシ</t>
    </rPh>
    <rPh sb="16" eb="18">
      <t>リヨウ</t>
    </rPh>
    <phoneticPr fontId="4"/>
  </si>
  <si>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4"/>
  </si>
  <si>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4"/>
  </si>
  <si>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4"/>
  </si>
  <si>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4"/>
  </si>
  <si>
    <t>ため、関係機関へ提供する場合があります。</t>
    <rPh sb="3" eb="5">
      <t>カンケイ</t>
    </rPh>
    <rPh sb="5" eb="7">
      <t>キカン</t>
    </rPh>
    <rPh sb="8" eb="10">
      <t>テイキョウ</t>
    </rPh>
    <rPh sb="12" eb="14">
      <t>バアイ</t>
    </rPh>
    <phoneticPr fontId="4"/>
  </si>
  <si>
    <r>
      <t>再認定様式</t>
    </r>
    <r>
      <rPr>
        <sz val="14"/>
        <color theme="1"/>
        <rFont val="Meiryo UI"/>
        <family val="3"/>
        <charset val="128"/>
      </rPr>
      <t>２</t>
    </r>
    <r>
      <rPr>
        <sz val="12"/>
        <color theme="1"/>
        <rFont val="Meiryo UI"/>
        <family val="3"/>
        <charset val="128"/>
      </rPr>
      <t xml:space="preserve">  取組内容（耕種・畜産共通）</t>
    </r>
    <rPh sb="0" eb="1">
      <t>サイ</t>
    </rPh>
    <rPh sb="1" eb="3">
      <t>ニンテイ</t>
    </rPh>
    <rPh sb="3" eb="5">
      <t>ヨウシキ</t>
    </rPh>
    <rPh sb="8" eb="10">
      <t>トリクミ</t>
    </rPh>
    <rPh sb="10" eb="12">
      <t>ナイヨウ</t>
    </rPh>
    <rPh sb="13" eb="15">
      <t>コウシュ</t>
    </rPh>
    <rPh sb="16" eb="18">
      <t>チクサン</t>
    </rPh>
    <rPh sb="18" eb="20">
      <t>キョウツウ</t>
    </rPh>
    <phoneticPr fontId="22"/>
  </si>
  <si>
    <t>① 経営規模の拡大</t>
    <rPh sb="2" eb="4">
      <t>ケイエイ</t>
    </rPh>
    <rPh sb="4" eb="6">
      <t>キボ</t>
    </rPh>
    <rPh sb="7" eb="9">
      <t>カクダイ</t>
    </rPh>
    <phoneticPr fontId="22"/>
  </si>
  <si>
    <t>（作付面積、飼養頭数、作業受託面積　具体的な面積。時期、農地確保の目処、農畜産物の加工・販売、その他関連事業 の展開方向）</t>
    <phoneticPr fontId="22"/>
  </si>
  <si>
    <t>前回認定時　目標と取組内容</t>
    <rPh sb="9" eb="10">
      <t>ト</t>
    </rPh>
    <rPh sb="10" eb="11">
      <t>ク</t>
    </rPh>
    <rPh sb="11" eb="13">
      <t>ナイヨウ</t>
    </rPh>
    <phoneticPr fontId="22"/>
  </si>
  <si>
    <t>現　状</t>
    <phoneticPr fontId="22"/>
  </si>
  <si>
    <t>達成度</t>
    <rPh sb="0" eb="3">
      <t>タッセイド</t>
    </rPh>
    <phoneticPr fontId="22"/>
  </si>
  <si>
    <t>５年後　目標及び取組内容</t>
    <rPh sb="6" eb="7">
      <t>オヨ</t>
    </rPh>
    <phoneticPr fontId="22"/>
  </si>
  <si>
    <r>
      <t xml:space="preserve">② 生産方式の合理化 </t>
    </r>
    <r>
      <rPr>
        <sz val="11"/>
        <color theme="1"/>
        <rFont val="游ゴシック"/>
        <family val="3"/>
        <charset val="128"/>
        <scheme val="minor"/>
      </rPr>
      <t xml:space="preserve"> </t>
    </r>
    <r>
      <rPr>
        <sz val="11"/>
        <color theme="1"/>
        <rFont val="Meiryo UI"/>
        <family val="3"/>
        <charset val="128"/>
      </rPr>
      <t>（機械・施設の導入、生産量・品質等　栽培技術、飼養管理技術を向上させるための課題と改善方法を品目・部門ごとに具体的に記載）</t>
    </r>
    <rPh sb="2" eb="4">
      <t>セイサン</t>
    </rPh>
    <rPh sb="4" eb="6">
      <t>ホウシキ</t>
    </rPh>
    <rPh sb="7" eb="10">
      <t>ゴウリカ</t>
    </rPh>
    <phoneticPr fontId="38"/>
  </si>
  <si>
    <t>現　状</t>
    <phoneticPr fontId="22"/>
  </si>
  <si>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2"/>
  </si>
  <si>
    <r>
      <t>③ 経営管理の合理化</t>
    </r>
    <r>
      <rPr>
        <sz val="11"/>
        <color theme="1"/>
        <rFont val="Meiryo UI"/>
        <family val="3"/>
        <charset val="128"/>
      </rPr>
      <t>（農業簿記、作付計画、繁殖台帳など経営管理の習得方法と実践内容について）</t>
    </r>
    <rPh sb="2" eb="4">
      <t>ケイエイ</t>
    </rPh>
    <rPh sb="4" eb="6">
      <t>カンリ</t>
    </rPh>
    <rPh sb="7" eb="10">
      <t>ゴウリカ</t>
    </rPh>
    <phoneticPr fontId="38"/>
  </si>
  <si>
    <r>
      <t>④ 農業従事の態様等の改善　</t>
    </r>
    <r>
      <rPr>
        <sz val="11"/>
        <color theme="1"/>
        <rFont val="Meiryo UI"/>
        <family val="3"/>
        <charset val="128"/>
      </rPr>
      <t>（労働環境・労務管理の改善方法について。従事者の役割の明確化、雇用の創出、機械化、休日の設定など）</t>
    </r>
    <rPh sb="2" eb="4">
      <t>ノウギョウ</t>
    </rPh>
    <rPh sb="4" eb="6">
      <t>ジュウジ</t>
    </rPh>
    <rPh sb="7" eb="9">
      <t>タイヨウ</t>
    </rPh>
    <rPh sb="9" eb="10">
      <t>ナド</t>
    </rPh>
    <rPh sb="11" eb="13">
      <t>カイゼン</t>
    </rPh>
    <rPh sb="15" eb="17">
      <t>ロウドウ</t>
    </rPh>
    <rPh sb="17" eb="19">
      <t>カンキョウ</t>
    </rPh>
    <rPh sb="20" eb="22">
      <t>ロウム</t>
    </rPh>
    <rPh sb="22" eb="24">
      <t>カンリ</t>
    </rPh>
    <rPh sb="25" eb="27">
      <t>カイゼン</t>
    </rPh>
    <rPh sb="27" eb="29">
      <t>ホウホウ</t>
    </rPh>
    <rPh sb="34" eb="37">
      <t>ジュウジシャ</t>
    </rPh>
    <rPh sb="38" eb="40">
      <t>ヤクワリ</t>
    </rPh>
    <rPh sb="41" eb="44">
      <t>メイカクカ</t>
    </rPh>
    <rPh sb="45" eb="47">
      <t>コヨウ</t>
    </rPh>
    <rPh sb="48" eb="50">
      <t>ソウシュツ</t>
    </rPh>
    <rPh sb="51" eb="53">
      <t>キカイ</t>
    </rPh>
    <rPh sb="53" eb="54">
      <t>カ</t>
    </rPh>
    <rPh sb="55" eb="57">
      <t>キュウジツ</t>
    </rPh>
    <rPh sb="58" eb="60">
      <t>セッテイ</t>
    </rPh>
    <phoneticPr fontId="38"/>
  </si>
  <si>
    <t xml:space="preserve">     達成目安　　実践していない：×　 実践したが目標は達成しなかった：△　 目標は概ね達成（80％以上）：○　 目標以上に達成できた：◎</t>
    <rPh sb="5" eb="7">
      <t>タッセイ</t>
    </rPh>
    <rPh sb="7" eb="9">
      <t>メヤス</t>
    </rPh>
    <rPh sb="11" eb="13">
      <t>ジッセン</t>
    </rPh>
    <rPh sb="22" eb="24">
      <t>ジッセン</t>
    </rPh>
    <rPh sb="27" eb="29">
      <t>モクヒョウ</t>
    </rPh>
    <rPh sb="30" eb="32">
      <t>タッセイ</t>
    </rPh>
    <rPh sb="41" eb="43">
      <t>モクヒョウ</t>
    </rPh>
    <rPh sb="44" eb="45">
      <t>オオム</t>
    </rPh>
    <rPh sb="46" eb="48">
      <t>タッセイ</t>
    </rPh>
    <rPh sb="52" eb="54">
      <t>イジョウ</t>
    </rPh>
    <rPh sb="59" eb="61">
      <t>モクヒョウ</t>
    </rPh>
    <rPh sb="61" eb="63">
      <t>イジョウ</t>
    </rPh>
    <rPh sb="64" eb="66">
      <t>タッセイ</t>
    </rPh>
    <phoneticPr fontId="22"/>
  </si>
  <si>
    <t>現　状</t>
    <phoneticPr fontId="22"/>
  </si>
  <si>
    <t>経営規模を20a拡大する。</t>
    <rPh sb="0" eb="2">
      <t>ケイエイ</t>
    </rPh>
    <rPh sb="2" eb="4">
      <t>キボ</t>
    </rPh>
    <rPh sb="8" eb="10">
      <t>カクダイ</t>
    </rPh>
    <phoneticPr fontId="22"/>
  </si>
  <si>
    <t>中間管理機構に借入申請する等、農地を探したが見つからず、規模拡大できていない。
※農地を探す行為をしていない場合は「×」と評価する</t>
    <rPh sb="0" eb="2">
      <t>チュウカン</t>
    </rPh>
    <rPh sb="2" eb="4">
      <t>カンリ</t>
    </rPh>
    <rPh sb="4" eb="6">
      <t>キコウ</t>
    </rPh>
    <rPh sb="7" eb="9">
      <t>カリイレ</t>
    </rPh>
    <rPh sb="9" eb="11">
      <t>シンセイ</t>
    </rPh>
    <rPh sb="13" eb="14">
      <t>ナド</t>
    </rPh>
    <rPh sb="15" eb="17">
      <t>ノウチ</t>
    </rPh>
    <rPh sb="18" eb="19">
      <t>サガ</t>
    </rPh>
    <rPh sb="22" eb="23">
      <t>ミ</t>
    </rPh>
    <rPh sb="28" eb="30">
      <t>キボ</t>
    </rPh>
    <rPh sb="30" eb="32">
      <t>カクダイ</t>
    </rPh>
    <rPh sb="41" eb="43">
      <t>ノウチ</t>
    </rPh>
    <rPh sb="44" eb="45">
      <t>サガ</t>
    </rPh>
    <rPh sb="46" eb="48">
      <t>コウイ</t>
    </rPh>
    <rPh sb="54" eb="56">
      <t>バアイ</t>
    </rPh>
    <rPh sb="61" eb="63">
      <t>ヒョウカ</t>
    </rPh>
    <phoneticPr fontId="22"/>
  </si>
  <si>
    <t>△</t>
    <phoneticPr fontId="22"/>
  </si>
  <si>
    <t>来年までに20a経営規模を拡大する。農地の選定は済んでおり、現在地権者と調整中</t>
    <rPh sb="0" eb="2">
      <t>ライネン</t>
    </rPh>
    <rPh sb="8" eb="10">
      <t>ケイエイ</t>
    </rPh>
    <rPh sb="10" eb="12">
      <t>キボ</t>
    </rPh>
    <rPh sb="13" eb="15">
      <t>カクダイ</t>
    </rPh>
    <rPh sb="18" eb="20">
      <t>ノウチ</t>
    </rPh>
    <rPh sb="21" eb="23">
      <t>センテイ</t>
    </rPh>
    <rPh sb="24" eb="25">
      <t>ス</t>
    </rPh>
    <rPh sb="30" eb="32">
      <t>ゲンザイ</t>
    </rPh>
    <rPh sb="32" eb="35">
      <t>チケンシャ</t>
    </rPh>
    <rPh sb="36" eb="39">
      <t>チョウセイチュウ</t>
    </rPh>
    <phoneticPr fontId="22"/>
  </si>
  <si>
    <t>沖縄金融公庫からハウス新設のため農業制度資金を借り入れ、20aを新設する。</t>
    <phoneticPr fontId="22"/>
  </si>
  <si>
    <r>
      <t>トマトの病害虫対策を徹底する
①病害虫の適期防除に努める
②</t>
    </r>
    <r>
      <rPr>
        <u/>
        <sz val="10"/>
        <color theme="1"/>
        <rFont val="HG丸ｺﾞｼｯｸM-PRO"/>
        <family val="3"/>
        <charset val="128"/>
      </rPr>
      <t>コナジラミ</t>
    </r>
    <r>
      <rPr>
        <sz val="10"/>
        <color theme="1"/>
        <rFont val="HG丸ｺﾞｼｯｸM-PRO"/>
        <family val="3"/>
        <charset val="128"/>
      </rPr>
      <t>の侵入抑制のため、防虫ネットを目合いの細かいものに変更する（</t>
    </r>
    <r>
      <rPr>
        <u/>
        <sz val="10"/>
        <color theme="1"/>
        <rFont val="HG丸ｺﾞｼｯｸM-PRO"/>
        <family val="3"/>
        <charset val="128"/>
      </rPr>
      <t>0.8mm→0.4mm</t>
    </r>
    <r>
      <rPr>
        <sz val="10"/>
        <color theme="1"/>
        <rFont val="HG丸ｺﾞｼｯｸM-PRO"/>
        <family val="3"/>
        <charset val="128"/>
      </rPr>
      <t>）</t>
    </r>
    <rPh sb="4" eb="7">
      <t>ビョウガイチュウ</t>
    </rPh>
    <rPh sb="7" eb="9">
      <t>タイサク</t>
    </rPh>
    <rPh sb="10" eb="12">
      <t>テッテイ</t>
    </rPh>
    <rPh sb="16" eb="19">
      <t>ビョウガイチュウ</t>
    </rPh>
    <rPh sb="20" eb="22">
      <t>テッキ</t>
    </rPh>
    <rPh sb="22" eb="24">
      <t>ボウジョ</t>
    </rPh>
    <rPh sb="25" eb="26">
      <t>ツト</t>
    </rPh>
    <rPh sb="36" eb="38">
      <t>シンニュウ</t>
    </rPh>
    <rPh sb="38" eb="40">
      <t>ヨクセイ</t>
    </rPh>
    <rPh sb="44" eb="46">
      <t>ボウチュウ</t>
    </rPh>
    <rPh sb="50" eb="51">
      <t>メ</t>
    </rPh>
    <rPh sb="51" eb="52">
      <t>ア</t>
    </rPh>
    <rPh sb="54" eb="55">
      <t>コマ</t>
    </rPh>
    <phoneticPr fontId="22"/>
  </si>
  <si>
    <t>①農薬散布が遅れがちになり、黄化葉巻病が多発し、収量の低下につながった。
②防虫ネットの変更はしていない。</t>
    <rPh sb="1" eb="3">
      <t>ノウヤク</t>
    </rPh>
    <rPh sb="3" eb="5">
      <t>サンプ</t>
    </rPh>
    <rPh sb="6" eb="7">
      <t>オク</t>
    </rPh>
    <rPh sb="14" eb="16">
      <t>オウカ</t>
    </rPh>
    <rPh sb="16" eb="18">
      <t>ハマ</t>
    </rPh>
    <rPh sb="18" eb="19">
      <t>ビョウ</t>
    </rPh>
    <rPh sb="20" eb="22">
      <t>タハツ</t>
    </rPh>
    <rPh sb="24" eb="26">
      <t>シュウリョウ</t>
    </rPh>
    <rPh sb="27" eb="29">
      <t>テイカ</t>
    </rPh>
    <rPh sb="38" eb="40">
      <t>ボウチュウ</t>
    </rPh>
    <rPh sb="44" eb="46">
      <t>ヘンコウ</t>
    </rPh>
    <phoneticPr fontId="22"/>
  </si>
  <si>
    <t>①△
②×</t>
    <phoneticPr fontId="22"/>
  </si>
  <si>
    <r>
      <t>①今期は、</t>
    </r>
    <r>
      <rPr>
        <u/>
        <sz val="10"/>
        <color theme="1"/>
        <rFont val="HG丸ｺﾞｼｯｸM-PRO"/>
        <family val="3"/>
        <charset val="128"/>
      </rPr>
      <t>黄化葉巻病</t>
    </r>
    <r>
      <rPr>
        <sz val="10"/>
        <color theme="1"/>
        <rFont val="HG丸ｺﾞｼｯｸM-PRO"/>
        <family val="3"/>
        <charset val="128"/>
      </rPr>
      <t>対策として、農薬散布回数を</t>
    </r>
    <r>
      <rPr>
        <u/>
        <sz val="10"/>
        <color theme="1"/>
        <rFont val="HG丸ｺﾞｼｯｸM-PRO"/>
        <family val="3"/>
        <charset val="128"/>
      </rPr>
      <t>2週間に1回から10日に1回</t>
    </r>
    <r>
      <rPr>
        <sz val="10"/>
        <color theme="1"/>
        <rFont val="HG丸ｺﾞｼｯｸM-PRO"/>
        <family val="3"/>
        <charset val="128"/>
      </rPr>
      <t>に増やす。
黄化葉巻病を抑制できなかった場合は、来期耐病性品種「</t>
    </r>
    <r>
      <rPr>
        <u/>
        <sz val="10"/>
        <color theme="1"/>
        <rFont val="HG丸ｺﾞｼｯｸM-PRO"/>
        <family val="3"/>
        <charset val="128"/>
      </rPr>
      <t>桃太郎ピース</t>
    </r>
    <r>
      <rPr>
        <sz val="10"/>
        <color theme="1"/>
        <rFont val="HG丸ｺﾞｼｯｸM-PRO"/>
        <family val="3"/>
        <charset val="128"/>
      </rPr>
      <t>」を導入する。
②来年、防虫ネットを防虫ネットを目合いの細かいものに変更する（0.8mm→0.4mm）</t>
    </r>
    <rPh sb="1" eb="3">
      <t>コンキ</t>
    </rPh>
    <rPh sb="5" eb="7">
      <t>オウカ</t>
    </rPh>
    <rPh sb="7" eb="9">
      <t>ハマ</t>
    </rPh>
    <rPh sb="9" eb="10">
      <t>ビョウ</t>
    </rPh>
    <rPh sb="10" eb="12">
      <t>タイサク</t>
    </rPh>
    <rPh sb="16" eb="18">
      <t>ノウヤク</t>
    </rPh>
    <rPh sb="18" eb="20">
      <t>サンプ</t>
    </rPh>
    <rPh sb="20" eb="22">
      <t>カイスウ</t>
    </rPh>
    <rPh sb="24" eb="26">
      <t>シュウカン</t>
    </rPh>
    <rPh sb="28" eb="29">
      <t>カイ</t>
    </rPh>
    <rPh sb="33" eb="34">
      <t>ニチ</t>
    </rPh>
    <rPh sb="36" eb="37">
      <t>カイ</t>
    </rPh>
    <rPh sb="38" eb="39">
      <t>フ</t>
    </rPh>
    <rPh sb="43" eb="45">
      <t>オウカ</t>
    </rPh>
    <rPh sb="45" eb="47">
      <t>ハマ</t>
    </rPh>
    <rPh sb="47" eb="48">
      <t>ビョウ</t>
    </rPh>
    <rPh sb="49" eb="51">
      <t>ヨクセイ</t>
    </rPh>
    <rPh sb="57" eb="59">
      <t>バアイ</t>
    </rPh>
    <rPh sb="61" eb="63">
      <t>ライキ</t>
    </rPh>
    <rPh sb="63" eb="66">
      <t>タイビョウセイ</t>
    </rPh>
    <rPh sb="66" eb="68">
      <t>ヒンシュ</t>
    </rPh>
    <rPh sb="69" eb="72">
      <t>モモタロウ</t>
    </rPh>
    <rPh sb="77" eb="79">
      <t>ドウニュウ</t>
    </rPh>
    <rPh sb="84" eb="86">
      <t>ライネン</t>
    </rPh>
    <rPh sb="87" eb="89">
      <t>ボウチュウ</t>
    </rPh>
    <phoneticPr fontId="22"/>
  </si>
  <si>
    <r>
      <t>ピーマンにおいて、全圃場の</t>
    </r>
    <r>
      <rPr>
        <u/>
        <sz val="10"/>
        <color theme="1"/>
        <rFont val="HG丸ｺﾞｼｯｸM-PRO"/>
        <family val="3"/>
        <charset val="128"/>
      </rPr>
      <t>10％</t>
    </r>
    <r>
      <rPr>
        <sz val="10"/>
        <color theme="1"/>
        <rFont val="HG丸ｺﾞｼｯｸM-PRO"/>
        <family val="3"/>
        <charset val="128"/>
      </rPr>
      <t>が立枯れたので、太陽熱消毒を行ない、改善に努める。</t>
    </r>
    <rPh sb="9" eb="10">
      <t>ゼン</t>
    </rPh>
    <rPh sb="10" eb="12">
      <t>ホジョウ</t>
    </rPh>
    <rPh sb="17" eb="18">
      <t>タ</t>
    </rPh>
    <rPh sb="18" eb="19">
      <t>カ</t>
    </rPh>
    <rPh sb="24" eb="27">
      <t>タイヨウネツ</t>
    </rPh>
    <rPh sb="27" eb="29">
      <t>ショウドク</t>
    </rPh>
    <rPh sb="30" eb="31">
      <t>オコ</t>
    </rPh>
    <rPh sb="34" eb="36">
      <t>カイゼン</t>
    </rPh>
    <rPh sb="37" eb="38">
      <t>ツト</t>
    </rPh>
    <phoneticPr fontId="22"/>
  </si>
  <si>
    <t>太陽熱消毒を行った結果、立枯れの発生は見られなくなった。</t>
    <rPh sb="0" eb="3">
      <t>タイヨウネツ</t>
    </rPh>
    <rPh sb="3" eb="5">
      <t>ショウドク</t>
    </rPh>
    <rPh sb="6" eb="7">
      <t>オコナ</t>
    </rPh>
    <rPh sb="9" eb="11">
      <t>ケッカ</t>
    </rPh>
    <rPh sb="12" eb="14">
      <t>タチガ</t>
    </rPh>
    <rPh sb="16" eb="18">
      <t>ハッセイ</t>
    </rPh>
    <rPh sb="19" eb="20">
      <t>ミ</t>
    </rPh>
    <phoneticPr fontId="22"/>
  </si>
  <si>
    <t>◎</t>
    <phoneticPr fontId="22"/>
  </si>
  <si>
    <t>引き続き、毎年太陽熱消毒を実施する。</t>
    <rPh sb="0" eb="1">
      <t>ヒ</t>
    </rPh>
    <rPh sb="2" eb="3">
      <t>ツヅ</t>
    </rPh>
    <rPh sb="5" eb="7">
      <t>マイトシ</t>
    </rPh>
    <rPh sb="7" eb="10">
      <t>タイヨウネツ</t>
    </rPh>
    <rPh sb="10" eb="12">
      <t>ショウドク</t>
    </rPh>
    <rPh sb="13" eb="15">
      <t>ジッシ</t>
    </rPh>
    <phoneticPr fontId="22"/>
  </si>
  <si>
    <r>
      <t>カボチャの肥培管理を改善する
①</t>
    </r>
    <r>
      <rPr>
        <u/>
        <sz val="10"/>
        <color theme="1"/>
        <rFont val="HG丸ｺﾞｼｯｸM-PRO"/>
        <family val="3"/>
        <charset val="128"/>
      </rPr>
      <t>BB804</t>
    </r>
    <r>
      <rPr>
        <sz val="10"/>
        <color theme="1"/>
        <rFont val="HG丸ｺﾞｼｯｸM-PRO"/>
        <family val="3"/>
        <charset val="128"/>
      </rPr>
      <t>（追肥）の回数を</t>
    </r>
    <r>
      <rPr>
        <u/>
        <sz val="10"/>
        <color theme="1"/>
        <rFont val="HG丸ｺﾞｼｯｸM-PRO"/>
        <family val="3"/>
        <charset val="128"/>
      </rPr>
      <t>２回</t>
    </r>
    <r>
      <rPr>
        <sz val="10"/>
        <color theme="1"/>
        <rFont val="HG丸ｺﾞｼｯｸM-PRO"/>
        <family val="3"/>
        <charset val="128"/>
      </rPr>
      <t>（</t>
    </r>
    <r>
      <rPr>
        <sz val="10"/>
        <color theme="1"/>
        <rFont val="Meiryo UI"/>
        <family val="3"/>
        <charset val="128"/>
      </rPr>
      <t>11・12</t>
    </r>
    <r>
      <rPr>
        <sz val="10"/>
        <color theme="1"/>
        <rFont val="HG丸ｺﾞｼｯｸM-PRO"/>
        <family val="3"/>
        <charset val="128"/>
      </rPr>
      <t>月）から</t>
    </r>
    <r>
      <rPr>
        <u/>
        <sz val="10"/>
        <color theme="1"/>
        <rFont val="HG丸ｺﾞｼｯｸM-PRO"/>
        <family val="3"/>
        <charset val="128"/>
      </rPr>
      <t>３回</t>
    </r>
    <r>
      <rPr>
        <sz val="10"/>
        <color theme="1"/>
        <rFont val="HG丸ｺﾞｼｯｸM-PRO"/>
        <family val="3"/>
        <charset val="128"/>
      </rPr>
      <t>（</t>
    </r>
    <r>
      <rPr>
        <sz val="10"/>
        <color theme="1"/>
        <rFont val="Meiryo UI"/>
        <family val="3"/>
        <charset val="128"/>
      </rPr>
      <t>11・12・3</t>
    </r>
    <r>
      <rPr>
        <sz val="10"/>
        <color theme="1"/>
        <rFont val="HG丸ｺﾞｼｯｸM-PRO"/>
        <family val="3"/>
        <charset val="128"/>
      </rPr>
      <t>月）にする
②果実肥大期にくみあい２号を７日に１回葉面散布する。</t>
    </r>
    <rPh sb="5" eb="7">
      <t>ヒバイ</t>
    </rPh>
    <rPh sb="7" eb="9">
      <t>カンリ</t>
    </rPh>
    <rPh sb="10" eb="12">
      <t>カイゼン</t>
    </rPh>
    <rPh sb="22" eb="24">
      <t>ツイヒ</t>
    </rPh>
    <rPh sb="26" eb="28">
      <t>カイスウ</t>
    </rPh>
    <rPh sb="30" eb="31">
      <t>カイ</t>
    </rPh>
    <rPh sb="37" eb="38">
      <t>ガツ</t>
    </rPh>
    <rPh sb="42" eb="43">
      <t>カイ</t>
    </rPh>
    <rPh sb="51" eb="52">
      <t>ガツ</t>
    </rPh>
    <rPh sb="58" eb="60">
      <t>カジツ</t>
    </rPh>
    <rPh sb="60" eb="62">
      <t>ヒダイ</t>
    </rPh>
    <rPh sb="62" eb="63">
      <t>キ</t>
    </rPh>
    <rPh sb="69" eb="70">
      <t>ゴウ</t>
    </rPh>
    <rPh sb="72" eb="73">
      <t>ニチ</t>
    </rPh>
    <rPh sb="75" eb="76">
      <t>カイ</t>
    </rPh>
    <phoneticPr fontId="22"/>
  </si>
  <si>
    <t>①BB804（追肥）の回数を２回（11・12月）から３回（11・12・３月）にする
②果実肥大期のくみあい２号の葉面散布を1４日に１回しかできなかった。</t>
    <phoneticPr fontId="22"/>
  </si>
  <si>
    <t>①△
②×</t>
    <phoneticPr fontId="22"/>
  </si>
  <si>
    <t>果実肥大期にくみあい２号を７日に１回葉面散布し、肥大促進・草勢の維持に努める。</t>
    <rPh sb="24" eb="26">
      <t>ヒダイ</t>
    </rPh>
    <rPh sb="26" eb="28">
      <t>ソクシン</t>
    </rPh>
    <rPh sb="29" eb="30">
      <t>クサ</t>
    </rPh>
    <rPh sb="30" eb="31">
      <t>イキオ</t>
    </rPh>
    <rPh sb="32" eb="34">
      <t>イジ</t>
    </rPh>
    <rPh sb="35" eb="36">
      <t>ツト</t>
    </rPh>
    <phoneticPr fontId="22"/>
  </si>
  <si>
    <t>キク用全自動選別結束機（花ロボ）を導入し、作業の効率化を図る。</t>
    <rPh sb="2" eb="3">
      <t>ヨウ</t>
    </rPh>
    <rPh sb="3" eb="6">
      <t>ゼンジドウ</t>
    </rPh>
    <rPh sb="6" eb="8">
      <t>センベツ</t>
    </rPh>
    <rPh sb="8" eb="11">
      <t>ケッソクキ</t>
    </rPh>
    <rPh sb="12" eb="13">
      <t>ハナ</t>
    </rPh>
    <rPh sb="17" eb="19">
      <t>ドウニュウ</t>
    </rPh>
    <rPh sb="21" eb="23">
      <t>サギョウ</t>
    </rPh>
    <rPh sb="24" eb="27">
      <t>コウリツカ</t>
    </rPh>
    <rPh sb="28" eb="29">
      <t>ハカ</t>
    </rPh>
    <phoneticPr fontId="22"/>
  </si>
  <si>
    <t>平成○年にキク用全自動選別結束機（花ロボ）を導入し、出荷作業が1／10に軽減された。</t>
    <rPh sb="0" eb="2">
      <t>ヘイセイ</t>
    </rPh>
    <rPh sb="3" eb="4">
      <t>ネン</t>
    </rPh>
    <rPh sb="26" eb="28">
      <t>シュッカ</t>
    </rPh>
    <rPh sb="28" eb="30">
      <t>サギョウ</t>
    </rPh>
    <rPh sb="36" eb="38">
      <t>ケイゲン</t>
    </rPh>
    <phoneticPr fontId="22"/>
  </si>
  <si>
    <t>現在の品種は「太陽の響」であるが、今期から単価の高い「精興の秋」を200坪定植し、栽培技術習得を図る
※すでに目標達成されている場合は、別の目標を設定しても良い。</t>
    <rPh sb="0" eb="2">
      <t>ゲンザイ</t>
    </rPh>
    <rPh sb="3" eb="5">
      <t>ヒンシュ</t>
    </rPh>
    <rPh sb="7" eb="9">
      <t>タイヨウ</t>
    </rPh>
    <rPh sb="10" eb="11">
      <t>ヒビ</t>
    </rPh>
    <rPh sb="17" eb="19">
      <t>コンキ</t>
    </rPh>
    <rPh sb="21" eb="23">
      <t>タンカ</t>
    </rPh>
    <rPh sb="24" eb="25">
      <t>タカ</t>
    </rPh>
    <rPh sb="27" eb="28">
      <t>セイ</t>
    </rPh>
    <rPh sb="28" eb="29">
      <t>キョウ</t>
    </rPh>
    <rPh sb="30" eb="31">
      <t>アキ</t>
    </rPh>
    <rPh sb="36" eb="37">
      <t>ツボ</t>
    </rPh>
    <rPh sb="37" eb="39">
      <t>テイショク</t>
    </rPh>
    <rPh sb="41" eb="43">
      <t>サイバイ</t>
    </rPh>
    <rPh sb="43" eb="45">
      <t>ギジュツ</t>
    </rPh>
    <rPh sb="45" eb="47">
      <t>シュウトク</t>
    </rPh>
    <rPh sb="48" eb="49">
      <t>ハカ</t>
    </rPh>
    <rPh sb="55" eb="57">
      <t>モクヒョウ</t>
    </rPh>
    <rPh sb="57" eb="59">
      <t>タッセイ</t>
    </rPh>
    <rPh sb="64" eb="66">
      <t>バアイ</t>
    </rPh>
    <rPh sb="68" eb="69">
      <t>ベツ</t>
    </rPh>
    <rPh sb="70" eb="72">
      <t>モクヒョウ</t>
    </rPh>
    <rPh sb="73" eb="75">
      <t>セッテイ</t>
    </rPh>
    <rPh sb="78" eb="79">
      <t>ヨ</t>
    </rPh>
    <phoneticPr fontId="22"/>
  </si>
  <si>
    <t>分娩間隔を430日（現状）から412日に改善する。</t>
    <rPh sb="0" eb="2">
      <t>ブンベン</t>
    </rPh>
    <rPh sb="2" eb="4">
      <t>カンカク</t>
    </rPh>
    <rPh sb="8" eb="9">
      <t>ニチ</t>
    </rPh>
    <rPh sb="10" eb="12">
      <t>ゲンジョウ</t>
    </rPh>
    <rPh sb="18" eb="19">
      <t>ニチ</t>
    </rPh>
    <rPh sb="20" eb="22">
      <t>カイゼン</t>
    </rPh>
    <phoneticPr fontId="22"/>
  </si>
  <si>
    <t>牧草の刈遅れによる粗飼料の質の低下によって、母牛の体調を最良の状態にできなかったことで、目標を達成出来なかった（現状420日）</t>
    <rPh sb="0" eb="2">
      <t>ボクソウ</t>
    </rPh>
    <rPh sb="3" eb="4">
      <t>カ</t>
    </rPh>
    <rPh sb="4" eb="5">
      <t>オク</t>
    </rPh>
    <rPh sb="9" eb="12">
      <t>ソシリョウ</t>
    </rPh>
    <rPh sb="13" eb="14">
      <t>シツ</t>
    </rPh>
    <rPh sb="15" eb="17">
      <t>テイカ</t>
    </rPh>
    <rPh sb="22" eb="23">
      <t>ボ</t>
    </rPh>
    <rPh sb="23" eb="24">
      <t>ギュウ</t>
    </rPh>
    <rPh sb="25" eb="27">
      <t>タイチョウ</t>
    </rPh>
    <rPh sb="28" eb="30">
      <t>サイリョウ</t>
    </rPh>
    <rPh sb="31" eb="33">
      <t>ジョウタイ</t>
    </rPh>
    <rPh sb="44" eb="46">
      <t>モクヒョウ</t>
    </rPh>
    <rPh sb="47" eb="49">
      <t>タッセイ</t>
    </rPh>
    <rPh sb="49" eb="51">
      <t>デキ</t>
    </rPh>
    <rPh sb="56" eb="58">
      <t>ゲンジョウ</t>
    </rPh>
    <rPh sb="61" eb="62">
      <t>ニチ</t>
    </rPh>
    <phoneticPr fontId="22"/>
  </si>
  <si>
    <t>△</t>
    <phoneticPr fontId="22"/>
  </si>
  <si>
    <t>牧草の適期収穫を行ない、栄養価の高い粗飼料の給飼に努め、分娩間隔を420日（現状）から412日に改善する</t>
    <rPh sb="0" eb="2">
      <t>ボクソウ</t>
    </rPh>
    <rPh sb="3" eb="5">
      <t>テキキ</t>
    </rPh>
    <rPh sb="5" eb="7">
      <t>シュウカク</t>
    </rPh>
    <rPh sb="8" eb="9">
      <t>オコ</t>
    </rPh>
    <rPh sb="12" eb="15">
      <t>エイヨウカ</t>
    </rPh>
    <rPh sb="16" eb="17">
      <t>タカ</t>
    </rPh>
    <rPh sb="18" eb="21">
      <t>ソシリョウ</t>
    </rPh>
    <rPh sb="22" eb="23">
      <t>キュウ</t>
    </rPh>
    <rPh sb="23" eb="24">
      <t>シ</t>
    </rPh>
    <rPh sb="25" eb="26">
      <t>ツト</t>
    </rPh>
    <phoneticPr fontId="22"/>
  </si>
  <si>
    <t>経営の状況をしっかり把握していないため、簿記記帳を実施する。現在、白色申告であるが、青色申告を行う。</t>
    <rPh sb="0" eb="2">
      <t>ケイエイ</t>
    </rPh>
    <rPh sb="3" eb="5">
      <t>ジョウキョウ</t>
    </rPh>
    <rPh sb="10" eb="12">
      <t>ハアク</t>
    </rPh>
    <rPh sb="30" eb="32">
      <t>ゲンザイ</t>
    </rPh>
    <rPh sb="33" eb="35">
      <t>シロイロ</t>
    </rPh>
    <rPh sb="35" eb="37">
      <t>シンコク</t>
    </rPh>
    <rPh sb="42" eb="44">
      <t>アオイロ</t>
    </rPh>
    <rPh sb="44" eb="46">
      <t>シンコク</t>
    </rPh>
    <rPh sb="47" eb="48">
      <t>オコナ</t>
    </rPh>
    <phoneticPr fontId="22"/>
  </si>
  <si>
    <t>JAの記帳代行を活用し、複式簿記、青色申告を行っている。</t>
    <rPh sb="3" eb="5">
      <t>キチョウ</t>
    </rPh>
    <rPh sb="5" eb="7">
      <t>ダイコウ</t>
    </rPh>
    <rPh sb="8" eb="10">
      <t>カツヨウ</t>
    </rPh>
    <rPh sb="12" eb="14">
      <t>フクシキ</t>
    </rPh>
    <rPh sb="14" eb="16">
      <t>ボキ</t>
    </rPh>
    <rPh sb="17" eb="19">
      <t>アオイロ</t>
    </rPh>
    <rPh sb="19" eb="21">
      <t>シンコク</t>
    </rPh>
    <rPh sb="22" eb="23">
      <t>オコナ</t>
    </rPh>
    <phoneticPr fontId="22"/>
  </si>
  <si>
    <t>引き続きJAの記帳代行を活用し、経営分析を行ないながら、経営改善に努める。</t>
    <rPh sb="0" eb="1">
      <t>ヒ</t>
    </rPh>
    <rPh sb="2" eb="3">
      <t>ツヅ</t>
    </rPh>
    <rPh sb="7" eb="9">
      <t>キチョウ</t>
    </rPh>
    <rPh sb="9" eb="11">
      <t>ダイコウ</t>
    </rPh>
    <rPh sb="12" eb="14">
      <t>カツヨウ</t>
    </rPh>
    <rPh sb="16" eb="18">
      <t>ケイエイ</t>
    </rPh>
    <rPh sb="18" eb="20">
      <t>ブンセキ</t>
    </rPh>
    <rPh sb="21" eb="22">
      <t>オコ</t>
    </rPh>
    <rPh sb="28" eb="30">
      <t>ケイエイ</t>
    </rPh>
    <rPh sb="30" eb="32">
      <t>カイゼン</t>
    </rPh>
    <rPh sb="33" eb="34">
      <t>ツト</t>
    </rPh>
    <phoneticPr fontId="22"/>
  </si>
  <si>
    <t>作付の時期や品目が漠然としているため、圃場ごとの作付計画を作成し、管理作業を計画的に行う。</t>
    <rPh sb="0" eb="2">
      <t>サクツケ</t>
    </rPh>
    <rPh sb="3" eb="5">
      <t>ジキ</t>
    </rPh>
    <rPh sb="6" eb="8">
      <t>ヒンモク</t>
    </rPh>
    <rPh sb="9" eb="11">
      <t>バクゼン</t>
    </rPh>
    <rPh sb="19" eb="21">
      <t>ホジョウ</t>
    </rPh>
    <rPh sb="24" eb="26">
      <t>サクツケ</t>
    </rPh>
    <rPh sb="26" eb="28">
      <t>ケイカク</t>
    </rPh>
    <rPh sb="29" eb="31">
      <t>サクセイ</t>
    </rPh>
    <rPh sb="33" eb="35">
      <t>カンリ</t>
    </rPh>
    <rPh sb="35" eb="37">
      <t>サギョウ</t>
    </rPh>
    <rPh sb="42" eb="43">
      <t>オコナ</t>
    </rPh>
    <phoneticPr fontId="22"/>
  </si>
  <si>
    <t>圃場ごとの作付計画を作成したことで、概ね管理作業を計画的に行う事ができたが、カボチャだけは雨天が続いたため定植が遅れた。</t>
    <rPh sb="10" eb="12">
      <t>サクセイ</t>
    </rPh>
    <rPh sb="18" eb="19">
      <t>オオム</t>
    </rPh>
    <rPh sb="31" eb="32">
      <t>コト</t>
    </rPh>
    <rPh sb="45" eb="47">
      <t>ウテン</t>
    </rPh>
    <rPh sb="48" eb="49">
      <t>ツヅ</t>
    </rPh>
    <rPh sb="53" eb="55">
      <t>テイショク</t>
    </rPh>
    <rPh sb="56" eb="57">
      <t>オク</t>
    </rPh>
    <phoneticPr fontId="22"/>
  </si>
  <si>
    <t>○</t>
    <phoneticPr fontId="22"/>
  </si>
  <si>
    <t>引き続き、１年間の圃場ごとの作付計画を毎年８月に作成し、管理作業を計画的に行う。</t>
    <rPh sb="0" eb="1">
      <t>ヒ</t>
    </rPh>
    <rPh sb="2" eb="3">
      <t>ツヅ</t>
    </rPh>
    <rPh sb="6" eb="8">
      <t>ネンカン</t>
    </rPh>
    <rPh sb="9" eb="11">
      <t>ホジョウ</t>
    </rPh>
    <rPh sb="14" eb="16">
      <t>サクツケ</t>
    </rPh>
    <rPh sb="16" eb="18">
      <t>ケイカク</t>
    </rPh>
    <rPh sb="24" eb="26">
      <t>サクセイ</t>
    </rPh>
    <phoneticPr fontId="22"/>
  </si>
  <si>
    <t>１名雇用し、休日制を導入する。</t>
    <rPh sb="1" eb="2">
      <t>メイ</t>
    </rPh>
    <rPh sb="2" eb="4">
      <t>コヨウ</t>
    </rPh>
    <rPh sb="6" eb="9">
      <t>キュウジツセイ</t>
    </rPh>
    <rPh sb="10" eb="12">
      <t>ドウニュウ</t>
    </rPh>
    <phoneticPr fontId="22"/>
  </si>
  <si>
    <t>１名雇用したが、計画的に休日を設けることができなかった。</t>
    <rPh sb="1" eb="2">
      <t>メイ</t>
    </rPh>
    <rPh sb="2" eb="4">
      <t>コヨウ</t>
    </rPh>
    <rPh sb="8" eb="11">
      <t>ケイカクテキ</t>
    </rPh>
    <rPh sb="12" eb="14">
      <t>キュウジツ</t>
    </rPh>
    <rPh sb="15" eb="16">
      <t>モウ</t>
    </rPh>
    <phoneticPr fontId="22"/>
  </si>
  <si>
    <t>△</t>
    <phoneticPr fontId="22"/>
  </si>
  <si>
    <t>今期から、農業従事者の労務管理を計画的に行ない、農繁期以外の時期（８月～１２月）は、週１回の休日を設ける。</t>
    <rPh sb="0" eb="2">
      <t>コンキ</t>
    </rPh>
    <rPh sb="5" eb="7">
      <t>ノウギョウ</t>
    </rPh>
    <rPh sb="7" eb="10">
      <t>ジュウジシャ</t>
    </rPh>
    <rPh sb="11" eb="13">
      <t>ロウム</t>
    </rPh>
    <rPh sb="13" eb="15">
      <t>カンリ</t>
    </rPh>
    <rPh sb="16" eb="19">
      <t>ケイカクテキ</t>
    </rPh>
    <rPh sb="20" eb="21">
      <t>オコ</t>
    </rPh>
    <rPh sb="24" eb="27">
      <t>ノウハンキ</t>
    </rPh>
    <rPh sb="27" eb="29">
      <t>イガイ</t>
    </rPh>
    <rPh sb="30" eb="32">
      <t>ジキ</t>
    </rPh>
    <rPh sb="34" eb="35">
      <t>ガツ</t>
    </rPh>
    <rPh sb="38" eb="39">
      <t>ガツ</t>
    </rPh>
    <rPh sb="42" eb="43">
      <t>シュウ</t>
    </rPh>
    <rPh sb="44" eb="45">
      <t>カイ</t>
    </rPh>
    <rPh sb="46" eb="48">
      <t>キュウジツ</t>
    </rPh>
    <rPh sb="49" eb="50">
      <t>モウ</t>
    </rPh>
    <phoneticPr fontId="22"/>
  </si>
  <si>
    <t>役割が決まっておらず、従事者は経営主の指示を受けてしか行動しないため、作業効率が悪い。</t>
    <rPh sb="0" eb="2">
      <t>ヤクワリ</t>
    </rPh>
    <rPh sb="3" eb="4">
      <t>キ</t>
    </rPh>
    <rPh sb="11" eb="14">
      <t>ジュウジシャ</t>
    </rPh>
    <rPh sb="15" eb="17">
      <t>ケイエイ</t>
    </rPh>
    <rPh sb="17" eb="18">
      <t>ヌシ</t>
    </rPh>
    <rPh sb="19" eb="21">
      <t>シジ</t>
    </rPh>
    <rPh sb="22" eb="23">
      <t>ウ</t>
    </rPh>
    <rPh sb="27" eb="29">
      <t>コウドウ</t>
    </rPh>
    <rPh sb="35" eb="37">
      <t>サギョウ</t>
    </rPh>
    <rPh sb="37" eb="39">
      <t>コウリツ</t>
    </rPh>
    <rPh sb="40" eb="41">
      <t>ワル</t>
    </rPh>
    <phoneticPr fontId="22"/>
  </si>
  <si>
    <t>家族経営協定を締結し、役割を明確化したことで、従事者が主体的に行動し、作業効率が良くなった。</t>
    <rPh sb="0" eb="2">
      <t>カゾク</t>
    </rPh>
    <rPh sb="2" eb="4">
      <t>ケイエイ</t>
    </rPh>
    <rPh sb="4" eb="6">
      <t>キョウテイ</t>
    </rPh>
    <rPh sb="7" eb="9">
      <t>テイケツ</t>
    </rPh>
    <rPh sb="11" eb="13">
      <t>ヤクワリ</t>
    </rPh>
    <rPh sb="14" eb="17">
      <t>メイカクカ</t>
    </rPh>
    <rPh sb="23" eb="26">
      <t>ジュウジシャ</t>
    </rPh>
    <rPh sb="27" eb="30">
      <t>シュタイテキ</t>
    </rPh>
    <rPh sb="31" eb="33">
      <t>コウドウ</t>
    </rPh>
    <rPh sb="35" eb="37">
      <t>サギョウ</t>
    </rPh>
    <rPh sb="37" eb="39">
      <t>コウリツ</t>
    </rPh>
    <rPh sb="40" eb="41">
      <t>ヨ</t>
    </rPh>
    <phoneticPr fontId="22"/>
  </si>
  <si>
    <t>○</t>
    <phoneticPr fontId="22"/>
  </si>
  <si>
    <t>従事者個々の能力を向上させるため、担当している業務を２～３年に１回変える。</t>
    <rPh sb="0" eb="3">
      <t>ジュウジシャ</t>
    </rPh>
    <rPh sb="3" eb="5">
      <t>ココ</t>
    </rPh>
    <rPh sb="6" eb="8">
      <t>ノウリョク</t>
    </rPh>
    <rPh sb="9" eb="11">
      <t>コウジョウ</t>
    </rPh>
    <rPh sb="17" eb="19">
      <t>タントウ</t>
    </rPh>
    <rPh sb="23" eb="25">
      <t>ギョウム</t>
    </rPh>
    <rPh sb="29" eb="30">
      <t>ネン</t>
    </rPh>
    <rPh sb="32" eb="33">
      <t>カイ</t>
    </rPh>
    <rPh sb="33" eb="34">
      <t>カ</t>
    </rPh>
    <phoneticPr fontId="22"/>
  </si>
  <si>
    <t>再認定様式３</t>
    <rPh sb="0" eb="3">
      <t>サイニンテイ</t>
    </rPh>
    <rPh sb="3" eb="5">
      <t>ヨウシキ</t>
    </rPh>
    <phoneticPr fontId="4"/>
  </si>
  <si>
    <t>　　　農業経営費算出基礎資料</t>
    <rPh sb="3" eb="5">
      <t>ノウギョウ</t>
    </rPh>
    <rPh sb="5" eb="7">
      <t>ケイエイ</t>
    </rPh>
    <rPh sb="7" eb="8">
      <t>ヒ</t>
    </rPh>
    <rPh sb="8" eb="10">
      <t>サンシュツ</t>
    </rPh>
    <rPh sb="10" eb="12">
      <t>キソ</t>
    </rPh>
    <rPh sb="12" eb="14">
      <t>シリョウ</t>
    </rPh>
    <phoneticPr fontId="4"/>
  </si>
  <si>
    <t>現　状</t>
    <rPh sb="0" eb="1">
      <t>ゲン</t>
    </rPh>
    <rPh sb="2" eb="3">
      <t>ジョウ</t>
    </rPh>
    <phoneticPr fontId="4"/>
  </si>
  <si>
    <t>目　標</t>
    <rPh sb="0" eb="1">
      <t>メ</t>
    </rPh>
    <rPh sb="2" eb="3">
      <t>シルベ</t>
    </rPh>
    <phoneticPr fontId="4"/>
  </si>
  <si>
    <t>支出総括表</t>
    <rPh sb="0" eb="2">
      <t>シシュツ</t>
    </rPh>
    <rPh sb="2" eb="4">
      <t>ソウカツ</t>
    </rPh>
    <rPh sb="4" eb="5">
      <t>ヒョウ</t>
    </rPh>
    <phoneticPr fontId="4"/>
  </si>
  <si>
    <t>科目</t>
    <rPh sb="0" eb="2">
      <t>カモク</t>
    </rPh>
    <phoneticPr fontId="4"/>
  </si>
  <si>
    <t>種苗費</t>
    <rPh sb="0" eb="1">
      <t>シュ</t>
    </rPh>
    <rPh sb="1" eb="2">
      <t>ナエ</t>
    </rPh>
    <rPh sb="2" eb="3">
      <t>ヒ</t>
    </rPh>
    <phoneticPr fontId="4"/>
  </si>
  <si>
    <t>円</t>
    <rPh sb="0" eb="1">
      <t>エン</t>
    </rPh>
    <phoneticPr fontId="4"/>
  </si>
  <si>
    <t>素畜費</t>
    <rPh sb="0" eb="1">
      <t>モト</t>
    </rPh>
    <rPh sb="1" eb="2">
      <t>チク</t>
    </rPh>
    <rPh sb="2" eb="3">
      <t>ヒ</t>
    </rPh>
    <phoneticPr fontId="4"/>
  </si>
  <si>
    <t>肥料費</t>
    <rPh sb="0" eb="2">
      <t>ヒリョウ</t>
    </rPh>
    <rPh sb="2" eb="3">
      <t>ヒ</t>
    </rPh>
    <phoneticPr fontId="4"/>
  </si>
  <si>
    <t>農薬費</t>
    <rPh sb="0" eb="2">
      <t>ノウヤク</t>
    </rPh>
    <rPh sb="2" eb="3">
      <t>ヒ</t>
    </rPh>
    <phoneticPr fontId="4"/>
  </si>
  <si>
    <t>諸材料費</t>
    <rPh sb="0" eb="1">
      <t>ショ</t>
    </rPh>
    <rPh sb="1" eb="4">
      <t>ザイリョウヒ</t>
    </rPh>
    <phoneticPr fontId="4"/>
  </si>
  <si>
    <t>販売費</t>
    <rPh sb="0" eb="3">
      <t>ハンバイヒ</t>
    </rPh>
    <phoneticPr fontId="4"/>
  </si>
  <si>
    <t>手数料</t>
    <rPh sb="0" eb="3">
      <t>テスウリョウ</t>
    </rPh>
    <phoneticPr fontId="4"/>
  </si>
  <si>
    <t>配送運賃</t>
    <rPh sb="0" eb="2">
      <t>ハイソウ</t>
    </rPh>
    <rPh sb="2" eb="4">
      <t>ウンチン</t>
    </rPh>
    <phoneticPr fontId="4"/>
  </si>
  <si>
    <t>包装資材</t>
    <rPh sb="0" eb="2">
      <t>ホウソウ</t>
    </rPh>
    <rPh sb="2" eb="4">
      <t>シザイ</t>
    </rPh>
    <phoneticPr fontId="4"/>
  </si>
  <si>
    <t>減価償却</t>
    <rPh sb="0" eb="2">
      <t>ゲンカ</t>
    </rPh>
    <rPh sb="2" eb="4">
      <t>ショウキャク</t>
    </rPh>
    <phoneticPr fontId="4"/>
  </si>
  <si>
    <t>減償（施建）</t>
    <rPh sb="0" eb="1">
      <t>ゲン</t>
    </rPh>
    <rPh sb="1" eb="2">
      <t>ショウ</t>
    </rPh>
    <rPh sb="3" eb="4">
      <t>シ</t>
    </rPh>
    <rPh sb="4" eb="5">
      <t>ケン</t>
    </rPh>
    <phoneticPr fontId="4"/>
  </si>
  <si>
    <t>減償（大植）</t>
    <rPh sb="0" eb="1">
      <t>ゲン</t>
    </rPh>
    <rPh sb="1" eb="2">
      <t>ショウ</t>
    </rPh>
    <rPh sb="3" eb="4">
      <t>ダイ</t>
    </rPh>
    <rPh sb="4" eb="5">
      <t>ウ</t>
    </rPh>
    <phoneticPr fontId="4"/>
  </si>
  <si>
    <t>減償（機械）</t>
    <rPh sb="0" eb="1">
      <t>ゲン</t>
    </rPh>
    <rPh sb="1" eb="2">
      <t>ショウ</t>
    </rPh>
    <rPh sb="3" eb="5">
      <t>キカイ</t>
    </rPh>
    <phoneticPr fontId="4"/>
  </si>
  <si>
    <t>減償（生物）</t>
    <rPh sb="0" eb="1">
      <t>ゲン</t>
    </rPh>
    <rPh sb="1" eb="2">
      <t>ショウ</t>
    </rPh>
    <rPh sb="3" eb="5">
      <t>セイブツ</t>
    </rPh>
    <phoneticPr fontId="4"/>
  </si>
  <si>
    <t>雇用労賃</t>
    <rPh sb="0" eb="2">
      <t>コヨウ</t>
    </rPh>
    <rPh sb="2" eb="3">
      <t>ロウ</t>
    </rPh>
    <rPh sb="3" eb="4">
      <t>チン</t>
    </rPh>
    <phoneticPr fontId="4"/>
  </si>
  <si>
    <t>小作・賃借費</t>
    <rPh sb="0" eb="2">
      <t>コサク</t>
    </rPh>
    <rPh sb="3" eb="5">
      <t>チンシャク</t>
    </rPh>
    <rPh sb="5" eb="6">
      <t>ヒ</t>
    </rPh>
    <phoneticPr fontId="4"/>
  </si>
  <si>
    <t>土地改良費</t>
    <rPh sb="0" eb="2">
      <t>トチ</t>
    </rPh>
    <rPh sb="2" eb="4">
      <t>カイリョウ</t>
    </rPh>
    <rPh sb="4" eb="5">
      <t>ヒ</t>
    </rPh>
    <phoneticPr fontId="4"/>
  </si>
  <si>
    <t>農業共済</t>
    <rPh sb="0" eb="2">
      <t>ノウギョウ</t>
    </rPh>
    <rPh sb="2" eb="4">
      <t>キョウサイ</t>
    </rPh>
    <phoneticPr fontId="4"/>
  </si>
  <si>
    <t>租税公課</t>
    <rPh sb="0" eb="2">
      <t>ソゼイ</t>
    </rPh>
    <rPh sb="2" eb="3">
      <t>コウ</t>
    </rPh>
    <rPh sb="3" eb="4">
      <t>カ</t>
    </rPh>
    <phoneticPr fontId="4"/>
  </si>
  <si>
    <t>支払利子</t>
    <rPh sb="0" eb="2">
      <t>シハラ</t>
    </rPh>
    <rPh sb="2" eb="4">
      <t>リシ</t>
    </rPh>
    <phoneticPr fontId="4"/>
  </si>
  <si>
    <t>雑費</t>
    <rPh sb="0" eb="2">
      <t>ザッピ</t>
    </rPh>
    <phoneticPr fontId="4"/>
  </si>
  <si>
    <t>経営費合計</t>
    <rPh sb="0" eb="2">
      <t>ケイエイ</t>
    </rPh>
    <rPh sb="2" eb="3">
      <t>ヒ</t>
    </rPh>
    <rPh sb="3" eb="5">
      <t>ゴウケイ</t>
    </rPh>
    <phoneticPr fontId="4"/>
  </si>
  <si>
    <t>氏名</t>
    <rPh sb="0" eb="2">
      <t>シメイ</t>
    </rPh>
    <phoneticPr fontId="22"/>
  </si>
  <si>
    <t>住所</t>
    <rPh sb="0" eb="2">
      <t>ジュウショ</t>
    </rPh>
    <phoneticPr fontId="22"/>
  </si>
  <si>
    <t>年</t>
    <rPh sb="0" eb="1">
      <t>ネン</t>
    </rPh>
    <phoneticPr fontId="22"/>
  </si>
  <si>
    <t>月</t>
    <rPh sb="0" eb="1">
      <t>ガツ</t>
    </rPh>
    <phoneticPr fontId="22"/>
  </si>
  <si>
    <t>）</t>
    <phoneticPr fontId="22"/>
  </si>
  <si>
    <t>販売金額</t>
    <rPh sb="0" eb="2">
      <t>ハンバイ</t>
    </rPh>
    <rPh sb="2" eb="4">
      <t>キンガク</t>
    </rPh>
    <phoneticPr fontId="4"/>
  </si>
  <si>
    <t>現状</t>
    <rPh sb="0" eb="2">
      <t>ゲンジョウ</t>
    </rPh>
    <phoneticPr fontId="22"/>
  </si>
  <si>
    <t>円</t>
    <rPh sb="0" eb="1">
      <t>エン</t>
    </rPh>
    <phoneticPr fontId="22"/>
  </si>
  <si>
    <t>農業収入</t>
    <rPh sb="0" eb="2">
      <t>ノウギョウ</t>
    </rPh>
    <rPh sb="2" eb="4">
      <t>シュウニュウ</t>
    </rPh>
    <phoneticPr fontId="22"/>
  </si>
  <si>
    <t>(a)</t>
    <phoneticPr fontId="22"/>
  </si>
  <si>
    <t/>
  </si>
  <si>
    <t>農業所得　</t>
    <rPh sb="0" eb="2">
      <t>ノウギョウ</t>
    </rPh>
    <rPh sb="2" eb="4">
      <t>ショトク</t>
    </rPh>
    <phoneticPr fontId="22"/>
  </si>
  <si>
    <t>所得率</t>
    <rPh sb="0" eb="3">
      <t>ショトクリツ</t>
    </rPh>
    <phoneticPr fontId="22"/>
  </si>
  <si>
    <t>％</t>
    <phoneticPr fontId="22"/>
  </si>
  <si>
    <t>目標（５年後）</t>
    <rPh sb="0" eb="2">
      <t>モクヒョウ</t>
    </rPh>
    <rPh sb="4" eb="6">
      <t>ネンゴ</t>
    </rPh>
    <phoneticPr fontId="22"/>
  </si>
  <si>
    <t>目標</t>
    <rPh sb="0" eb="2">
      <t>モクヒョウ</t>
    </rPh>
    <phoneticPr fontId="22"/>
  </si>
  <si>
    <t>農業経営費</t>
    <rPh sb="0" eb="2">
      <t>ノウギョウ</t>
    </rPh>
    <rPh sb="2" eb="5">
      <t>ケイエイヒ</t>
    </rPh>
    <phoneticPr fontId="22"/>
  </si>
  <si>
    <t>(b)</t>
    <phoneticPr fontId="22"/>
  </si>
  <si>
    <t>目標達成率（今回現状(c)÷前回目標(b)×１００）</t>
    <rPh sb="0" eb="2">
      <t>モクヒョウ</t>
    </rPh>
    <rPh sb="2" eb="5">
      <t>タッセイリツ</t>
    </rPh>
    <rPh sb="6" eb="8">
      <t>コンカイ</t>
    </rPh>
    <rPh sb="8" eb="10">
      <t>ゲンジョウ</t>
    </rPh>
    <rPh sb="14" eb="16">
      <t>ゼンカイ</t>
    </rPh>
    <rPh sb="16" eb="18">
      <t>モクヒョウ</t>
    </rPh>
    <phoneticPr fontId="4"/>
  </si>
  <si>
    <t>農業所得</t>
    <rPh sb="0" eb="2">
      <t>ノウギョウ</t>
    </rPh>
    <rPh sb="2" eb="4">
      <t>ショトク</t>
    </rPh>
    <phoneticPr fontId="22"/>
  </si>
  <si>
    <t>日付は空白、署名は手書き、押印忘れずに</t>
    <rPh sb="0" eb="2">
      <t>ヒヅケ</t>
    </rPh>
    <rPh sb="3" eb="5">
      <t>クウハク</t>
    </rPh>
    <rPh sb="6" eb="8">
      <t>ショメイ</t>
    </rPh>
    <rPh sb="9" eb="11">
      <t>テガ</t>
    </rPh>
    <rPh sb="13" eb="15">
      <t>オウイン</t>
    </rPh>
    <rPh sb="15" eb="16">
      <t>ワス</t>
    </rPh>
    <phoneticPr fontId="4"/>
  </si>
  <si>
    <t>再認定様式1　収支状況（耕種、農産加工用）</t>
    <rPh sb="0" eb="3">
      <t>サイニンテイ</t>
    </rPh>
    <rPh sb="3" eb="5">
      <t>ヨウシキ</t>
    </rPh>
    <rPh sb="7" eb="9">
      <t>シュウシ</t>
    </rPh>
    <rPh sb="9" eb="11">
      <t>ジョウキョウ</t>
    </rPh>
    <rPh sb="12" eb="14">
      <t>コウシュ</t>
    </rPh>
    <rPh sb="15" eb="17">
      <t>ノウサン</t>
    </rPh>
    <rPh sb="17" eb="19">
      <t>カコウ</t>
    </rPh>
    <rPh sb="19" eb="20">
      <t>ヨウ</t>
    </rPh>
    <phoneticPr fontId="22"/>
  </si>
  <si>
    <t>①　前回認定年　　　</t>
    <rPh sb="2" eb="4">
      <t>ゼンカイ</t>
    </rPh>
    <rPh sb="4" eb="6">
      <t>ニンテイ</t>
    </rPh>
    <rPh sb="6" eb="7">
      <t>トシ</t>
    </rPh>
    <phoneticPr fontId="4"/>
  </si>
  <si>
    <t>（</t>
    <phoneticPr fontId="22"/>
  </si>
  <si>
    <t>作目（作型）</t>
    <rPh sb="0" eb="2">
      <t>サクモク</t>
    </rPh>
    <rPh sb="3" eb="4">
      <t>サク</t>
    </rPh>
    <rPh sb="4" eb="5">
      <t>ガタ</t>
    </rPh>
    <phoneticPr fontId="4"/>
  </si>
  <si>
    <t>栽培面積</t>
    <rPh sb="0" eb="2">
      <t>サイバイ</t>
    </rPh>
    <rPh sb="2" eb="4">
      <t>メンセキ</t>
    </rPh>
    <phoneticPr fontId="22"/>
  </si>
  <si>
    <t>出荷数量</t>
    <rPh sb="0" eb="2">
      <t>シュッカ</t>
    </rPh>
    <rPh sb="2" eb="4">
      <t>スウリョウ</t>
    </rPh>
    <phoneticPr fontId="4"/>
  </si>
  <si>
    <t>１０ａ当収量</t>
    <rPh sb="3" eb="4">
      <t>ア</t>
    </rPh>
    <rPh sb="4" eb="6">
      <t>シュウリョウ</t>
    </rPh>
    <phoneticPr fontId="4"/>
  </si>
  <si>
    <t>販売単価</t>
    <rPh sb="0" eb="2">
      <t>ハンバイ</t>
    </rPh>
    <rPh sb="2" eb="4">
      <t>タンカ</t>
    </rPh>
    <phoneticPr fontId="4"/>
  </si>
  <si>
    <t>a</t>
    <phoneticPr fontId="22"/>
  </si>
  <si>
    <t>kg</t>
    <phoneticPr fontId="22"/>
  </si>
  <si>
    <t>a</t>
    <phoneticPr fontId="22"/>
  </si>
  <si>
    <r>
      <t>農業経営費</t>
    </r>
    <r>
      <rPr>
        <b/>
        <vertAlign val="superscript"/>
        <sz val="14"/>
        <color theme="1"/>
        <rFont val="Meiryo UI"/>
        <family val="3"/>
        <charset val="128"/>
      </rPr>
      <t>※</t>
    </r>
    <rPh sb="0" eb="2">
      <t>ノウギョウ</t>
    </rPh>
    <rPh sb="2" eb="5">
      <t>ケイエイヒ</t>
    </rPh>
    <phoneticPr fontId="22"/>
  </si>
  <si>
    <t>a</t>
    <phoneticPr fontId="22"/>
  </si>
  <si>
    <t>kg</t>
    <phoneticPr fontId="22"/>
  </si>
  <si>
    <t>kg</t>
    <phoneticPr fontId="22"/>
  </si>
  <si>
    <t>kg</t>
    <phoneticPr fontId="22"/>
  </si>
  <si>
    <t>％</t>
    <phoneticPr fontId="22"/>
  </si>
  <si>
    <t>※農業経営費は、決算書や確定申告等
   の数値を入力</t>
    <rPh sb="1" eb="3">
      <t>ノウギョウ</t>
    </rPh>
    <rPh sb="3" eb="6">
      <t>ケイエイヒ</t>
    </rPh>
    <rPh sb="8" eb="11">
      <t>ケッサンショ</t>
    </rPh>
    <rPh sb="12" eb="14">
      <t>カクテイ</t>
    </rPh>
    <rPh sb="14" eb="16">
      <t>シンコク</t>
    </rPh>
    <rPh sb="16" eb="17">
      <t>トウ</t>
    </rPh>
    <rPh sb="22" eb="24">
      <t>スウチ</t>
    </rPh>
    <rPh sb="25" eb="27">
      <t>ニュウリョク</t>
    </rPh>
    <phoneticPr fontId="22"/>
  </si>
  <si>
    <t>　    　合　計</t>
    <rPh sb="6" eb="7">
      <t>ア</t>
    </rPh>
    <rPh sb="8" eb="9">
      <t>ケイ</t>
    </rPh>
    <phoneticPr fontId="4"/>
  </si>
  <si>
    <t>目標</t>
  </si>
  <si>
    <t>a</t>
    <phoneticPr fontId="22"/>
  </si>
  <si>
    <t>％</t>
    <phoneticPr fontId="22"/>
  </si>
  <si>
    <t>　 　   合　計</t>
    <rPh sb="6" eb="7">
      <t>ア</t>
    </rPh>
    <rPh sb="8" eb="9">
      <t>ケイ</t>
    </rPh>
    <phoneticPr fontId="4"/>
  </si>
  <si>
    <t>②  今回認定年</t>
    <rPh sb="3" eb="5">
      <t>コンカイ</t>
    </rPh>
    <rPh sb="5" eb="7">
      <t>ニンテイ</t>
    </rPh>
    <rPh sb="7" eb="8">
      <t>ネン</t>
    </rPh>
    <phoneticPr fontId="4"/>
  </si>
  <si>
    <t>（</t>
    <phoneticPr fontId="22"/>
  </si>
  <si>
    <t>）</t>
    <phoneticPr fontId="22"/>
  </si>
  <si>
    <t>a</t>
    <phoneticPr fontId="22"/>
  </si>
  <si>
    <t>kg</t>
    <phoneticPr fontId="22"/>
  </si>
  <si>
    <t>(c)</t>
    <phoneticPr fontId="22"/>
  </si>
  <si>
    <t>目標</t>
    <phoneticPr fontId="22"/>
  </si>
  <si>
    <t>(d)</t>
  </si>
  <si>
    <t>　合　計</t>
    <rPh sb="1" eb="2">
      <t>ア</t>
    </rPh>
    <rPh sb="3" eb="4">
      <t>ケイ</t>
    </rPh>
    <phoneticPr fontId="4"/>
  </si>
  <si>
    <t>　　達成目安　　0～60％未満：△　60～80％未満：◇　80～100％未満：○　100～110％未満：◎　110％以上：★</t>
    <rPh sb="2" eb="4">
      <t>タッセイ</t>
    </rPh>
    <rPh sb="4" eb="6">
      <t>メヤス</t>
    </rPh>
    <rPh sb="24" eb="26">
      <t>ミマン</t>
    </rPh>
    <rPh sb="36" eb="38">
      <t>ミマン</t>
    </rPh>
    <rPh sb="49" eb="51">
      <t>ミマン</t>
    </rPh>
    <rPh sb="58" eb="60">
      <t>イジョウ</t>
    </rPh>
    <phoneticPr fontId="22"/>
  </si>
  <si>
    <t>）</t>
    <phoneticPr fontId="22"/>
  </si>
  <si>
    <t>マンゴー</t>
    <phoneticPr fontId="22"/>
  </si>
  <si>
    <t>カボチャ</t>
    <phoneticPr fontId="22"/>
  </si>
  <si>
    <t>レタス</t>
    <phoneticPr fontId="22"/>
  </si>
  <si>
    <t>(a)</t>
    <phoneticPr fontId="22"/>
  </si>
  <si>
    <t>(b)</t>
    <phoneticPr fontId="22"/>
  </si>
  <si>
    <t>（</t>
    <phoneticPr fontId="22"/>
  </si>
  <si>
    <t>a</t>
    <phoneticPr fontId="22"/>
  </si>
  <si>
    <t>kg</t>
    <phoneticPr fontId="22"/>
  </si>
  <si>
    <t>キャベツ</t>
    <phoneticPr fontId="22"/>
  </si>
  <si>
    <t>再認定様式１～３</t>
    <rPh sb="0" eb="3">
      <t>サイニンテイ</t>
    </rPh>
    <rPh sb="3" eb="5">
      <t>ヨウシキ</t>
    </rPh>
    <phoneticPr fontId="4"/>
  </si>
  <si>
    <t>品目名・品種名</t>
    <rPh sb="0" eb="2">
      <t>ヒンモク</t>
    </rPh>
    <rPh sb="2" eb="3">
      <t>メイ</t>
    </rPh>
    <rPh sb="4" eb="7">
      <t>ヒンシュメイ</t>
    </rPh>
    <phoneticPr fontId="4"/>
  </si>
  <si>
    <t>1月</t>
    <rPh sb="1" eb="2">
      <t>ガツ</t>
    </rPh>
    <phoneticPr fontId="4"/>
  </si>
  <si>
    <t>2月</t>
  </si>
  <si>
    <t>3月</t>
  </si>
  <si>
    <t>4月</t>
  </si>
  <si>
    <t>5月</t>
  </si>
  <si>
    <t>6月</t>
  </si>
  <si>
    <t>7月</t>
  </si>
  <si>
    <t>8月</t>
  </si>
  <si>
    <t>9月</t>
  </si>
  <si>
    <t>10月</t>
  </si>
  <si>
    <t>11月</t>
  </si>
  <si>
    <t>12月</t>
  </si>
  <si>
    <t>作業名</t>
    <rPh sb="0" eb="2">
      <t>サギョウ</t>
    </rPh>
    <rPh sb="2" eb="3">
      <t>メイ</t>
    </rPh>
    <phoneticPr fontId="4"/>
  </si>
  <si>
    <t>○播種</t>
    <rPh sb="1" eb="3">
      <t>ハシュ</t>
    </rPh>
    <phoneticPr fontId="4"/>
  </si>
  <si>
    <t>△定植</t>
    <rPh sb="1" eb="3">
      <t>テイショク</t>
    </rPh>
    <phoneticPr fontId="4"/>
  </si>
  <si>
    <t>□収穫</t>
    <rPh sb="1" eb="3">
      <t>シュウカク</t>
    </rPh>
    <phoneticPr fontId="4"/>
  </si>
  <si>
    <t>縦書きで作成・印刷
①収支状況（１枚）
②取組内容（１枚）
③基礎資料（１枚）
④作付け表（１枚）</t>
    <rPh sb="0" eb="2">
      <t>タテガ</t>
    </rPh>
    <rPh sb="4" eb="6">
      <t>サクセイ</t>
    </rPh>
    <rPh sb="7" eb="9">
      <t>インサツ</t>
    </rPh>
    <rPh sb="11" eb="13">
      <t>シュウシ</t>
    </rPh>
    <rPh sb="13" eb="15">
      <t>ジョウキョウ</t>
    </rPh>
    <rPh sb="17" eb="18">
      <t>マイ</t>
    </rPh>
    <rPh sb="21" eb="23">
      <t>トリクミ</t>
    </rPh>
    <rPh sb="23" eb="25">
      <t>ナイヨウ</t>
    </rPh>
    <rPh sb="27" eb="28">
      <t>マイ</t>
    </rPh>
    <rPh sb="31" eb="33">
      <t>キソ</t>
    </rPh>
    <rPh sb="33" eb="35">
      <t>シリョウ</t>
    </rPh>
    <rPh sb="37" eb="38">
      <t>マイ</t>
    </rPh>
    <rPh sb="41" eb="43">
      <t>サクツ</t>
    </rPh>
    <rPh sb="44" eb="45">
      <t>ヒョウ</t>
    </rPh>
    <rPh sb="47" eb="48">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</si>
</sst>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a"/>
    <numFmt numFmtId="179" formatCode="#,##0_ ;[Red]\-#,##0\ "/>
    <numFmt numFmtId="180" formatCode="###.#\a"/>
    <numFmt numFmtId="181" formatCode="#,###"/>
  </numFmts>
  <fonts count="86">
    <font>
      <sz val="10"/>
      <color rgb="FF000000"/>
      <name val="Times New Roman"/>
      <charset val="204"/>
    </font>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sz val="12"/>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Meiryo UI"/>
      <family val="3"/>
      <charset val="128"/>
    </font>
    <font>
      <sz val="14"/>
      <color theme="1"/>
      <name val="Meiryo UI"/>
      <family val="3"/>
      <charset val="128"/>
    </font>
    <font>
      <sz val="6"/>
      <name val="游ゴシック"/>
      <family val="2"/>
      <charset val="128"/>
      <scheme val="minor"/>
    </font>
    <font>
      <sz val="11"/>
      <color theme="1"/>
      <name val="Meiryo UI"/>
      <family val="3"/>
      <charset val="128"/>
    </font>
    <font>
      <sz val="10"/>
      <color theme="1"/>
      <name val="HG丸ｺﾞｼｯｸM-PRO"/>
      <family val="3"/>
      <charset val="128"/>
    </font>
    <font>
      <sz val="11"/>
      <color indexed="8"/>
      <name val="游ゴシック Light"/>
      <family val="3"/>
      <charset val="128"/>
      <scheme val="major"/>
    </font>
    <font>
      <sz val="9"/>
      <color theme="1"/>
      <name val="游ゴシック"/>
      <family val="2"/>
      <charset val="128"/>
      <scheme val="minor"/>
    </font>
    <font>
      <b/>
      <sz val="12"/>
      <color theme="0"/>
      <name val="游ゴシック"/>
      <family val="3"/>
      <charset val="128"/>
      <scheme val="minor"/>
    </font>
    <font>
      <sz val="12"/>
      <color indexed="8"/>
      <name val="游ゴシック Light"/>
      <family val="3"/>
      <charset val="128"/>
      <scheme val="major"/>
    </font>
    <font>
      <b/>
      <sz val="11"/>
      <color theme="1"/>
      <name val="游ゴシック"/>
      <family val="3"/>
      <charset val="128"/>
      <scheme val="minor"/>
    </font>
    <font>
      <sz val="11"/>
      <color indexed="8"/>
      <name val="Meiryo UI"/>
      <family val="3"/>
      <charset val="128"/>
    </font>
    <font>
      <sz val="11"/>
      <color theme="0"/>
      <name val="メイリオ"/>
      <family val="3"/>
      <charset val="128"/>
    </font>
    <font>
      <sz val="11"/>
      <color theme="0"/>
      <name val="Segoe UI Semibold"/>
      <family val="2"/>
    </font>
    <font>
      <sz val="11"/>
      <color theme="0"/>
      <name val="Meiryo UI"/>
      <family val="3"/>
      <charset val="128"/>
    </font>
    <font>
      <sz val="36"/>
      <color theme="1"/>
      <name val="游ゴシック"/>
      <family val="2"/>
      <charset val="128"/>
      <scheme val="minor"/>
    </font>
    <font>
      <sz val="36"/>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8"/>
      <color theme="3"/>
      <name val="游ゴシック Light"/>
      <family val="2"/>
      <charset val="128"/>
      <scheme val="major"/>
    </font>
    <font>
      <sz val="11"/>
      <color theme="1"/>
      <name val="HG丸ｺﾞｼｯｸM-PRO"/>
      <family val="3"/>
      <charset val="128"/>
    </font>
    <font>
      <sz val="24"/>
      <color theme="1"/>
      <name val="游ゴシック"/>
      <family val="3"/>
      <charset val="128"/>
      <scheme val="minor"/>
    </font>
    <font>
      <sz val="22"/>
      <color theme="1"/>
      <name val="游ゴシック"/>
      <family val="3"/>
      <charset val="128"/>
      <scheme val="minor"/>
    </font>
    <font>
      <sz val="13"/>
      <name val="ＭＳ Ｐゴシック"/>
      <family val="3"/>
      <charset val="128"/>
    </font>
    <font>
      <sz val="14"/>
      <name val="ＭＳ Ｐゴシック"/>
      <family val="3"/>
      <charset val="128"/>
    </font>
    <font>
      <sz val="11"/>
      <name val="Arial"/>
      <family val="2"/>
    </font>
    <font>
      <u/>
      <sz val="10"/>
      <color theme="1"/>
      <name val="HG丸ｺﾞｼｯｸM-PRO"/>
      <family val="3"/>
      <charset val="128"/>
    </font>
    <font>
      <sz val="10"/>
      <color theme="1"/>
      <name val="Meiryo UI"/>
      <family val="3"/>
      <charset val="128"/>
    </font>
    <font>
      <b/>
      <sz val="16"/>
      <name val="HG丸ｺﾞｼｯｸM-PRO"/>
      <family val="3"/>
      <charset val="128"/>
    </font>
    <font>
      <b/>
      <sz val="11"/>
      <name val="ＭＳ Ｐ明朝"/>
      <family val="1"/>
      <charset val="128"/>
    </font>
    <font>
      <sz val="16"/>
      <color indexed="9"/>
      <name val="AR P丸ゴシック体E"/>
      <family val="3"/>
      <charset val="128"/>
    </font>
    <font>
      <sz val="16"/>
      <name val="AR P丸ゴシック体E"/>
      <family val="3"/>
      <charset val="128"/>
    </font>
    <font>
      <sz val="11"/>
      <name val="Meiryo UI"/>
      <family val="3"/>
      <charset val="128"/>
    </font>
    <font>
      <sz val="12"/>
      <name val="Meiryo UI"/>
      <family val="3"/>
      <charset val="128"/>
    </font>
    <font>
      <sz val="10"/>
      <name val="Meiryo UI"/>
      <family val="3"/>
      <charset val="128"/>
    </font>
    <font>
      <sz val="16"/>
      <color theme="1"/>
      <name val="Meiryo UI"/>
      <family val="3"/>
      <charset val="128"/>
    </font>
    <font>
      <sz val="14"/>
      <name val="HG丸ｺﾞｼｯｸM-PRO"/>
      <family val="3"/>
      <charset val="128"/>
    </font>
    <font>
      <sz val="14"/>
      <color theme="1"/>
      <name val="游ゴシック"/>
      <family val="2"/>
      <charset val="128"/>
      <scheme val="minor"/>
    </font>
    <font>
      <sz val="14"/>
      <color theme="1"/>
      <name val="HG丸ｺﾞｼｯｸM-PRO"/>
      <family val="3"/>
      <charset val="128"/>
    </font>
    <font>
      <sz val="12"/>
      <name val="HG丸ｺﾞｼｯｸM-PRO"/>
      <family val="3"/>
      <charset val="128"/>
    </font>
    <font>
      <sz val="12"/>
      <color theme="1"/>
      <name val="HG丸ｺﾞｼｯｸM-PRO"/>
      <family val="3"/>
      <charset val="128"/>
    </font>
    <font>
      <sz val="12"/>
      <name val="ＭＳ Ｐ明朝"/>
      <family val="1"/>
      <charset val="128"/>
    </font>
    <font>
      <sz val="14"/>
      <name val="Meiryo UI"/>
      <family val="3"/>
      <charset val="128"/>
    </font>
    <font>
      <sz val="14"/>
      <color theme="1"/>
      <name val="AR P丸ゴシック体E"/>
      <family val="3"/>
      <charset val="128"/>
    </font>
    <font>
      <sz val="14"/>
      <name val="Arial"/>
      <family val="2"/>
    </font>
    <font>
      <sz val="14"/>
      <color theme="1"/>
      <name val="AR丸ゴシック体E"/>
      <family val="3"/>
      <charset val="128"/>
    </font>
    <font>
      <sz val="14"/>
      <color theme="1"/>
      <name val="ＭＳ Ｐゴシック"/>
      <family val="3"/>
      <charset val="128"/>
    </font>
    <font>
      <sz val="12"/>
      <name val="Arial"/>
      <family val="2"/>
    </font>
    <font>
      <sz val="15"/>
      <name val="Meiryo UI"/>
      <family val="3"/>
      <charset val="128"/>
    </font>
    <font>
      <sz val="16"/>
      <name val="Meiryo UI"/>
      <family val="3"/>
      <charset val="128"/>
    </font>
    <font>
      <sz val="16"/>
      <name val="Arial"/>
      <family val="2"/>
    </font>
    <font>
      <sz val="16"/>
      <color theme="1"/>
      <name val="游ゴシック"/>
      <family val="2"/>
      <charset val="128"/>
      <scheme val="minor"/>
    </font>
    <font>
      <sz val="16"/>
      <name val="ＭＳ Ｐゴシック"/>
      <family val="3"/>
      <charset val="128"/>
    </font>
    <font>
      <sz val="12"/>
      <color theme="1"/>
      <name val="游ゴシック"/>
      <family val="3"/>
      <charset val="128"/>
      <scheme val="minor"/>
    </font>
    <font>
      <sz val="16"/>
      <name val="HG丸ｺﾞｼｯｸM-PRO"/>
      <family val="3"/>
      <charset val="128"/>
    </font>
    <font>
      <sz val="14"/>
      <color theme="1"/>
      <name val="Arial"/>
      <family val="2"/>
    </font>
    <font>
      <sz val="13"/>
      <color theme="1"/>
      <name val="Meiryo UI"/>
      <family val="3"/>
      <charset val="128"/>
    </font>
    <font>
      <b/>
      <vertAlign val="superscript"/>
      <sz val="14"/>
      <color theme="1"/>
      <name val="Meiryo UI"/>
      <family val="3"/>
      <charset val="128"/>
    </font>
    <font>
      <sz val="12"/>
      <color theme="1"/>
      <name val="Arial"/>
      <family val="2"/>
    </font>
    <font>
      <sz val="16"/>
      <color theme="1"/>
      <name val="Arial"/>
      <family val="2"/>
    </font>
    <font>
      <sz val="14"/>
      <name val="メイリオ"/>
      <family val="3"/>
      <charset val="128"/>
    </font>
    <font>
      <sz val="11"/>
      <name val="HGSｺﾞｼｯｸM"/>
      <family val="3"/>
      <charset val="128"/>
    </font>
    <font>
      <sz val="10"/>
      <color rgb="FF000000"/>
      <name val="HGSｺﾞｼｯｸM"/>
      <family val="3"/>
      <charset val="128"/>
    </font>
    <font>
      <sz val="9"/>
      <name val="HGSｺﾞｼｯｸM"/>
      <family val="3"/>
      <charset val="128"/>
    </font>
    <font>
      <sz val="10"/>
      <name val="HGSｺﾞｼｯｸM"/>
      <family val="3"/>
      <charset val="128"/>
    </font>
    <font>
      <sz val="11"/>
      <color rgb="FF000000"/>
      <name val="HGSｺﾞｼｯｸM"/>
      <family val="3"/>
      <charset val="128"/>
    </font>
    <font>
      <sz val="14"/>
      <name val="HGSｺﾞｼｯｸM"/>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1" tint="4.9989318521683403E-2"/>
        <bgColor indexed="64"/>
      </patternFill>
    </fill>
    <fill>
      <patternFill patternType="solid">
        <fgColor theme="9" tint="0.39997558519241921"/>
        <bgColor indexed="64"/>
      </patternFill>
    </fill>
    <fill>
      <patternFill patternType="solid">
        <fgColor theme="1"/>
        <bgColor indexed="64"/>
      </patternFill>
    </fill>
    <fill>
      <patternFill patternType="solid">
        <fgColor indexed="8"/>
        <bgColor indexed="64"/>
      </patternFill>
    </fill>
    <fill>
      <patternFill patternType="solid">
        <fgColor indexed="9"/>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indexed="64"/>
      </patternFill>
    </fill>
  </fills>
  <borders count="18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style="hair">
        <color indexed="64"/>
      </left>
      <right style="thick">
        <color indexed="64"/>
      </right>
      <top style="hair">
        <color indexed="64"/>
      </top>
      <bottom style="hair">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dashed">
        <color indexed="64"/>
      </right>
      <top style="double">
        <color indexed="64"/>
      </top>
      <bottom/>
      <diagonal/>
    </border>
    <border>
      <left style="dashed">
        <color indexed="64"/>
      </left>
      <right/>
      <top style="double">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s>
  <cellStyleXfs count="9">
    <xf numFmtId="0" fontId="0" fillId="0" borderId="0"/>
    <xf numFmtId="0" fontId="14" fillId="0" borderId="0"/>
    <xf numFmtId="38" fontId="14"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xf numFmtId="0" fontId="14" fillId="0" borderId="0"/>
  </cellStyleXfs>
  <cellXfs count="995">
    <xf numFmtId="0" fontId="0" fillId="0" borderId="0" xfId="0"/>
    <xf numFmtId="0" fontId="3"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7" xfId="0" applyFont="1" applyFill="1" applyBorder="1" applyAlignment="1">
      <alignment vertical="center" shrinkToFit="1"/>
    </xf>
    <xf numFmtId="0" fontId="3" fillId="0" borderId="18" xfId="0" applyFont="1" applyFill="1" applyBorder="1" applyAlignment="1">
      <alignment horizontal="left" vertical="center"/>
    </xf>
    <xf numFmtId="0" fontId="3" fillId="0" borderId="41" xfId="0" applyFont="1" applyFill="1" applyBorder="1" applyAlignment="1">
      <alignment horizontal="left" vertical="center"/>
    </xf>
    <xf numFmtId="0" fontId="5" fillId="0" borderId="0" xfId="0" applyFont="1" applyFill="1" applyBorder="1" applyAlignment="1">
      <alignment vertical="center" shrinkToFi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59" xfId="0" applyFont="1" applyFill="1" applyBorder="1" applyAlignment="1">
      <alignment vertical="center" wrapText="1"/>
    </xf>
    <xf numFmtId="0" fontId="3" fillId="0" borderId="60" xfId="0" applyFont="1" applyFill="1" applyBorder="1" applyAlignment="1">
      <alignment vertical="center" wrapText="1"/>
    </xf>
    <xf numFmtId="0" fontId="3" fillId="0" borderId="61" xfId="0" applyFont="1" applyFill="1" applyBorder="1" applyAlignment="1">
      <alignment vertical="center" wrapText="1"/>
    </xf>
    <xf numFmtId="0" fontId="3" fillId="0" borderId="14" xfId="0" applyFont="1" applyFill="1" applyBorder="1" applyAlignment="1">
      <alignment vertical="center" wrapText="1"/>
    </xf>
    <xf numFmtId="0" fontId="3" fillId="0" borderId="62" xfId="0" applyFont="1" applyFill="1" applyBorder="1" applyAlignment="1">
      <alignment vertical="center" wrapText="1"/>
    </xf>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3" fillId="0" borderId="53" xfId="0" applyFont="1" applyFill="1" applyBorder="1" applyAlignment="1">
      <alignment vertical="center" wrapText="1"/>
    </xf>
    <xf numFmtId="0" fontId="3" fillId="0" borderId="54" xfId="0" applyFont="1" applyFill="1" applyBorder="1" applyAlignment="1">
      <alignment vertical="center" wrapText="1"/>
    </xf>
    <xf numFmtId="0" fontId="3" fillId="0" borderId="58" xfId="0" applyFont="1" applyFill="1" applyBorder="1" applyAlignment="1">
      <alignment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0" borderId="18" xfId="0" applyFont="1" applyFill="1" applyBorder="1" applyAlignment="1">
      <alignment vertical="center" wrapText="1"/>
    </xf>
    <xf numFmtId="0" fontId="3" fillId="0" borderId="35" xfId="0" applyFont="1" applyFill="1" applyBorder="1" applyAlignment="1">
      <alignment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36"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27" xfId="0" applyFont="1" applyFill="1" applyBorder="1" applyAlignment="1">
      <alignment vertical="center" wrapText="1"/>
    </xf>
    <xf numFmtId="0" fontId="3" fillId="0" borderId="27" xfId="0" applyFont="1" applyFill="1" applyBorder="1" applyAlignment="1">
      <alignment horizontal="right" vertical="center"/>
    </xf>
    <xf numFmtId="0" fontId="3" fillId="0" borderId="35" xfId="0" applyFont="1" applyFill="1" applyBorder="1" applyAlignment="1">
      <alignment horizontal="right" vertical="center"/>
    </xf>
    <xf numFmtId="0" fontId="3" fillId="0" borderId="5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79" xfId="0" applyFont="1" applyFill="1" applyBorder="1" applyAlignment="1">
      <alignment vertical="center" wrapText="1"/>
    </xf>
    <xf numFmtId="0" fontId="3" fillId="0" borderId="80" xfId="0" applyFont="1" applyFill="1" applyBorder="1" applyAlignment="1">
      <alignment vertical="center" wrapText="1"/>
    </xf>
    <xf numFmtId="0" fontId="3" fillId="0" borderId="81" xfId="0" applyFont="1" applyFill="1" applyBorder="1" applyAlignment="1">
      <alignment vertical="center" wrapText="1"/>
    </xf>
    <xf numFmtId="0" fontId="3" fillId="0" borderId="82" xfId="0" applyFont="1" applyFill="1" applyBorder="1" applyAlignment="1">
      <alignment vertical="center" wrapText="1"/>
    </xf>
    <xf numFmtId="0" fontId="3" fillId="0" borderId="83" xfId="0" applyFont="1" applyFill="1" applyBorder="1" applyAlignment="1">
      <alignment vertical="center" wrapText="1"/>
    </xf>
    <xf numFmtId="0" fontId="3" fillId="0" borderId="44" xfId="0" applyFont="1" applyFill="1" applyBorder="1" applyAlignment="1">
      <alignment vertical="center" wrapText="1"/>
    </xf>
    <xf numFmtId="0" fontId="3" fillId="0" borderId="45" xfId="0" applyFont="1" applyFill="1" applyBorder="1" applyAlignment="1">
      <alignment vertical="center" wrapText="1"/>
    </xf>
    <xf numFmtId="0" fontId="3" fillId="0" borderId="75" xfId="0" applyFont="1" applyFill="1" applyBorder="1" applyAlignment="1">
      <alignment vertical="center" wrapText="1"/>
    </xf>
    <xf numFmtId="0" fontId="3" fillId="0" borderId="84" xfId="0" applyFont="1" applyFill="1" applyBorder="1" applyAlignment="1">
      <alignment vertical="center" wrapText="1"/>
    </xf>
    <xf numFmtId="0" fontId="3" fillId="0" borderId="85"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52" xfId="0" applyFont="1" applyFill="1" applyBorder="1" applyAlignment="1">
      <alignment vertical="center" wrapText="1"/>
    </xf>
    <xf numFmtId="0" fontId="3" fillId="0" borderId="90" xfId="0" applyFont="1" applyFill="1" applyBorder="1" applyAlignment="1">
      <alignment vertical="center" wrapText="1"/>
    </xf>
    <xf numFmtId="0" fontId="3" fillId="0" borderId="91" xfId="0" applyFont="1" applyFill="1" applyBorder="1" applyAlignment="1">
      <alignment vertical="center" wrapText="1"/>
    </xf>
    <xf numFmtId="0" fontId="3" fillId="0" borderId="92" xfId="0" applyFont="1" applyFill="1" applyBorder="1" applyAlignment="1">
      <alignment vertical="center" wrapText="1"/>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5" fillId="0" borderId="40"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69" xfId="0" applyFont="1" applyFill="1" applyBorder="1" applyAlignment="1">
      <alignment vertical="center" wrapText="1"/>
    </xf>
    <xf numFmtId="0" fontId="3" fillId="0" borderId="96" xfId="0" applyFont="1" applyFill="1" applyBorder="1" applyAlignment="1">
      <alignment vertical="center" wrapText="1"/>
    </xf>
    <xf numFmtId="0" fontId="3" fillId="0" borderId="97"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3" fillId="0" borderId="98" xfId="0" applyFont="1" applyFill="1" applyBorder="1" applyAlignment="1">
      <alignment vertical="center" wrapText="1"/>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vertical="center"/>
    </xf>
    <xf numFmtId="0" fontId="3" fillId="0" borderId="34" xfId="0" applyFont="1" applyFill="1" applyBorder="1" applyAlignment="1">
      <alignment vertical="center"/>
    </xf>
    <xf numFmtId="0" fontId="3" fillId="0" borderId="18"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0" xfId="0" applyFont="1" applyFill="1" applyBorder="1" applyAlignment="1">
      <alignment horizontal="center" vertical="center"/>
    </xf>
    <xf numFmtId="0" fontId="5" fillId="0" borderId="48" xfId="0" applyFont="1" applyFill="1" applyBorder="1" applyAlignment="1">
      <alignment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14"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48" xfId="0" applyFont="1" applyFill="1" applyBorder="1" applyAlignment="1">
      <alignment vertical="center" wrapText="1"/>
    </xf>
    <xf numFmtId="0" fontId="3" fillId="0" borderId="56" xfId="0" applyFont="1" applyFill="1" applyBorder="1" applyAlignment="1">
      <alignment vertical="center" wrapText="1"/>
    </xf>
    <xf numFmtId="0" fontId="7" fillId="0" borderId="0" xfId="0" applyFont="1" applyFill="1" applyBorder="1" applyAlignment="1">
      <alignment horizontal="center" vertical="center" wrapText="1"/>
    </xf>
    <xf numFmtId="0" fontId="3" fillId="0" borderId="74" xfId="0" applyFont="1" applyFill="1" applyBorder="1" applyAlignment="1">
      <alignment vertical="center" wrapText="1"/>
    </xf>
    <xf numFmtId="0" fontId="3" fillId="0" borderId="102" xfId="0" applyFont="1" applyFill="1" applyBorder="1" applyAlignment="1">
      <alignment vertical="center" wrapText="1"/>
    </xf>
    <xf numFmtId="0" fontId="3" fillId="0" borderId="85" xfId="0" applyFont="1" applyFill="1" applyBorder="1" applyAlignment="1">
      <alignment vertical="center" wrapText="1"/>
    </xf>
    <xf numFmtId="0" fontId="3" fillId="0" borderId="100" xfId="0" applyFont="1" applyFill="1" applyBorder="1" applyAlignment="1">
      <alignment vertical="center" wrapText="1"/>
    </xf>
    <xf numFmtId="0" fontId="5"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8" xfId="0" applyFont="1" applyFill="1" applyBorder="1" applyAlignment="1">
      <alignment vertical="center"/>
    </xf>
    <xf numFmtId="0" fontId="3" fillId="0" borderId="56" xfId="0" applyFont="1" applyFill="1" applyBorder="1" applyAlignment="1">
      <alignment vertical="center"/>
    </xf>
    <xf numFmtId="0" fontId="3" fillId="0" borderId="5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0" xfId="0" applyFont="1" applyFill="1" applyBorder="1" applyAlignment="1">
      <alignment horizontal="center" vertical="center"/>
    </xf>
    <xf numFmtId="0" fontId="3" fillId="0" borderId="21" xfId="0" applyFont="1" applyFill="1" applyBorder="1" applyAlignment="1">
      <alignment vertical="center"/>
    </xf>
    <xf numFmtId="0" fontId="3" fillId="0" borderId="40" xfId="0" applyFont="1" applyFill="1" applyBorder="1" applyAlignment="1">
      <alignment vertical="center"/>
    </xf>
    <xf numFmtId="0" fontId="3" fillId="0" borderId="69"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6" fillId="0" borderId="0" xfId="1" applyFont="1" applyAlignment="1">
      <alignment vertical="center"/>
    </xf>
    <xf numFmtId="0" fontId="16" fillId="0" borderId="0" xfId="1" applyFont="1" applyAlignment="1">
      <alignment horizontal="center"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0" borderId="104" xfId="1" applyFont="1" applyFill="1" applyBorder="1" applyAlignment="1">
      <alignment horizontal="center" vertical="center"/>
    </xf>
    <xf numFmtId="0" fontId="16" fillId="0" borderId="102" xfId="1" applyFont="1" applyFill="1" applyBorder="1" applyAlignment="1">
      <alignment horizontal="left" vertical="center" shrinkToFit="1"/>
    </xf>
    <xf numFmtId="0" fontId="16" fillId="0" borderId="102" xfId="1" applyFont="1" applyFill="1" applyBorder="1" applyAlignment="1">
      <alignment horizontal="center" vertical="center" shrinkToFit="1"/>
    </xf>
    <xf numFmtId="0" fontId="16" fillId="0" borderId="105" xfId="1" applyFont="1" applyFill="1" applyBorder="1" applyAlignment="1">
      <alignment horizontal="center" vertical="center"/>
    </xf>
    <xf numFmtId="0" fontId="16" fillId="0" borderId="106" xfId="1" applyFont="1" applyFill="1" applyBorder="1" applyAlignment="1">
      <alignment horizontal="center" vertical="center"/>
    </xf>
    <xf numFmtId="0" fontId="16" fillId="0" borderId="16" xfId="1" applyFont="1" applyFill="1" applyBorder="1" applyAlignment="1">
      <alignment horizontal="left" vertical="center"/>
    </xf>
    <xf numFmtId="0" fontId="16" fillId="0" borderId="16" xfId="1" applyFont="1" applyFill="1" applyBorder="1" applyAlignment="1">
      <alignment horizontal="center" vertical="center" wrapText="1"/>
    </xf>
    <xf numFmtId="0" fontId="16" fillId="0" borderId="16" xfId="1" applyFont="1" applyFill="1" applyBorder="1" applyAlignment="1">
      <alignment horizontal="left" vertical="center" wrapText="1"/>
    </xf>
    <xf numFmtId="0" fontId="16" fillId="0" borderId="17" xfId="1" applyFont="1" applyFill="1" applyBorder="1" applyAlignment="1">
      <alignment horizontal="center" vertical="center"/>
    </xf>
    <xf numFmtId="0" fontId="16" fillId="0" borderId="0" xfId="1" applyFont="1" applyFill="1" applyAlignment="1">
      <alignment vertical="center"/>
    </xf>
    <xf numFmtId="0" fontId="16" fillId="0" borderId="16" xfId="1" applyFont="1" applyFill="1" applyBorder="1" applyAlignment="1">
      <alignment horizontal="center" vertical="center"/>
    </xf>
    <xf numFmtId="0" fontId="16" fillId="0" borderId="71" xfId="1" applyFont="1" applyFill="1" applyBorder="1" applyAlignment="1">
      <alignment horizontal="left" vertical="center"/>
    </xf>
    <xf numFmtId="0" fontId="16" fillId="0" borderId="72" xfId="1" applyFont="1" applyFill="1" applyBorder="1" applyAlignment="1">
      <alignment horizontal="center" vertical="center"/>
    </xf>
    <xf numFmtId="0" fontId="16" fillId="0" borderId="107" xfId="1" applyFont="1" applyFill="1" applyBorder="1" applyAlignment="1">
      <alignment horizontal="center" vertical="center"/>
    </xf>
    <xf numFmtId="0" fontId="16" fillId="0" borderId="8" xfId="1" applyFont="1" applyFill="1" applyBorder="1" applyAlignment="1">
      <alignment horizontal="left" vertical="center"/>
    </xf>
    <xf numFmtId="0" fontId="16" fillId="0" borderId="8" xfId="1" applyFont="1" applyFill="1" applyBorder="1" applyAlignment="1">
      <alignment horizontal="center" vertical="center" shrinkToFit="1"/>
    </xf>
    <xf numFmtId="0" fontId="16" fillId="0" borderId="8" xfId="1" applyFont="1" applyBorder="1" applyAlignment="1">
      <alignment horizontal="left" vertical="center" wrapText="1"/>
    </xf>
    <xf numFmtId="0" fontId="16" fillId="0" borderId="10" xfId="1" applyFont="1" applyBorder="1" applyAlignment="1">
      <alignment vertical="center"/>
    </xf>
    <xf numFmtId="0" fontId="16" fillId="0" borderId="110" xfId="1" applyFont="1" applyFill="1" applyBorder="1" applyAlignment="1">
      <alignment horizontal="left" vertical="center" wrapText="1"/>
    </xf>
    <xf numFmtId="0" fontId="16" fillId="0" borderId="110" xfId="1" applyFont="1" applyFill="1" applyBorder="1" applyAlignment="1">
      <alignment horizontal="center" vertical="center" shrinkToFit="1"/>
    </xf>
    <xf numFmtId="0" fontId="16" fillId="0" borderId="110" xfId="1" applyFont="1" applyBorder="1" applyAlignment="1">
      <alignment horizontal="left" vertical="center" wrapText="1"/>
    </xf>
    <xf numFmtId="0" fontId="16" fillId="0" borderId="111" xfId="1" applyFont="1" applyBorder="1" applyAlignment="1">
      <alignment vertical="center"/>
    </xf>
    <xf numFmtId="0" fontId="18" fillId="0" borderId="0" xfId="0" applyFont="1" applyAlignment="1">
      <alignment horizontal="center"/>
    </xf>
    <xf numFmtId="0" fontId="0" fillId="0" borderId="38" xfId="0" applyBorder="1"/>
    <xf numFmtId="0" fontId="18" fillId="0" borderId="37" xfId="0" applyFont="1" applyBorder="1" applyAlignment="1">
      <alignment horizontal="left" vertical="center" wrapText="1"/>
    </xf>
    <xf numFmtId="0" fontId="0" fillId="0" borderId="55" xfId="0" applyBorder="1"/>
    <xf numFmtId="0" fontId="18"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8"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8" fillId="0" borderId="15" xfId="0" applyFont="1" applyBorder="1" applyAlignment="1">
      <alignment vertical="center"/>
    </xf>
    <xf numFmtId="0" fontId="0" fillId="0" borderId="13" xfId="0" applyBorder="1"/>
    <xf numFmtId="0" fontId="0" fillId="0" borderId="14" xfId="0" applyBorder="1"/>
    <xf numFmtId="0" fontId="18" fillId="0" borderId="38" xfId="0" applyFont="1" applyBorder="1"/>
    <xf numFmtId="0" fontId="18" fillId="0" borderId="0" xfId="0" applyFont="1" applyBorder="1" applyAlignment="1">
      <alignment horizontal="right"/>
    </xf>
    <xf numFmtId="0" fontId="18" fillId="0" borderId="71" xfId="0" applyFont="1" applyBorder="1"/>
    <xf numFmtId="0" fontId="18" fillId="0" borderId="39" xfId="0" applyFont="1" applyBorder="1" applyAlignment="1">
      <alignment vertical="center"/>
    </xf>
    <xf numFmtId="0" fontId="18" fillId="0" borderId="0" xfId="0" applyFont="1" applyBorder="1" applyAlignment="1">
      <alignment vertical="center"/>
    </xf>
    <xf numFmtId="0" fontId="2" fillId="0" borderId="0" xfId="3">
      <alignment vertical="center"/>
    </xf>
    <xf numFmtId="0" fontId="20" fillId="0" borderId="0" xfId="3" applyFont="1">
      <alignment vertical="center"/>
    </xf>
    <xf numFmtId="0" fontId="23" fillId="0" borderId="0" xfId="3" applyFont="1">
      <alignment vertical="center"/>
    </xf>
    <xf numFmtId="0" fontId="25" fillId="0" borderId="0" xfId="3" applyFont="1" applyAlignment="1"/>
    <xf numFmtId="0" fontId="26" fillId="0" borderId="0" xfId="3" applyFont="1">
      <alignment vertical="center"/>
    </xf>
    <xf numFmtId="0" fontId="28" fillId="0" borderId="0" xfId="3" applyFont="1" applyAlignment="1">
      <alignment vertical="center"/>
    </xf>
    <xf numFmtId="0" fontId="24" fillId="0" borderId="0" xfId="3" applyFont="1" applyAlignment="1">
      <alignment vertical="center" wrapText="1"/>
    </xf>
    <xf numFmtId="0" fontId="30" fillId="0" borderId="0" xfId="3" applyFont="1" applyAlignment="1">
      <alignment vertical="center"/>
    </xf>
    <xf numFmtId="0" fontId="26" fillId="0" borderId="0" xfId="3" applyFont="1" applyAlignment="1">
      <alignment vertical="center"/>
    </xf>
    <xf numFmtId="0" fontId="2" fillId="0" borderId="0" xfId="3" applyAlignment="1">
      <alignment vertical="center"/>
    </xf>
    <xf numFmtId="0" fontId="24" fillId="0" borderId="0" xfId="3" applyFont="1" applyBorder="1" applyAlignment="1">
      <alignment vertical="center" wrapText="1"/>
    </xf>
    <xf numFmtId="0" fontId="2" fillId="0" borderId="0" xfId="3" applyAlignment="1">
      <alignment horizontal="center" vertical="center"/>
    </xf>
    <xf numFmtId="0" fontId="33" fillId="3" borderId="120" xfId="3" applyFont="1" applyFill="1" applyBorder="1" applyAlignment="1">
      <alignment horizontal="center" wrapText="1"/>
    </xf>
    <xf numFmtId="0" fontId="34" fillId="4" borderId="123" xfId="3" applyFont="1" applyFill="1" applyBorder="1" applyAlignment="1">
      <alignment horizontal="center" vertical="center"/>
    </xf>
    <xf numFmtId="0" fontId="35" fillId="4" borderId="126" xfId="3" applyFont="1" applyFill="1" applyBorder="1" applyAlignment="1">
      <alignment horizontal="center" vertical="center"/>
    </xf>
    <xf numFmtId="0" fontId="36" fillId="0" borderId="0" xfId="3" applyFont="1" applyAlignment="1">
      <alignment vertical="top"/>
    </xf>
    <xf numFmtId="0" fontId="39" fillId="0" borderId="0" xfId="3" applyFont="1" applyAlignment="1">
      <alignment horizontal="left" vertical="top"/>
    </xf>
    <xf numFmtId="0" fontId="40" fillId="4" borderId="123" xfId="3" applyFont="1" applyFill="1" applyBorder="1" applyAlignment="1">
      <alignment horizontal="center" vertical="center" wrapText="1"/>
    </xf>
    <xf numFmtId="0" fontId="35" fillId="4" borderId="129" xfId="3" applyFont="1" applyFill="1" applyBorder="1" applyAlignment="1">
      <alignment horizontal="center" vertical="center"/>
    </xf>
    <xf numFmtId="0" fontId="41" fillId="4" borderId="129" xfId="3" applyFont="1" applyFill="1" applyBorder="1" applyAlignment="1">
      <alignment horizontal="center" vertical="center" wrapText="1"/>
    </xf>
    <xf numFmtId="38" fontId="42" fillId="0" borderId="0" xfId="2" applyFont="1" applyFill="1" applyBorder="1" applyAlignment="1"/>
    <xf numFmtId="38" fontId="43" fillId="0" borderId="0" xfId="2" applyFont="1" applyFill="1" applyBorder="1" applyAlignment="1"/>
    <xf numFmtId="0" fontId="2" fillId="0" borderId="0" xfId="3" applyBorder="1">
      <alignment vertical="center"/>
    </xf>
    <xf numFmtId="0" fontId="2" fillId="0" borderId="0" xfId="3" applyFill="1" applyBorder="1">
      <alignment vertical="center"/>
    </xf>
    <xf numFmtId="0" fontId="39" fillId="0" borderId="0" xfId="3" applyFont="1" applyAlignment="1">
      <alignment vertical="top"/>
    </xf>
    <xf numFmtId="0" fontId="35" fillId="4" borderId="123" xfId="3" applyFont="1" applyFill="1" applyBorder="1" applyAlignment="1">
      <alignment horizontal="center" vertical="center"/>
    </xf>
    <xf numFmtId="38" fontId="44" fillId="0" borderId="0" xfId="2" applyFont="1" applyFill="1" applyBorder="1" applyAlignment="1">
      <alignment horizontal="left"/>
    </xf>
    <xf numFmtId="38" fontId="44" fillId="0" borderId="0" xfId="2" applyFont="1" applyFill="1" applyBorder="1" applyAlignment="1"/>
    <xf numFmtId="0" fontId="44" fillId="0" borderId="0" xfId="1" applyFont="1" applyFill="1" applyBorder="1" applyAlignment="1">
      <alignment horizontal="right"/>
    </xf>
    <xf numFmtId="38" fontId="48" fillId="0" borderId="0" xfId="2" applyFont="1" applyFill="1" applyAlignment="1"/>
    <xf numFmtId="38" fontId="51" fillId="0" borderId="0" xfId="2" applyFont="1" applyFill="1" applyAlignment="1"/>
    <xf numFmtId="38" fontId="51" fillId="0" borderId="117" xfId="2" applyFont="1" applyFill="1" applyBorder="1" applyAlignment="1"/>
    <xf numFmtId="0" fontId="51" fillId="0" borderId="113" xfId="1" applyFont="1" applyFill="1" applyBorder="1" applyAlignment="1">
      <alignment horizontal="right"/>
    </xf>
    <xf numFmtId="0" fontId="51" fillId="0" borderId="56" xfId="1" applyFont="1" applyFill="1" applyBorder="1" applyAlignment="1">
      <alignment horizontal="right"/>
    </xf>
    <xf numFmtId="0" fontId="51" fillId="0" borderId="14" xfId="1" applyFont="1" applyFill="1" applyBorder="1" applyAlignment="1">
      <alignment horizontal="right"/>
    </xf>
    <xf numFmtId="0" fontId="51" fillId="0" borderId="122" xfId="1" applyFont="1" applyFill="1" applyBorder="1" applyAlignment="1">
      <alignment horizontal="right"/>
    </xf>
    <xf numFmtId="0" fontId="51" fillId="0" borderId="128" xfId="1" applyFont="1" applyFill="1" applyBorder="1" applyAlignment="1">
      <alignment horizontal="right"/>
    </xf>
    <xf numFmtId="0" fontId="51" fillId="0" borderId="125" xfId="1" applyFont="1" applyFill="1" applyBorder="1" applyAlignment="1">
      <alignment horizontal="right"/>
    </xf>
    <xf numFmtId="38" fontId="51" fillId="0" borderId="122" xfId="2" applyFont="1" applyFill="1" applyBorder="1" applyAlignment="1">
      <alignment horizontal="right"/>
    </xf>
    <xf numFmtId="38" fontId="51" fillId="0" borderId="128" xfId="2" applyFont="1" applyFill="1" applyBorder="1" applyAlignment="1">
      <alignment horizontal="right"/>
    </xf>
    <xf numFmtId="38" fontId="51" fillId="0" borderId="125" xfId="2" applyFont="1" applyFill="1" applyBorder="1" applyAlignment="1">
      <alignment horizontal="right"/>
    </xf>
    <xf numFmtId="38" fontId="51" fillId="0" borderId="14" xfId="2" applyFont="1" applyFill="1" applyBorder="1" applyAlignment="1">
      <alignment horizontal="right"/>
    </xf>
    <xf numFmtId="38" fontId="51" fillId="0" borderId="113" xfId="2" applyFont="1" applyFill="1" applyBorder="1" applyAlignment="1">
      <alignment horizontal="right"/>
    </xf>
    <xf numFmtId="38" fontId="48" fillId="0" borderId="0" xfId="2" applyFont="1" applyFill="1" applyBorder="1" applyAlignment="1">
      <alignment horizontal="right"/>
    </xf>
    <xf numFmtId="38" fontId="48" fillId="0" borderId="0" xfId="2" applyFont="1" applyFill="1" applyBorder="1" applyAlignment="1">
      <alignment horizontal="distributed" vertical="center"/>
    </xf>
    <xf numFmtId="38" fontId="48" fillId="0" borderId="0" xfId="2" applyFont="1" applyFill="1" applyBorder="1" applyAlignment="1"/>
    <xf numFmtId="38" fontId="55" fillId="0" borderId="0" xfId="2" applyFont="1" applyFill="1" applyBorder="1" applyAlignment="1">
      <alignment justifyLastLine="1"/>
    </xf>
    <xf numFmtId="38" fontId="58" fillId="0" borderId="0" xfId="2" applyFont="1" applyFill="1" applyBorder="1" applyAlignment="1">
      <alignment justifyLastLine="1"/>
    </xf>
    <xf numFmtId="0" fontId="58" fillId="0" borderId="0" xfId="1" applyFont="1" applyFill="1" applyBorder="1" applyAlignment="1">
      <alignment justifyLastLine="1"/>
    </xf>
    <xf numFmtId="0" fontId="60" fillId="0" borderId="0" xfId="1" applyFont="1" applyFill="1" applyBorder="1" applyAlignment="1">
      <alignment justifyLastLine="1"/>
    </xf>
    <xf numFmtId="38" fontId="58" fillId="0" borderId="39" xfId="2" applyFont="1" applyFill="1" applyBorder="1" applyAlignment="1">
      <alignment horizontal="center" vertical="center" justifyLastLine="1"/>
    </xf>
    <xf numFmtId="38" fontId="66" fillId="0" borderId="0" xfId="2" applyFont="1" applyFill="1"/>
    <xf numFmtId="180" fontId="66" fillId="0" borderId="0" xfId="2" applyNumberFormat="1" applyFont="1" applyFill="1" applyBorder="1" applyAlignment="1">
      <alignment horizontal="center"/>
    </xf>
    <xf numFmtId="38" fontId="66" fillId="0" borderId="0" xfId="2" applyFont="1" applyFill="1" applyBorder="1"/>
    <xf numFmtId="38" fontId="60" fillId="0" borderId="0" xfId="2" applyFont="1" applyFill="1"/>
    <xf numFmtId="38" fontId="69" fillId="0" borderId="133" xfId="2" applyFont="1" applyFill="1" applyBorder="1" applyAlignment="1"/>
    <xf numFmtId="178" fontId="68" fillId="0" borderId="155" xfId="2" applyNumberFormat="1" applyFont="1" applyFill="1" applyBorder="1" applyAlignment="1">
      <alignment horizontal="right"/>
    </xf>
    <xf numFmtId="38" fontId="69" fillId="0" borderId="134" xfId="2" applyFont="1" applyFill="1" applyBorder="1" applyAlignment="1"/>
    <xf numFmtId="38" fontId="69" fillId="0" borderId="155" xfId="2" applyFont="1" applyFill="1" applyBorder="1" applyAlignment="1"/>
    <xf numFmtId="180" fontId="69" fillId="0" borderId="161" xfId="2" applyNumberFormat="1" applyFont="1" applyFill="1" applyBorder="1" applyAlignment="1">
      <alignment horizontal="center"/>
    </xf>
    <xf numFmtId="38" fontId="66" fillId="0" borderId="0" xfId="2" applyFont="1" applyFill="1" applyBorder="1" applyAlignment="1">
      <alignment horizontal="distributed"/>
    </xf>
    <xf numFmtId="38" fontId="17" fillId="0" borderId="0" xfId="2" applyFont="1" applyFill="1" applyBorder="1" applyAlignment="1"/>
    <xf numFmtId="38" fontId="66" fillId="0" borderId="0" xfId="2" applyFont="1" applyFill="1" applyBorder="1" applyAlignment="1">
      <alignment horizontal="center"/>
    </xf>
    <xf numFmtId="38" fontId="66" fillId="0" borderId="0" xfId="2" applyFont="1" applyFill="1" applyBorder="1" applyAlignment="1">
      <alignment horizontal="right"/>
    </xf>
    <xf numFmtId="0" fontId="66" fillId="0" borderId="0" xfId="1" applyFont="1" applyFill="1" applyBorder="1" applyAlignment="1">
      <alignment horizontal="right"/>
    </xf>
    <xf numFmtId="0" fontId="66" fillId="0" borderId="0" xfId="1" applyFont="1" applyFill="1" applyBorder="1" applyAlignment="1"/>
    <xf numFmtId="0" fontId="72" fillId="0" borderId="16" xfId="1" applyFont="1" applyFill="1" applyBorder="1" applyAlignment="1">
      <alignment horizontal="left" vertical="center" wrapText="1"/>
    </xf>
    <xf numFmtId="0" fontId="72" fillId="0" borderId="72" xfId="1" applyFont="1" applyFill="1" applyBorder="1" applyAlignment="1">
      <alignment horizontal="left" vertical="center" wrapText="1"/>
    </xf>
    <xf numFmtId="0" fontId="34" fillId="12" borderId="123" xfId="3" applyFont="1" applyFill="1" applyBorder="1" applyAlignment="1">
      <alignment horizontal="center" vertical="center"/>
    </xf>
    <xf numFmtId="0" fontId="35" fillId="12" borderId="126" xfId="3" applyFont="1" applyFill="1" applyBorder="1" applyAlignment="1">
      <alignment horizontal="center" vertical="center"/>
    </xf>
    <xf numFmtId="0" fontId="40" fillId="12" borderId="123" xfId="3" applyFont="1" applyFill="1" applyBorder="1" applyAlignment="1">
      <alignment horizontal="center" vertical="center" wrapText="1"/>
    </xf>
    <xf numFmtId="0" fontId="35" fillId="12" borderId="129" xfId="3" applyFont="1" applyFill="1" applyBorder="1" applyAlignment="1">
      <alignment horizontal="center" vertical="center"/>
    </xf>
    <xf numFmtId="0" fontId="41" fillId="12" borderId="129" xfId="3" applyFont="1" applyFill="1" applyBorder="1" applyAlignment="1">
      <alignment horizontal="center" vertical="center" wrapText="1"/>
    </xf>
    <xf numFmtId="0" fontId="35" fillId="12" borderId="123" xfId="3" applyFont="1" applyFill="1" applyBorder="1" applyAlignment="1">
      <alignment horizontal="center" vertical="center"/>
    </xf>
    <xf numFmtId="0" fontId="36" fillId="0" borderId="0" xfId="3" applyFont="1" applyAlignment="1">
      <alignment vertical="center"/>
    </xf>
    <xf numFmtId="38" fontId="42" fillId="0" borderId="0" xfId="2" applyFont="1" applyFill="1" applyBorder="1" applyAlignment="1">
      <alignment vertical="center"/>
    </xf>
    <xf numFmtId="0" fontId="37" fillId="2" borderId="3" xfId="1" applyFont="1" applyFill="1" applyBorder="1" applyAlignment="1">
      <alignment horizontal="center" vertical="center"/>
    </xf>
    <xf numFmtId="0" fontId="1" fillId="0" borderId="0" xfId="5">
      <alignment vertical="center"/>
    </xf>
    <xf numFmtId="0" fontId="54" fillId="0" borderId="0" xfId="5" applyFont="1">
      <alignment vertical="center"/>
    </xf>
    <xf numFmtId="0" fontId="23" fillId="0" borderId="0" xfId="5" applyFont="1">
      <alignment vertical="center"/>
    </xf>
    <xf numFmtId="0" fontId="1" fillId="0" borderId="0" xfId="5" applyBorder="1">
      <alignment vertical="center"/>
    </xf>
    <xf numFmtId="0" fontId="56" fillId="0" borderId="0" xfId="5" applyFont="1">
      <alignment vertical="center"/>
    </xf>
    <xf numFmtId="0" fontId="36" fillId="0" borderId="0" xfId="5" applyFont="1" applyBorder="1" applyAlignment="1">
      <alignment horizontal="center" vertical="center"/>
    </xf>
    <xf numFmtId="0" fontId="36" fillId="11" borderId="0" xfId="5" applyFont="1" applyFill="1" applyBorder="1" applyAlignment="1">
      <alignment horizontal="center" vertical="center"/>
    </xf>
    <xf numFmtId="0" fontId="1" fillId="11" borderId="0" xfId="5" applyFill="1">
      <alignment vertical="center"/>
    </xf>
    <xf numFmtId="0" fontId="1" fillId="11" borderId="0" xfId="5" applyFill="1" applyBorder="1" applyAlignment="1">
      <alignment horizontal="center" vertical="center"/>
    </xf>
    <xf numFmtId="38" fontId="73" fillId="0" borderId="0" xfId="2" applyFont="1" applyFill="1" applyBorder="1" applyAlignment="1">
      <alignment justifyLastLine="1"/>
    </xf>
    <xf numFmtId="0" fontId="36" fillId="0" borderId="0" xfId="5" applyFont="1">
      <alignment vertical="center"/>
    </xf>
    <xf numFmtId="0" fontId="58" fillId="0" borderId="0" xfId="1" applyFont="1" applyFill="1" applyBorder="1" applyAlignment="1">
      <alignment vertical="center" justifyLastLine="1"/>
    </xf>
    <xf numFmtId="0" fontId="59" fillId="0" borderId="0" xfId="5" applyFont="1">
      <alignment vertical="center"/>
    </xf>
    <xf numFmtId="38" fontId="57" fillId="0" borderId="0" xfId="6" applyFont="1" applyBorder="1" applyAlignment="1">
      <alignment vertical="center" wrapText="1" shrinkToFit="1"/>
    </xf>
    <xf numFmtId="38" fontId="57" fillId="0" borderId="35" xfId="6" applyFont="1" applyBorder="1" applyAlignment="1">
      <alignment vertical="center" wrapText="1" shrinkToFit="1"/>
    </xf>
    <xf numFmtId="0" fontId="59" fillId="0" borderId="16" xfId="5" applyFont="1" applyBorder="1">
      <alignment vertical="center"/>
    </xf>
    <xf numFmtId="0" fontId="57" fillId="0" borderId="70" xfId="5" applyFont="1" applyBorder="1" applyAlignment="1">
      <alignment textRotation="255"/>
    </xf>
    <xf numFmtId="38" fontId="63" fillId="0" borderId="138" xfId="2" applyFont="1" applyFill="1" applyBorder="1" applyAlignment="1">
      <alignment horizontal="center"/>
    </xf>
    <xf numFmtId="178" fontId="63" fillId="0" borderId="122" xfId="2" applyNumberFormat="1" applyFont="1" applyFill="1" applyBorder="1" applyAlignment="1">
      <alignment horizontal="center"/>
    </xf>
    <xf numFmtId="0" fontId="61" fillId="0" borderId="122" xfId="1" applyFont="1" applyFill="1" applyBorder="1" applyAlignment="1">
      <alignment horizontal="right"/>
    </xf>
    <xf numFmtId="0" fontId="75" fillId="0" borderId="133" xfId="5" applyFont="1" applyBorder="1" applyAlignment="1">
      <alignment horizontal="center" vertical="center"/>
    </xf>
    <xf numFmtId="0" fontId="21" fillId="0" borderId="122" xfId="5" applyFont="1" applyBorder="1" applyAlignment="1">
      <alignment horizontal="center" vertical="center"/>
    </xf>
    <xf numFmtId="0" fontId="36" fillId="0" borderId="39" xfId="5" applyFont="1" applyBorder="1" applyAlignment="1">
      <alignment horizontal="center" vertical="center"/>
    </xf>
    <xf numFmtId="0" fontId="21" fillId="0" borderId="28" xfId="5" applyFont="1" applyBorder="1" applyAlignment="1">
      <alignment vertical="center"/>
    </xf>
    <xf numFmtId="38" fontId="63" fillId="0" borderId="141" xfId="2" applyFont="1" applyFill="1" applyBorder="1" applyAlignment="1">
      <alignment horizontal="center"/>
    </xf>
    <xf numFmtId="178" fontId="63" fillId="0" borderId="128" xfId="2" applyNumberFormat="1" applyFont="1" applyFill="1" applyBorder="1" applyAlignment="1">
      <alignment horizontal="center"/>
    </xf>
    <xf numFmtId="0" fontId="61" fillId="0" borderId="128" xfId="1" applyFont="1" applyFill="1" applyBorder="1" applyAlignment="1">
      <alignment horizontal="right"/>
    </xf>
    <xf numFmtId="0" fontId="75" fillId="0" borderId="134" xfId="5" applyFont="1" applyBorder="1" applyAlignment="1">
      <alignment horizontal="center" vertical="center"/>
    </xf>
    <xf numFmtId="0" fontId="21" fillId="0" borderId="128" xfId="5" applyFont="1" applyBorder="1" applyAlignment="1">
      <alignment horizontal="center" vertical="center"/>
    </xf>
    <xf numFmtId="0" fontId="21" fillId="0" borderId="142" xfId="5" applyFont="1" applyBorder="1" applyAlignment="1">
      <alignment vertical="center"/>
    </xf>
    <xf numFmtId="0" fontId="21" fillId="0" borderId="145" xfId="5" applyFont="1" applyBorder="1" applyAlignment="1">
      <alignment vertical="center"/>
    </xf>
    <xf numFmtId="38" fontId="61" fillId="10" borderId="143" xfId="2" applyFont="1" applyFill="1" applyBorder="1" applyAlignment="1">
      <alignment horizontal="center"/>
    </xf>
    <xf numFmtId="38" fontId="61" fillId="10" borderId="134" xfId="2" applyFont="1" applyFill="1" applyBorder="1" applyAlignment="1">
      <alignment horizontal="center"/>
    </xf>
    <xf numFmtId="38" fontId="21" fillId="0" borderId="36" xfId="6" applyFont="1" applyBorder="1" applyAlignment="1">
      <alignment vertical="center"/>
    </xf>
    <xf numFmtId="0" fontId="57" fillId="0" borderId="72" xfId="5" applyFont="1" applyBorder="1" applyAlignment="1">
      <alignment vertical="center"/>
    </xf>
    <xf numFmtId="0" fontId="1" fillId="0" borderId="72" xfId="5" applyBorder="1">
      <alignment vertical="center"/>
    </xf>
    <xf numFmtId="178" fontId="63" fillId="0" borderId="125" xfId="2" applyNumberFormat="1" applyFont="1" applyFill="1" applyBorder="1" applyAlignment="1">
      <alignment horizontal="center"/>
    </xf>
    <xf numFmtId="0" fontId="61" fillId="0" borderId="125" xfId="1" applyFont="1" applyFill="1" applyBorder="1" applyAlignment="1">
      <alignment horizontal="right"/>
    </xf>
    <xf numFmtId="0" fontId="75" fillId="0" borderId="135" xfId="5" applyFont="1" applyBorder="1" applyAlignment="1">
      <alignment horizontal="center" vertical="center"/>
    </xf>
    <xf numFmtId="0" fontId="21" fillId="0" borderId="125" xfId="5" applyFont="1" applyBorder="1" applyAlignment="1">
      <alignment horizontal="center" vertical="center"/>
    </xf>
    <xf numFmtId="0" fontId="57" fillId="0" borderId="119" xfId="5" applyFont="1" applyBorder="1" applyAlignment="1">
      <alignment vertical="center" textRotation="255"/>
    </xf>
    <xf numFmtId="38" fontId="63" fillId="0" borderId="37" xfId="2" applyFont="1" applyFill="1" applyBorder="1" applyAlignment="1">
      <alignment horizontal="center"/>
    </xf>
    <xf numFmtId="0" fontId="61" fillId="0" borderId="37" xfId="1" applyFont="1" applyFill="1" applyBorder="1" applyAlignment="1">
      <alignment horizontal="right"/>
    </xf>
    <xf numFmtId="0" fontId="75" fillId="0" borderId="32" xfId="5" applyFont="1" applyBorder="1" applyAlignment="1">
      <alignment horizontal="center" vertical="center"/>
    </xf>
    <xf numFmtId="0" fontId="75" fillId="0" borderId="37" xfId="5" applyFont="1" applyBorder="1" applyAlignment="1">
      <alignment horizontal="center" vertical="center"/>
    </xf>
    <xf numFmtId="0" fontId="21" fillId="0" borderId="37" xfId="5" applyFont="1" applyBorder="1" applyAlignment="1">
      <alignment horizontal="center" vertical="center"/>
    </xf>
    <xf numFmtId="0" fontId="57" fillId="0" borderId="130" xfId="5" applyFont="1" applyBorder="1" applyAlignment="1">
      <alignment textRotation="255"/>
    </xf>
    <xf numFmtId="38" fontId="63" fillId="0" borderId="166" xfId="2" applyFont="1" applyFill="1" applyBorder="1" applyAlignment="1">
      <alignment horizontal="center"/>
    </xf>
    <xf numFmtId="178" fontId="63" fillId="0" borderId="169" xfId="2" applyNumberFormat="1" applyFont="1" applyFill="1" applyBorder="1" applyAlignment="1">
      <alignment horizontal="center"/>
    </xf>
    <xf numFmtId="0" fontId="61" fillId="0" borderId="169" xfId="1" applyFont="1" applyFill="1" applyBorder="1" applyAlignment="1">
      <alignment horizontal="right"/>
    </xf>
    <xf numFmtId="0" fontId="75" fillId="0" borderId="168" xfId="5" applyFont="1" applyBorder="1" applyAlignment="1">
      <alignment horizontal="center" vertical="center"/>
    </xf>
    <xf numFmtId="0" fontId="21" fillId="0" borderId="169" xfId="5" applyFont="1" applyBorder="1" applyAlignment="1">
      <alignment horizontal="center" vertical="center"/>
    </xf>
    <xf numFmtId="0" fontId="57" fillId="0" borderId="102" xfId="5" applyFont="1" applyBorder="1" applyAlignment="1">
      <alignment vertical="center" textRotation="255"/>
    </xf>
    <xf numFmtId="38" fontId="63" fillId="0" borderId="14" xfId="2" applyFont="1" applyFill="1" applyBorder="1" applyAlignment="1">
      <alignment horizontal="center"/>
    </xf>
    <xf numFmtId="0" fontId="61" fillId="0" borderId="14" xfId="1" applyFont="1" applyFill="1" applyBorder="1" applyAlignment="1">
      <alignment horizontal="right"/>
    </xf>
    <xf numFmtId="0" fontId="56" fillId="0" borderId="13" xfId="5" applyFont="1" applyBorder="1" applyAlignment="1">
      <alignment horizontal="center" vertical="center"/>
    </xf>
    <xf numFmtId="0" fontId="56" fillId="0" borderId="14" xfId="5" applyFont="1" applyBorder="1" applyAlignment="1">
      <alignment horizontal="center" vertical="center"/>
    </xf>
    <xf numFmtId="38" fontId="77" fillId="0" borderId="0" xfId="6" applyFont="1" applyBorder="1" applyAlignment="1">
      <alignment vertical="center"/>
    </xf>
    <xf numFmtId="0" fontId="36" fillId="0" borderId="0" xfId="5" applyFont="1" applyBorder="1" applyAlignment="1">
      <alignment vertical="center"/>
    </xf>
    <xf numFmtId="38" fontId="77" fillId="0" borderId="0" xfId="5" applyNumberFormat="1" applyFont="1" applyBorder="1" applyAlignment="1">
      <alignment vertical="center"/>
    </xf>
    <xf numFmtId="0" fontId="77" fillId="0" borderId="0" xfId="5" applyFont="1" applyBorder="1" applyAlignment="1">
      <alignment vertical="center"/>
    </xf>
    <xf numFmtId="0" fontId="57" fillId="0" borderId="16" xfId="5" applyFont="1" applyBorder="1">
      <alignment vertical="center"/>
    </xf>
    <xf numFmtId="0" fontId="56" fillId="0" borderId="32" xfId="5" applyFont="1" applyBorder="1" applyAlignment="1">
      <alignment horizontal="center" vertical="center"/>
    </xf>
    <xf numFmtId="0" fontId="56" fillId="0" borderId="37" xfId="5" applyFont="1" applyBorder="1" applyAlignment="1">
      <alignment horizontal="center" vertical="center"/>
    </xf>
    <xf numFmtId="0" fontId="36" fillId="0" borderId="35" xfId="5" applyFont="1" applyBorder="1" applyAlignment="1">
      <alignment vertical="top" wrapText="1"/>
    </xf>
    <xf numFmtId="0" fontId="65" fillId="0" borderId="28" xfId="5" applyFont="1" applyBorder="1" applyAlignment="1">
      <alignment vertical="center"/>
    </xf>
    <xf numFmtId="0" fontId="65" fillId="0" borderId="142" xfId="5" applyFont="1" applyBorder="1" applyAlignment="1">
      <alignment vertical="center"/>
    </xf>
    <xf numFmtId="0" fontId="65" fillId="0" borderId="145" xfId="5" applyFont="1" applyBorder="1" applyAlignment="1">
      <alignment vertical="center"/>
    </xf>
    <xf numFmtId="38" fontId="57" fillId="0" borderId="0" xfId="6" applyFont="1" applyBorder="1" applyAlignment="1">
      <alignment horizontal="center" vertical="center"/>
    </xf>
    <xf numFmtId="179" fontId="74" fillId="0" borderId="0" xfId="6" applyNumberFormat="1" applyFont="1" applyBorder="1" applyAlignment="1">
      <alignment horizontal="right" vertical="center"/>
    </xf>
    <xf numFmtId="38" fontId="21" fillId="0" borderId="0" xfId="6" applyFont="1" applyBorder="1" applyAlignment="1">
      <alignment vertical="center"/>
    </xf>
    <xf numFmtId="0" fontId="1" fillId="0" borderId="0" xfId="5" applyBorder="1" applyAlignment="1">
      <alignment horizontal="center" vertical="center" textRotation="255"/>
    </xf>
    <xf numFmtId="0" fontId="36" fillId="0" borderId="0" xfId="5" applyFont="1" applyBorder="1">
      <alignment vertical="center"/>
    </xf>
    <xf numFmtId="38" fontId="66" fillId="0" borderId="0" xfId="2" applyFont="1" applyFill="1" applyBorder="1" applyAlignment="1"/>
    <xf numFmtId="38" fontId="66" fillId="0" borderId="0" xfId="6" applyFont="1" applyFill="1" applyBorder="1" applyAlignment="1">
      <alignment horizontal="center"/>
    </xf>
    <xf numFmtId="0" fontId="36" fillId="0" borderId="0" xfId="5" applyFont="1" applyFill="1" applyBorder="1">
      <alignment vertical="center"/>
    </xf>
    <xf numFmtId="38" fontId="47" fillId="0" borderId="0" xfId="2" applyFont="1" applyFill="1" applyBorder="1" applyAlignment="1">
      <alignment justifyLastLine="1"/>
    </xf>
    <xf numFmtId="38" fontId="69" fillId="0" borderId="174" xfId="2" applyFont="1" applyFill="1" applyBorder="1" applyAlignment="1">
      <alignment horizontal="center"/>
    </xf>
    <xf numFmtId="178" fontId="61" fillId="0" borderId="133" xfId="2" applyNumberFormat="1" applyFont="1" applyFill="1" applyBorder="1" applyAlignment="1">
      <alignment horizontal="right" shrinkToFit="1"/>
    </xf>
    <xf numFmtId="0" fontId="70" fillId="11" borderId="152" xfId="5" applyFont="1" applyFill="1" applyBorder="1" applyAlignment="1">
      <alignment horizontal="center" vertical="center"/>
    </xf>
    <xf numFmtId="38" fontId="69" fillId="0" borderId="121" xfId="2" applyFont="1" applyFill="1" applyBorder="1" applyAlignment="1">
      <alignment horizontal="right"/>
    </xf>
    <xf numFmtId="0" fontId="70" fillId="11" borderId="153" xfId="5" applyFont="1" applyFill="1" applyBorder="1" applyAlignment="1">
      <alignment horizontal="center" vertical="center"/>
    </xf>
    <xf numFmtId="0" fontId="70" fillId="11" borderId="161" xfId="5" applyFont="1" applyFill="1" applyBorder="1" applyAlignment="1">
      <alignment horizontal="center" vertical="center"/>
    </xf>
    <xf numFmtId="38" fontId="69" fillId="0" borderId="175" xfId="2" applyFont="1" applyFill="1" applyBorder="1" applyAlignment="1">
      <alignment horizontal="center"/>
    </xf>
    <xf numFmtId="178" fontId="61" fillId="0" borderId="134" xfId="2" applyNumberFormat="1" applyFont="1" applyFill="1" applyBorder="1" applyAlignment="1">
      <alignment horizontal="right" shrinkToFit="1"/>
    </xf>
    <xf numFmtId="0" fontId="70" fillId="11" borderId="143" xfId="5" applyFont="1" applyFill="1" applyBorder="1" applyAlignment="1">
      <alignment horizontal="center" vertical="center"/>
    </xf>
    <xf numFmtId="38" fontId="69" fillId="0" borderId="127" xfId="2" applyFont="1" applyFill="1" applyBorder="1" applyAlignment="1">
      <alignment horizontal="right"/>
    </xf>
    <xf numFmtId="0" fontId="70" fillId="11" borderId="157" xfId="5" applyFont="1" applyFill="1" applyBorder="1" applyAlignment="1">
      <alignment horizontal="center" vertical="center"/>
    </xf>
    <xf numFmtId="38" fontId="69" fillId="0" borderId="176" xfId="2" applyFont="1" applyFill="1" applyBorder="1" applyAlignment="1">
      <alignment horizontal="center"/>
    </xf>
    <xf numFmtId="178" fontId="61" fillId="0" borderId="135" xfId="2" applyNumberFormat="1" applyFont="1" applyFill="1" applyBorder="1" applyAlignment="1">
      <alignment horizontal="right" shrinkToFit="1"/>
    </xf>
    <xf numFmtId="0" fontId="70" fillId="11" borderId="146" xfId="5" applyFont="1" applyFill="1" applyBorder="1" applyAlignment="1">
      <alignment horizontal="center" vertical="center"/>
    </xf>
    <xf numFmtId="38" fontId="69" fillId="0" borderId="124" xfId="2" applyFont="1" applyFill="1" applyBorder="1" applyAlignment="1">
      <alignment horizontal="right"/>
    </xf>
    <xf numFmtId="38" fontId="69" fillId="0" borderId="135" xfId="2" applyFont="1" applyFill="1" applyBorder="1" applyAlignment="1"/>
    <xf numFmtId="0" fontId="70" fillId="11" borderId="177" xfId="5" applyFont="1" applyFill="1" applyBorder="1" applyAlignment="1">
      <alignment horizontal="center" vertical="center"/>
    </xf>
    <xf numFmtId="178" fontId="61" fillId="0" borderId="155" xfId="2" applyNumberFormat="1" applyFont="1" applyFill="1" applyBorder="1" applyAlignment="1">
      <alignment horizontal="right" shrinkToFit="1"/>
    </xf>
    <xf numFmtId="0" fontId="70" fillId="11" borderId="156" xfId="5" applyFont="1" applyFill="1" applyBorder="1" applyAlignment="1">
      <alignment horizontal="center" vertical="center"/>
    </xf>
    <xf numFmtId="38" fontId="69" fillId="0" borderId="159" xfId="2" applyFont="1" applyFill="1" applyBorder="1" applyAlignment="1">
      <alignment horizontal="right"/>
    </xf>
    <xf numFmtId="178" fontId="71" fillId="0" borderId="155" xfId="2" applyNumberFormat="1" applyFont="1" applyFill="1" applyBorder="1" applyAlignment="1">
      <alignment horizontal="right" shrinkToFit="1"/>
    </xf>
    <xf numFmtId="0" fontId="70" fillId="0" borderId="160" xfId="5" applyFont="1" applyBorder="1" applyAlignment="1">
      <alignment horizontal="center" vertical="center"/>
    </xf>
    <xf numFmtId="180" fontId="69" fillId="0" borderId="156" xfId="2" applyNumberFormat="1" applyFont="1" applyFill="1" applyBorder="1" applyAlignment="1">
      <alignment horizontal="center"/>
    </xf>
    <xf numFmtId="0" fontId="1" fillId="0" borderId="0" xfId="5" applyBorder="1" applyAlignment="1"/>
    <xf numFmtId="38" fontId="79" fillId="0" borderId="0" xfId="2" applyFont="1" applyFill="1" applyBorder="1" applyAlignment="1"/>
    <xf numFmtId="0" fontId="15" fillId="0" borderId="0" xfId="1" applyFont="1" applyAlignment="1">
      <alignment horizontal="center" vertical="center"/>
    </xf>
    <xf numFmtId="0" fontId="14" fillId="0" borderId="108" xfId="1" applyFont="1" applyFill="1" applyBorder="1" applyAlignment="1">
      <alignment horizontal="center" vertical="center" textRotation="255"/>
    </xf>
    <xf numFmtId="0" fontId="14" fillId="0" borderId="109" xfId="1" applyFont="1" applyFill="1" applyBorder="1" applyAlignment="1">
      <alignment horizontal="center" vertical="center" textRotation="255"/>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right" vertical="center"/>
    </xf>
    <xf numFmtId="0" fontId="3" fillId="0" borderId="13" xfId="0" applyFont="1" applyFill="1" applyBorder="1" applyAlignment="1">
      <alignment horizontal="right" vertical="center"/>
    </xf>
    <xf numFmtId="0" fontId="8" fillId="0" borderId="16" xfId="0" applyFont="1" applyFill="1" applyBorder="1" applyAlignment="1">
      <alignment horizontal="center" vertical="center" wrapText="1" shrinkToFi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2" xfId="0" applyFont="1" applyFill="1" applyBorder="1" applyAlignment="1">
      <alignment vertical="center" wrapText="1" shrinkToFit="1"/>
    </xf>
    <xf numFmtId="0" fontId="5" fillId="0" borderId="3" xfId="0" applyFont="1" applyFill="1" applyBorder="1" applyAlignment="1">
      <alignment vertical="center" wrapText="1" shrinkToFi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0" xfId="0" applyFont="1" applyFill="1" applyBorder="1" applyAlignment="1">
      <alignment vertical="center" shrinkToFi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5" xfId="0" applyFont="1" applyFill="1" applyBorder="1" applyAlignment="1">
      <alignment horizontal="center" vertical="center"/>
    </xf>
    <xf numFmtId="0" fontId="8" fillId="0" borderId="16" xfId="0" applyFont="1" applyFill="1" applyBorder="1" applyAlignment="1">
      <alignment horizontal="center" vertical="center"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8" fillId="0" borderId="0"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5" fillId="0" borderId="0" xfId="0" applyFont="1" applyFill="1" applyBorder="1" applyAlignment="1">
      <alignment vertical="center" wrapText="1"/>
    </xf>
    <xf numFmtId="0" fontId="8" fillId="0" borderId="11" xfId="0" applyFont="1" applyFill="1" applyBorder="1" applyAlignment="1">
      <alignment vertical="center" wrapText="1"/>
    </xf>
    <xf numFmtId="0" fontId="8" fillId="0" borderId="0" xfId="0" applyFont="1" applyFill="1" applyBorder="1" applyAlignment="1">
      <alignment vertical="center" wrapText="1"/>
    </xf>
    <xf numFmtId="0" fontId="5" fillId="0" borderId="4" xfId="0" applyFont="1" applyFill="1" applyBorder="1" applyAlignment="1">
      <alignment vertical="center" wrapText="1"/>
    </xf>
    <xf numFmtId="0" fontId="5" fillId="0" borderId="27" xfId="0" applyFont="1" applyFill="1" applyBorder="1" applyAlignment="1">
      <alignment vertical="center" wrapText="1"/>
    </xf>
    <xf numFmtId="0" fontId="5" fillId="0" borderId="28"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3" fillId="0" borderId="1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5" fillId="0" borderId="0" xfId="0" applyFont="1" applyFill="1" applyBorder="1" applyAlignment="1">
      <alignment vertical="center" wrapText="1" shrinkToFit="1"/>
    </xf>
    <xf numFmtId="0" fontId="8" fillId="0" borderId="18" xfId="0" applyFont="1" applyFill="1" applyBorder="1" applyAlignment="1">
      <alignment horizontal="left" vertical="center" shrinkToFit="1"/>
    </xf>
    <xf numFmtId="0" fontId="8" fillId="0" borderId="35" xfId="0" applyFont="1" applyFill="1" applyBorder="1" applyAlignment="1">
      <alignment horizontal="left" vertical="center" shrinkToFit="1"/>
    </xf>
    <xf numFmtId="0" fontId="8" fillId="0" borderId="36"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left" vertical="center"/>
    </xf>
    <xf numFmtId="0" fontId="3" fillId="0" borderId="27" xfId="0" applyFont="1" applyFill="1" applyBorder="1" applyAlignment="1">
      <alignment horizontal="left" vertical="center"/>
    </xf>
    <xf numFmtId="0" fontId="3" fillId="0" borderId="6" xfId="0" applyFont="1" applyFill="1" applyBorder="1" applyAlignment="1">
      <alignment horizontal="left" vertical="center"/>
    </xf>
    <xf numFmtId="0" fontId="3" fillId="0" borderId="28" xfId="0" applyFont="1" applyFill="1" applyBorder="1" applyAlignment="1">
      <alignment horizontal="left" vertical="center"/>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8" fillId="0" borderId="14" xfId="0" applyFont="1" applyFill="1" applyBorder="1" applyAlignment="1">
      <alignment horizontal="right" vertical="center" shrinkToFit="1"/>
    </xf>
    <xf numFmtId="0" fontId="8" fillId="0" borderId="16" xfId="0" applyFont="1" applyFill="1" applyBorder="1" applyAlignment="1">
      <alignment horizontal="right" vertical="center" shrinkToFit="1"/>
    </xf>
    <xf numFmtId="0" fontId="5" fillId="0" borderId="38" xfId="0" applyFont="1" applyFill="1" applyBorder="1" applyAlignment="1">
      <alignment horizontal="center" vertical="center" wrapText="1" shrinkToFit="1"/>
    </xf>
    <xf numFmtId="0" fontId="5" fillId="0" borderId="32" xfId="0" applyFont="1" applyFill="1" applyBorder="1" applyAlignment="1">
      <alignment horizontal="center" vertical="center" wrapText="1" shrinkToFit="1"/>
    </xf>
    <xf numFmtId="0" fontId="5" fillId="0" borderId="37" xfId="0" applyFont="1" applyFill="1" applyBorder="1" applyAlignment="1">
      <alignment horizontal="center" vertical="center" wrapText="1" shrinkToFit="1"/>
    </xf>
    <xf numFmtId="0" fontId="9" fillId="0" borderId="14" xfId="0" applyFont="1" applyFill="1" applyBorder="1" applyAlignment="1">
      <alignment horizontal="right" vertical="center" wrapText="1" shrinkToFit="1"/>
    </xf>
    <xf numFmtId="0" fontId="9" fillId="0" borderId="16" xfId="0" applyFont="1" applyFill="1" applyBorder="1" applyAlignment="1">
      <alignment horizontal="right" vertical="center" wrapText="1" shrinkToFit="1"/>
    </xf>
    <xf numFmtId="0" fontId="8" fillId="0" borderId="0" xfId="0" applyFont="1" applyFill="1" applyBorder="1" applyAlignment="1">
      <alignment horizontal="left" vertical="center" shrinkToFit="1"/>
    </xf>
    <xf numFmtId="0" fontId="3" fillId="0" borderId="3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7" xfId="0" applyFont="1" applyFill="1" applyBorder="1" applyAlignment="1">
      <alignment horizontal="center" vertical="center"/>
    </xf>
    <xf numFmtId="0" fontId="9" fillId="0" borderId="16" xfId="0" applyFont="1" applyFill="1" applyBorder="1" applyAlignment="1">
      <alignment horizontal="center" vertical="center" wrapText="1" shrinkToFit="1"/>
    </xf>
    <xf numFmtId="0" fontId="9" fillId="0" borderId="16"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8" xfId="0" applyFont="1" applyFill="1" applyBorder="1" applyAlignment="1">
      <alignment horizontal="right" vertical="center"/>
    </xf>
    <xf numFmtId="0" fontId="3" fillId="0" borderId="33" xfId="0" applyFont="1" applyFill="1" applyBorder="1" applyAlignment="1">
      <alignment horizontal="right" vertical="center"/>
    </xf>
    <xf numFmtId="0" fontId="3" fillId="0" borderId="39"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41" xfId="0" applyFont="1" applyFill="1" applyBorder="1" applyAlignment="1">
      <alignment horizontal="right" vertical="center"/>
    </xf>
    <xf numFmtId="0" fontId="3" fillId="0" borderId="36" xfId="0" applyFont="1" applyFill="1" applyBorder="1" applyAlignment="1">
      <alignment horizontal="right" vertical="center"/>
    </xf>
    <xf numFmtId="0" fontId="3" fillId="0" borderId="0" xfId="0" applyFont="1" applyFill="1" applyBorder="1" applyAlignment="1">
      <alignment horizontal="left" vertical="center"/>
    </xf>
    <xf numFmtId="0" fontId="8" fillId="0" borderId="40" xfId="0" applyFont="1" applyFill="1" applyBorder="1" applyAlignment="1">
      <alignment horizontal="center" vertical="center" wrapText="1" shrinkToFit="1"/>
    </xf>
    <xf numFmtId="0" fontId="8" fillId="0" borderId="20"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0" fontId="10" fillId="0" borderId="18" xfId="0" applyFont="1" applyFill="1" applyBorder="1" applyAlignment="1">
      <alignment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9"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29" xfId="0" applyFont="1" applyFill="1" applyBorder="1" applyAlignment="1">
      <alignment vertical="center" wrapText="1"/>
    </xf>
    <xf numFmtId="0" fontId="9" fillId="0" borderId="0" xfId="0" applyFont="1" applyFill="1" applyBorder="1" applyAlignment="1">
      <alignment horizontal="right" vertical="center" wrapText="1" shrinkToFit="1"/>
    </xf>
    <xf numFmtId="0" fontId="8" fillId="0" borderId="3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0" xfId="0" applyFont="1" applyFill="1" applyBorder="1" applyAlignment="1">
      <alignment horizontal="right" vertical="center" shrinkToFit="1"/>
    </xf>
    <xf numFmtId="0" fontId="5" fillId="0" borderId="4"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wrapText="1" shrinkToFit="1"/>
    </xf>
    <xf numFmtId="0" fontId="8" fillId="0" borderId="38"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10" fillId="0" borderId="0" xfId="0" applyFont="1" applyFill="1" applyBorder="1" applyAlignment="1">
      <alignment vertical="center" wrapText="1"/>
    </xf>
    <xf numFmtId="0" fontId="3" fillId="0" borderId="14" xfId="0" applyFont="1" applyFill="1" applyBorder="1" applyAlignment="1">
      <alignment horizontal="right" vertical="center"/>
    </xf>
    <xf numFmtId="0" fontId="3" fillId="0" borderId="30" xfId="0" applyFont="1" applyFill="1" applyBorder="1" applyAlignment="1">
      <alignment horizontal="right" vertical="center"/>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0" fontId="3" fillId="0" borderId="40"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69" xfId="0" applyFont="1" applyFill="1" applyBorder="1" applyAlignment="1">
      <alignment horizontal="right" vertical="center"/>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3" fillId="0" borderId="30"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75" xfId="0" applyFont="1" applyFill="1" applyBorder="1" applyAlignment="1">
      <alignment horizontal="right" vertical="center" wrapText="1"/>
    </xf>
    <xf numFmtId="0" fontId="5" fillId="0" borderId="76" xfId="0" applyFont="1" applyFill="1" applyBorder="1" applyAlignment="1">
      <alignment horizontal="right" vertical="center" wrapText="1"/>
    </xf>
    <xf numFmtId="0" fontId="5" fillId="0" borderId="44" xfId="0" applyFont="1" applyFill="1" applyBorder="1" applyAlignment="1">
      <alignment horizontal="right" vertical="center" wrapText="1"/>
    </xf>
    <xf numFmtId="0" fontId="5" fillId="0" borderId="45" xfId="0" applyFont="1" applyFill="1" applyBorder="1" applyAlignment="1">
      <alignment horizontal="right" vertical="center" wrapText="1"/>
    </xf>
    <xf numFmtId="0" fontId="5" fillId="0" borderId="77" xfId="0" applyFont="1" applyFill="1" applyBorder="1" applyAlignment="1">
      <alignment horizontal="right" vertical="center" wrapText="1"/>
    </xf>
    <xf numFmtId="0" fontId="3" fillId="0" borderId="1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57"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11" fillId="0" borderId="43" xfId="0" applyFont="1" applyFill="1" applyBorder="1" applyAlignment="1">
      <alignment horizontal="center" vertical="center" wrapText="1" shrinkToFit="1"/>
    </xf>
    <xf numFmtId="0" fontId="11" fillId="0" borderId="32" xfId="0" applyFont="1" applyFill="1" applyBorder="1" applyAlignment="1">
      <alignment horizontal="center" vertical="center" wrapText="1" shrinkToFit="1"/>
    </xf>
    <xf numFmtId="0" fontId="11" fillId="0" borderId="99"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1" fillId="0" borderId="58" xfId="0" applyFont="1" applyFill="1" applyBorder="1" applyAlignment="1">
      <alignment horizontal="center" vertical="center" wrapText="1" shrinkToFit="1"/>
    </xf>
    <xf numFmtId="0" fontId="11" fillId="0" borderId="54" xfId="0" applyFont="1" applyFill="1" applyBorder="1" applyAlignment="1">
      <alignment horizontal="center" vertical="center" wrapText="1" shrinkToFit="1"/>
    </xf>
    <xf numFmtId="0" fontId="10" fillId="0" borderId="4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9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9"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13" fillId="0" borderId="100" xfId="0" applyFont="1" applyFill="1" applyBorder="1" applyAlignment="1">
      <alignment horizontal="left" vertical="top" wrapText="1"/>
    </xf>
    <xf numFmtId="0" fontId="13" fillId="0" borderId="60" xfId="0" applyFont="1" applyFill="1" applyBorder="1" applyAlignment="1">
      <alignment horizontal="left" vertical="top" wrapText="1"/>
    </xf>
    <xf numFmtId="0" fontId="13" fillId="0" borderId="64" xfId="0" applyFont="1" applyFill="1" applyBorder="1" applyAlignment="1">
      <alignment horizontal="left" vertical="top" wrapText="1"/>
    </xf>
    <xf numFmtId="0" fontId="3" fillId="0" borderId="100" xfId="0" applyFont="1" applyFill="1" applyBorder="1" applyAlignment="1">
      <alignment horizontal="center" vertical="center" shrinkToFit="1"/>
    </xf>
    <xf numFmtId="0" fontId="3" fillId="0" borderId="101" xfId="0" applyFont="1" applyFill="1" applyBorder="1" applyAlignment="1">
      <alignment horizontal="center" vertical="center" shrinkToFit="1"/>
    </xf>
    <xf numFmtId="38" fontId="68" fillId="0" borderId="143" xfId="2" applyFont="1" applyFill="1" applyBorder="1" applyAlignment="1">
      <alignment horizontal="center"/>
    </xf>
    <xf numFmtId="38" fontId="68" fillId="0" borderId="134" xfId="2" applyFont="1" applyFill="1" applyBorder="1" applyAlignment="1">
      <alignment horizontal="center"/>
    </xf>
    <xf numFmtId="177" fontId="69" fillId="0" borderId="124" xfId="2" applyNumberFormat="1" applyFont="1" applyFill="1" applyBorder="1" applyAlignment="1">
      <alignment horizontal="right"/>
    </xf>
    <xf numFmtId="177" fontId="69" fillId="0" borderId="135" xfId="2" applyNumberFormat="1" applyFont="1" applyFill="1" applyBorder="1" applyAlignment="1">
      <alignment horizontal="right"/>
    </xf>
    <xf numFmtId="0" fontId="69" fillId="0" borderId="124" xfId="1" applyFont="1" applyFill="1" applyBorder="1" applyAlignment="1">
      <alignment horizontal="right"/>
    </xf>
    <xf numFmtId="0" fontId="69" fillId="0" borderId="135" xfId="1" applyFont="1" applyFill="1" applyBorder="1" applyAlignment="1">
      <alignment horizontal="right"/>
    </xf>
    <xf numFmtId="176" fontId="69" fillId="0" borderId="124" xfId="2" applyNumberFormat="1" applyFont="1" applyFill="1" applyBorder="1" applyAlignment="1">
      <alignment horizontal="right"/>
    </xf>
    <xf numFmtId="176" fontId="69" fillId="0" borderId="135" xfId="2" applyNumberFormat="1" applyFont="1" applyFill="1" applyBorder="1" applyAlignment="1">
      <alignment horizontal="right"/>
    </xf>
    <xf numFmtId="177" fontId="78" fillId="0" borderId="124" xfId="5" applyNumberFormat="1" applyFont="1" applyBorder="1" applyAlignment="1"/>
    <xf numFmtId="177" fontId="78" fillId="0" borderId="135" xfId="5" applyNumberFormat="1" applyFont="1" applyBorder="1" applyAlignment="1"/>
    <xf numFmtId="38" fontId="61" fillId="0" borderId="154" xfId="2" applyFont="1" applyFill="1" applyBorder="1" applyAlignment="1">
      <alignment horizontal="center"/>
    </xf>
    <xf numFmtId="38" fontId="61" fillId="0" borderId="155" xfId="2" applyFont="1" applyFill="1" applyBorder="1" applyAlignment="1">
      <alignment horizontal="center"/>
    </xf>
    <xf numFmtId="38" fontId="61" fillId="0" borderId="158" xfId="2" applyFont="1" applyFill="1" applyBorder="1" applyAlignment="1">
      <alignment horizontal="center"/>
    </xf>
    <xf numFmtId="177" fontId="69" fillId="0" borderId="159" xfId="2" applyNumberFormat="1" applyFont="1" applyFill="1" applyBorder="1" applyAlignment="1">
      <alignment horizontal="right"/>
    </xf>
    <xf numFmtId="177" fontId="69" fillId="0" borderId="155" xfId="2" applyNumberFormat="1" applyFont="1" applyFill="1" applyBorder="1" applyAlignment="1">
      <alignment horizontal="right"/>
    </xf>
    <xf numFmtId="0" fontId="69" fillId="0" borderId="159" xfId="1" applyFont="1" applyFill="1" applyBorder="1" applyAlignment="1">
      <alignment horizontal="right"/>
    </xf>
    <xf numFmtId="0" fontId="69" fillId="0" borderId="155" xfId="1" applyFont="1" applyFill="1" applyBorder="1" applyAlignment="1">
      <alignment horizontal="right"/>
    </xf>
    <xf numFmtId="0" fontId="70" fillId="0" borderId="159" xfId="5" applyFont="1" applyBorder="1" applyAlignment="1">
      <alignment horizontal="right" vertical="center"/>
    </xf>
    <xf numFmtId="0" fontId="70" fillId="0" borderId="155" xfId="5" applyFont="1" applyBorder="1" applyAlignment="1">
      <alignment horizontal="right" vertical="center"/>
    </xf>
    <xf numFmtId="180" fontId="69" fillId="0" borderId="159" xfId="2" applyNumberFormat="1" applyFont="1" applyFill="1" applyBorder="1" applyAlignment="1">
      <alignment horizontal="right"/>
    </xf>
    <xf numFmtId="180" fontId="69" fillId="0" borderId="155" xfId="2" applyNumberFormat="1" applyFont="1" applyFill="1" applyBorder="1" applyAlignment="1">
      <alignment horizontal="right"/>
    </xf>
    <xf numFmtId="177" fontId="69" fillId="0" borderId="127" xfId="2" applyNumberFormat="1" applyFont="1" applyFill="1" applyBorder="1" applyAlignment="1">
      <alignment horizontal="right"/>
    </xf>
    <xf numFmtId="177" fontId="69" fillId="0" borderId="134" xfId="2" applyNumberFormat="1" applyFont="1" applyFill="1" applyBorder="1" applyAlignment="1">
      <alignment horizontal="right"/>
    </xf>
    <xf numFmtId="0" fontId="69" fillId="0" borderId="127" xfId="1" applyFont="1" applyFill="1" applyBorder="1" applyAlignment="1">
      <alignment horizontal="right"/>
    </xf>
    <xf numFmtId="0" fontId="69" fillId="0" borderId="134" xfId="1" applyFont="1" applyFill="1" applyBorder="1" applyAlignment="1">
      <alignment horizontal="right"/>
    </xf>
    <xf numFmtId="176" fontId="69" fillId="0" borderId="127" xfId="2" applyNumberFormat="1" applyFont="1" applyFill="1" applyBorder="1" applyAlignment="1">
      <alignment horizontal="right"/>
    </xf>
    <xf numFmtId="176" fontId="69" fillId="0" borderId="134" xfId="2" applyNumberFormat="1" applyFont="1" applyFill="1" applyBorder="1" applyAlignment="1">
      <alignment horizontal="right"/>
    </xf>
    <xf numFmtId="177" fontId="78" fillId="0" borderId="127" xfId="5" applyNumberFormat="1" applyFont="1" applyBorder="1" applyAlignment="1"/>
    <xf numFmtId="177" fontId="78" fillId="0" borderId="134" xfId="5" applyNumberFormat="1" applyFont="1" applyBorder="1" applyAlignment="1"/>
    <xf numFmtId="38" fontId="67" fillId="0" borderId="173" xfId="2" applyFont="1" applyFill="1" applyBorder="1" applyAlignment="1">
      <alignment horizontal="center" vertical="center" justifyLastLine="1"/>
    </xf>
    <xf numFmtId="38" fontId="67" fillId="0" borderId="147" xfId="2" applyFont="1" applyFill="1" applyBorder="1" applyAlignment="1">
      <alignment horizontal="center" vertical="center" justifyLastLine="1"/>
    </xf>
    <xf numFmtId="38" fontId="67" fillId="0" borderId="148" xfId="2" applyFont="1" applyFill="1" applyBorder="1" applyAlignment="1">
      <alignment horizontal="center" vertical="center" justifyLastLine="1"/>
    </xf>
    <xf numFmtId="38" fontId="68" fillId="0" borderId="152" xfId="2" applyFont="1" applyFill="1" applyBorder="1" applyAlignment="1">
      <alignment horizontal="center"/>
    </xf>
    <xf numFmtId="38" fontId="68" fillId="0" borderId="133" xfId="2" applyFont="1" applyFill="1" applyBorder="1" applyAlignment="1">
      <alignment horizontal="center"/>
    </xf>
    <xf numFmtId="177" fontId="69" fillId="0" borderId="121" xfId="2" applyNumberFormat="1" applyFont="1" applyFill="1" applyBorder="1" applyAlignment="1">
      <alignment horizontal="right"/>
    </xf>
    <xf numFmtId="177" fontId="69" fillId="0" borderId="133" xfId="2" applyNumberFormat="1" applyFont="1" applyFill="1" applyBorder="1" applyAlignment="1">
      <alignment horizontal="right"/>
    </xf>
    <xf numFmtId="0" fontId="69" fillId="0" borderId="121" xfId="1" applyFont="1" applyFill="1" applyBorder="1" applyAlignment="1">
      <alignment horizontal="right"/>
    </xf>
    <xf numFmtId="0" fontId="69" fillId="0" borderId="133" xfId="1" applyFont="1" applyFill="1" applyBorder="1" applyAlignment="1">
      <alignment horizontal="right"/>
    </xf>
    <xf numFmtId="176" fontId="69" fillId="0" borderId="121" xfId="2" applyNumberFormat="1" applyFont="1" applyFill="1" applyBorder="1" applyAlignment="1">
      <alignment horizontal="right"/>
    </xf>
    <xf numFmtId="176" fontId="69" fillId="0" borderId="133" xfId="2" applyNumberFormat="1" applyFont="1" applyFill="1" applyBorder="1" applyAlignment="1">
      <alignment horizontal="right"/>
    </xf>
    <xf numFmtId="177" fontId="78" fillId="0" borderId="121" xfId="5" applyNumberFormat="1" applyFont="1" applyBorder="1" applyAlignment="1"/>
    <xf numFmtId="177" fontId="78" fillId="0" borderId="133" xfId="5" applyNumberFormat="1" applyFont="1" applyBorder="1" applyAlignment="1"/>
    <xf numFmtId="177" fontId="74" fillId="0" borderId="154" xfId="5" applyNumberFormat="1" applyFont="1" applyBorder="1" applyAlignment="1">
      <alignment horizontal="right" vertical="center" shrinkToFit="1"/>
    </xf>
    <xf numFmtId="177" fontId="74" fillId="0" borderId="155" xfId="5" applyNumberFormat="1" applyFont="1" applyBorder="1" applyAlignment="1">
      <alignment horizontal="right" vertical="center" shrinkToFit="1"/>
    </xf>
    <xf numFmtId="38" fontId="61" fillId="0" borderId="149" xfId="2" applyFont="1" applyFill="1" applyBorder="1" applyAlignment="1">
      <alignment horizontal="distributed" vertical="center" justifyLastLine="1"/>
    </xf>
    <xf numFmtId="38" fontId="61" fillId="0" borderId="150" xfId="2" applyFont="1" applyFill="1" applyBorder="1" applyAlignment="1">
      <alignment horizontal="distributed" vertical="center" justifyLastLine="1"/>
    </xf>
    <xf numFmtId="38" fontId="61" fillId="0" borderId="171" xfId="2" applyFont="1" applyFill="1" applyBorder="1" applyAlignment="1">
      <alignment horizontal="center" vertical="center" justifyLastLine="1"/>
    </xf>
    <xf numFmtId="38" fontId="61" fillId="0" borderId="150" xfId="2" applyFont="1" applyFill="1" applyBorder="1" applyAlignment="1">
      <alignment horizontal="center" vertical="center" justifyLastLine="1"/>
    </xf>
    <xf numFmtId="38" fontId="61" fillId="0" borderId="172" xfId="2" applyFont="1" applyFill="1" applyBorder="1" applyAlignment="1">
      <alignment horizontal="center" vertical="center" justifyLastLine="1"/>
    </xf>
    <xf numFmtId="38" fontId="61" fillId="0" borderId="171" xfId="2" applyFont="1" applyFill="1" applyBorder="1" applyAlignment="1">
      <alignment horizontal="center" vertical="center"/>
    </xf>
    <xf numFmtId="38" fontId="61" fillId="0" borderId="150" xfId="2" applyFont="1" applyFill="1" applyBorder="1" applyAlignment="1">
      <alignment horizontal="center" vertical="center"/>
    </xf>
    <xf numFmtId="38" fontId="61" fillId="0" borderId="172" xfId="2" applyFont="1" applyFill="1" applyBorder="1" applyAlignment="1">
      <alignment horizontal="center" vertical="center"/>
    </xf>
    <xf numFmtId="38" fontId="61" fillId="0" borderId="171" xfId="2" applyFont="1" applyFill="1" applyBorder="1" applyAlignment="1">
      <alignment horizontal="center" vertical="center" shrinkToFit="1"/>
    </xf>
    <xf numFmtId="38" fontId="61" fillId="0" borderId="150" xfId="2" applyFont="1" applyFill="1" applyBorder="1" applyAlignment="1">
      <alignment horizontal="center" vertical="center" shrinkToFit="1"/>
    </xf>
    <xf numFmtId="38" fontId="61" fillId="0" borderId="172" xfId="2" applyFont="1" applyFill="1" applyBorder="1" applyAlignment="1">
      <alignment horizontal="center" vertical="center" shrinkToFit="1"/>
    </xf>
    <xf numFmtId="38" fontId="61" fillId="0" borderId="151" xfId="2" applyFont="1" applyFill="1" applyBorder="1" applyAlignment="1">
      <alignment horizontal="center" vertical="center" justifyLastLine="1"/>
    </xf>
    <xf numFmtId="38" fontId="61" fillId="0" borderId="15" xfId="2" applyFont="1" applyFill="1" applyBorder="1" applyAlignment="1"/>
    <xf numFmtId="38" fontId="61" fillId="0" borderId="13" xfId="2" applyFont="1" applyFill="1" applyBorder="1" applyAlignment="1"/>
    <xf numFmtId="38" fontId="61" fillId="0" borderId="14" xfId="2" applyFont="1" applyFill="1" applyBorder="1" applyAlignment="1"/>
    <xf numFmtId="0" fontId="74" fillId="0" borderId="15" xfId="5" applyFont="1" applyBorder="1" applyAlignment="1">
      <alignment horizontal="right" vertical="center"/>
    </xf>
    <xf numFmtId="0" fontId="74" fillId="0" borderId="13" xfId="5" applyFont="1" applyBorder="1" applyAlignment="1">
      <alignment horizontal="right" vertical="center"/>
    </xf>
    <xf numFmtId="38" fontId="63" fillId="0" borderId="15" xfId="2" applyFont="1" applyFill="1" applyBorder="1" applyAlignment="1">
      <alignment horizontal="right"/>
    </xf>
    <xf numFmtId="38" fontId="63" fillId="0" borderId="13" xfId="2" applyFont="1" applyFill="1" applyBorder="1" applyAlignment="1">
      <alignment horizontal="right"/>
    </xf>
    <xf numFmtId="38" fontId="63" fillId="0" borderId="15" xfId="6" applyFont="1" applyFill="1" applyBorder="1" applyAlignment="1">
      <alignment horizontal="center"/>
    </xf>
    <xf numFmtId="38" fontId="63" fillId="0" borderId="13" xfId="6" applyFont="1" applyFill="1" applyBorder="1" applyAlignment="1">
      <alignment horizontal="center"/>
    </xf>
    <xf numFmtId="0" fontId="56" fillId="0" borderId="15" xfId="5" applyFont="1" applyBorder="1" applyAlignment="1">
      <alignment horizontal="right" vertical="center"/>
    </xf>
    <xf numFmtId="0" fontId="56" fillId="0" borderId="13" xfId="5" applyFont="1" applyBorder="1" applyAlignment="1">
      <alignment horizontal="right" vertical="center"/>
    </xf>
    <xf numFmtId="38" fontId="63" fillId="0" borderId="15" xfId="6" applyFont="1" applyFill="1" applyBorder="1" applyAlignment="1">
      <alignment horizontal="right"/>
    </xf>
    <xf numFmtId="38" fontId="63" fillId="0" borderId="13" xfId="6" applyFont="1" applyFill="1" applyBorder="1" applyAlignment="1">
      <alignment horizontal="right"/>
    </xf>
    <xf numFmtId="38" fontId="21" fillId="0" borderId="18" xfId="6" applyFont="1" applyBorder="1" applyAlignment="1">
      <alignment horizontal="center" vertical="center"/>
    </xf>
    <xf numFmtId="38" fontId="21" fillId="0" borderId="35" xfId="6" applyFont="1" applyBorder="1" applyAlignment="1">
      <alignment horizontal="center" vertical="center"/>
    </xf>
    <xf numFmtId="38" fontId="21" fillId="0" borderId="68" xfId="6" applyFont="1" applyBorder="1" applyAlignment="1">
      <alignment horizontal="center" vertical="center"/>
    </xf>
    <xf numFmtId="179" fontId="74" fillId="0" borderId="41" xfId="6" applyNumberFormat="1" applyFont="1" applyBorder="1" applyAlignment="1">
      <alignment horizontal="right" vertical="center"/>
    </xf>
    <xf numFmtId="179" fontId="74" fillId="0" borderId="35" xfId="6" applyNumberFormat="1" applyFont="1" applyBorder="1" applyAlignment="1">
      <alignment horizontal="right" vertical="center"/>
    </xf>
    <xf numFmtId="181" fontId="61" fillId="10" borderId="146" xfId="2" applyNumberFormat="1" applyFont="1" applyFill="1" applyBorder="1" applyAlignment="1">
      <alignment horizontal="center"/>
    </xf>
    <xf numFmtId="181" fontId="61" fillId="10" borderId="135" xfId="2" applyNumberFormat="1" applyFont="1" applyFill="1" applyBorder="1" applyAlignment="1">
      <alignment horizontal="center"/>
    </xf>
    <xf numFmtId="181" fontId="61" fillId="10" borderId="125" xfId="2" applyNumberFormat="1" applyFont="1" applyFill="1" applyBorder="1" applyAlignment="1">
      <alignment horizontal="center"/>
    </xf>
    <xf numFmtId="0" fontId="74" fillId="10" borderId="127" xfId="5" applyFont="1" applyFill="1" applyBorder="1" applyAlignment="1">
      <alignment horizontal="right" vertical="center"/>
    </xf>
    <xf numFmtId="0" fontId="74" fillId="10" borderId="134" xfId="5" applyFont="1" applyFill="1" applyBorder="1" applyAlignment="1">
      <alignment horizontal="right" vertical="center"/>
    </xf>
    <xf numFmtId="38" fontId="63" fillId="11" borderId="127" xfId="6" applyFont="1" applyFill="1" applyBorder="1" applyAlignment="1">
      <alignment horizontal="right"/>
    </xf>
    <xf numFmtId="38" fontId="63" fillId="11" borderId="134" xfId="6" applyFont="1" applyFill="1" applyBorder="1" applyAlignment="1">
      <alignment horizontal="right"/>
    </xf>
    <xf numFmtId="38" fontId="63" fillId="0" borderId="127" xfId="6" applyFont="1" applyFill="1" applyBorder="1" applyAlignment="1">
      <alignment horizontal="right"/>
    </xf>
    <xf numFmtId="38" fontId="63" fillId="0" borderId="134" xfId="6" applyFont="1" applyFill="1" applyBorder="1" applyAlignment="1">
      <alignment horizontal="right"/>
    </xf>
    <xf numFmtId="38" fontId="63" fillId="8" borderId="124" xfId="6" applyFont="1" applyFill="1" applyBorder="1" applyAlignment="1">
      <alignment horizontal="right"/>
    </xf>
    <xf numFmtId="38" fontId="63" fillId="8" borderId="135" xfId="6" applyFont="1" applyFill="1" applyBorder="1" applyAlignment="1">
      <alignment horizontal="right"/>
    </xf>
    <xf numFmtId="177" fontId="63" fillId="8" borderId="127" xfId="2" applyNumberFormat="1" applyFont="1" applyFill="1" applyBorder="1" applyAlignment="1">
      <alignment horizontal="right"/>
    </xf>
    <xf numFmtId="177" fontId="63" fillId="8" borderId="134" xfId="2" applyNumberFormat="1" applyFont="1" applyFill="1" applyBorder="1" applyAlignment="1">
      <alignment horizontal="right"/>
    </xf>
    <xf numFmtId="181" fontId="61" fillId="10" borderId="143" xfId="2" applyNumberFormat="1" applyFont="1" applyFill="1" applyBorder="1" applyAlignment="1">
      <alignment horizontal="center"/>
    </xf>
    <xf numFmtId="181" fontId="61" fillId="10" borderId="134" xfId="2" applyNumberFormat="1" applyFont="1" applyFill="1" applyBorder="1" applyAlignment="1">
      <alignment horizontal="center"/>
    </xf>
    <xf numFmtId="181" fontId="61" fillId="10" borderId="128" xfId="2" applyNumberFormat="1" applyFont="1" applyFill="1" applyBorder="1" applyAlignment="1">
      <alignment horizontal="center"/>
    </xf>
    <xf numFmtId="38" fontId="63" fillId="8" borderId="127" xfId="6" applyFont="1" applyFill="1" applyBorder="1" applyAlignment="1">
      <alignment horizontal="right"/>
    </xf>
    <xf numFmtId="38" fontId="63" fillId="8" borderId="134" xfId="6" applyFont="1" applyFill="1" applyBorder="1" applyAlignment="1">
      <alignment horizontal="right"/>
    </xf>
    <xf numFmtId="38" fontId="21" fillId="0" borderId="162" xfId="6" applyFont="1" applyBorder="1" applyAlignment="1">
      <alignment horizontal="center" vertical="center"/>
    </xf>
    <xf numFmtId="38" fontId="21" fillId="0" borderId="163" xfId="6" applyFont="1" applyBorder="1" applyAlignment="1">
      <alignment horizontal="center" vertical="center"/>
    </xf>
    <xf numFmtId="38" fontId="21" fillId="0" borderId="164" xfId="6" applyFont="1" applyBorder="1" applyAlignment="1">
      <alignment horizontal="center" vertical="center"/>
    </xf>
    <xf numFmtId="38" fontId="74" fillId="8" borderId="165" xfId="5" applyNumberFormat="1" applyFont="1" applyFill="1" applyBorder="1" applyAlignment="1">
      <alignment horizontal="right" vertical="center"/>
    </xf>
    <xf numFmtId="38" fontId="74" fillId="8" borderId="163" xfId="5" applyNumberFormat="1" applyFont="1" applyFill="1" applyBorder="1" applyAlignment="1">
      <alignment horizontal="right" vertical="center"/>
    </xf>
    <xf numFmtId="38" fontId="21" fillId="0" borderId="144" xfId="6" applyFont="1" applyBorder="1" applyAlignment="1">
      <alignment horizontal="center" vertical="center"/>
    </xf>
    <xf numFmtId="38" fontId="21" fillId="0" borderId="132" xfId="6" applyFont="1" applyBorder="1" applyAlignment="1">
      <alignment horizontal="center" vertical="center"/>
    </xf>
    <xf numFmtId="38" fontId="21" fillId="0" borderId="118" xfId="6" applyFont="1" applyBorder="1" applyAlignment="1">
      <alignment horizontal="center" vertical="center"/>
    </xf>
    <xf numFmtId="38" fontId="74" fillId="0" borderId="131" xfId="6" applyFont="1" applyBorder="1" applyAlignment="1">
      <alignment horizontal="right" vertical="center"/>
    </xf>
    <xf numFmtId="38" fontId="74" fillId="0" borderId="132" xfId="6" applyFont="1" applyBorder="1" applyAlignment="1">
      <alignment horizontal="right" vertical="center"/>
    </xf>
    <xf numFmtId="38" fontId="64" fillId="9" borderId="24" xfId="5" applyNumberFormat="1" applyFont="1" applyFill="1" applyBorder="1" applyAlignment="1">
      <alignment horizontal="center" vertical="center"/>
    </xf>
    <xf numFmtId="38" fontId="64" fillId="9" borderId="25" xfId="5" applyNumberFormat="1" applyFont="1" applyFill="1" applyBorder="1" applyAlignment="1">
      <alignment horizontal="center" vertical="center"/>
    </xf>
    <xf numFmtId="38" fontId="64" fillId="9" borderId="26" xfId="5" applyNumberFormat="1" applyFont="1" applyFill="1" applyBorder="1" applyAlignment="1">
      <alignment horizontal="center" vertical="center"/>
    </xf>
    <xf numFmtId="0" fontId="57" fillId="0" borderId="72" xfId="5" applyFont="1" applyBorder="1" applyAlignment="1">
      <alignment horizontal="center" textRotation="255"/>
    </xf>
    <xf numFmtId="38" fontId="61" fillId="10" borderId="143" xfId="2" applyFont="1" applyFill="1" applyBorder="1" applyAlignment="1">
      <alignment horizontal="center"/>
    </xf>
    <xf numFmtId="38" fontId="61" fillId="10" borderId="134" xfId="2" applyFont="1" applyFill="1" applyBorder="1" applyAlignment="1">
      <alignment horizontal="center"/>
    </xf>
    <xf numFmtId="38" fontId="61" fillId="10" borderId="128" xfId="2" applyFont="1" applyFill="1" applyBorder="1" applyAlignment="1">
      <alignment horizontal="center"/>
    </xf>
    <xf numFmtId="38" fontId="61" fillId="0" borderId="136" xfId="2" applyFont="1" applyFill="1" applyBorder="1" applyAlignment="1">
      <alignment horizontal="center" vertical="center" justifyLastLine="1"/>
    </xf>
    <xf numFmtId="38" fontId="61" fillId="0" borderId="137" xfId="2" applyFont="1" applyFill="1" applyBorder="1" applyAlignment="1">
      <alignment horizontal="center" vertical="center" justifyLastLine="1"/>
    </xf>
    <xf numFmtId="38" fontId="61" fillId="0" borderId="139" xfId="2" applyFont="1" applyFill="1" applyBorder="1" applyAlignment="1">
      <alignment horizontal="center" vertical="center" justifyLastLine="1"/>
    </xf>
    <xf numFmtId="38" fontId="74" fillId="0" borderId="140" xfId="5" applyNumberFormat="1" applyFont="1" applyBorder="1" applyAlignment="1">
      <alignment horizontal="right" vertical="center"/>
    </xf>
    <xf numFmtId="38" fontId="74" fillId="0" borderId="137" xfId="5" applyNumberFormat="1" applyFont="1" applyBorder="1" applyAlignment="1">
      <alignment horizontal="right" vertical="center"/>
    </xf>
    <xf numFmtId="38" fontId="61" fillId="10" borderId="167" xfId="2" applyFont="1" applyFill="1" applyBorder="1" applyAlignment="1">
      <alignment horizontal="center"/>
    </xf>
    <xf numFmtId="38" fontId="61" fillId="10" borderId="168" xfId="2" applyFont="1" applyFill="1" applyBorder="1" applyAlignment="1">
      <alignment horizontal="center"/>
    </xf>
    <xf numFmtId="38" fontId="61" fillId="10" borderId="169" xfId="2" applyFont="1" applyFill="1" applyBorder="1" applyAlignment="1">
      <alignment horizontal="center"/>
    </xf>
    <xf numFmtId="0" fontId="74" fillId="10" borderId="170" xfId="5" applyFont="1" applyFill="1" applyBorder="1" applyAlignment="1">
      <alignment horizontal="right" vertical="center"/>
    </xf>
    <xf numFmtId="0" fontId="74" fillId="10" borderId="168" xfId="5" applyFont="1" applyFill="1" applyBorder="1" applyAlignment="1">
      <alignment horizontal="right" vertical="center"/>
    </xf>
    <xf numFmtId="38" fontId="63" fillId="11" borderId="170" xfId="6" applyFont="1" applyFill="1" applyBorder="1" applyAlignment="1">
      <alignment horizontal="right"/>
    </xf>
    <xf numFmtId="38" fontId="63" fillId="11" borderId="168" xfId="6" applyFont="1" applyFill="1" applyBorder="1" applyAlignment="1">
      <alignment horizontal="right"/>
    </xf>
    <xf numFmtId="38" fontId="63" fillId="0" borderId="170" xfId="6" applyFont="1" applyFill="1" applyBorder="1" applyAlignment="1">
      <alignment horizontal="right"/>
    </xf>
    <xf numFmtId="38" fontId="63" fillId="0" borderId="168" xfId="6" applyFont="1" applyFill="1" applyBorder="1" applyAlignment="1">
      <alignment horizontal="right"/>
    </xf>
    <xf numFmtId="38" fontId="63" fillId="8" borderId="170" xfId="6" applyFont="1" applyFill="1" applyBorder="1" applyAlignment="1">
      <alignment horizontal="right"/>
    </xf>
    <xf numFmtId="38" fontId="63" fillId="8" borderId="168" xfId="6" applyFont="1" applyFill="1" applyBorder="1" applyAlignment="1">
      <alignment horizontal="right"/>
    </xf>
    <xf numFmtId="38" fontId="61" fillId="0" borderId="117" xfId="2" applyFont="1" applyFill="1" applyBorder="1" applyAlignment="1"/>
    <xf numFmtId="38" fontId="61" fillId="0" borderId="115" xfId="2" applyFont="1" applyFill="1" applyBorder="1" applyAlignment="1"/>
    <xf numFmtId="38" fontId="61" fillId="0" borderId="116" xfId="2" applyFont="1" applyFill="1" applyBorder="1" applyAlignment="1"/>
    <xf numFmtId="0" fontId="74" fillId="0" borderId="117" xfId="5" applyFont="1" applyBorder="1" applyAlignment="1">
      <alignment horizontal="right" vertical="center"/>
    </xf>
    <xf numFmtId="0" fontId="74" fillId="0" borderId="115" xfId="5" applyFont="1" applyBorder="1" applyAlignment="1">
      <alignment horizontal="right" vertical="center"/>
    </xf>
    <xf numFmtId="38" fontId="63" fillId="0" borderId="38" xfId="2" applyFont="1" applyFill="1" applyBorder="1" applyAlignment="1">
      <alignment horizontal="right"/>
    </xf>
    <xf numFmtId="38" fontId="63" fillId="0" borderId="32" xfId="2" applyFont="1" applyFill="1" applyBorder="1" applyAlignment="1">
      <alignment horizontal="right"/>
    </xf>
    <xf numFmtId="38" fontId="63" fillId="0" borderId="38" xfId="6" applyFont="1" applyFill="1" applyBorder="1" applyAlignment="1">
      <alignment horizontal="center"/>
    </xf>
    <xf numFmtId="38" fontId="63" fillId="0" borderId="32" xfId="6" applyFont="1" applyFill="1" applyBorder="1" applyAlignment="1">
      <alignment horizontal="center"/>
    </xf>
    <xf numFmtId="38" fontId="74" fillId="0" borderId="38" xfId="5" applyNumberFormat="1" applyFont="1" applyBorder="1" applyAlignment="1">
      <alignment horizontal="right" vertical="center"/>
    </xf>
    <xf numFmtId="0" fontId="74" fillId="0" borderId="32" xfId="5" applyFont="1" applyBorder="1" applyAlignment="1">
      <alignment horizontal="right" vertical="center"/>
    </xf>
    <xf numFmtId="38" fontId="63" fillId="0" borderId="117" xfId="6" applyFont="1" applyFill="1" applyBorder="1" applyAlignment="1">
      <alignment horizontal="right"/>
    </xf>
    <xf numFmtId="38" fontId="63" fillId="0" borderId="115" xfId="6" applyFont="1" applyFill="1" applyBorder="1" applyAlignment="1">
      <alignment horizontal="right"/>
    </xf>
    <xf numFmtId="0" fontId="20" fillId="0" borderId="27" xfId="5" applyFont="1" applyBorder="1" applyAlignment="1">
      <alignment horizontal="left" vertical="top" wrapText="1"/>
    </xf>
    <xf numFmtId="0" fontId="20" fillId="0" borderId="0" xfId="5" applyFont="1" applyBorder="1" applyAlignment="1">
      <alignment horizontal="left" vertical="top" wrapText="1"/>
    </xf>
    <xf numFmtId="38" fontId="61" fillId="10" borderId="146" xfId="2" applyFont="1" applyFill="1" applyBorder="1" applyAlignment="1">
      <alignment horizontal="center"/>
    </xf>
    <xf numFmtId="38" fontId="61" fillId="10" borderId="135" xfId="2" applyFont="1" applyFill="1" applyBorder="1" applyAlignment="1">
      <alignment horizontal="center"/>
    </xf>
    <xf numFmtId="0" fontId="74" fillId="10" borderId="124" xfId="5" applyFont="1" applyFill="1" applyBorder="1" applyAlignment="1">
      <alignment horizontal="right" vertical="center"/>
    </xf>
    <xf numFmtId="0" fontId="74" fillId="10" borderId="135" xfId="5" applyFont="1" applyFill="1" applyBorder="1" applyAlignment="1">
      <alignment horizontal="right" vertical="center"/>
    </xf>
    <xf numFmtId="38" fontId="63" fillId="10" borderId="127" xfId="6" applyFont="1" applyFill="1" applyBorder="1" applyAlignment="1">
      <alignment horizontal="right"/>
    </xf>
    <xf numFmtId="38" fontId="63" fillId="10" borderId="134" xfId="6" applyFont="1" applyFill="1" applyBorder="1" applyAlignment="1">
      <alignment horizontal="right"/>
    </xf>
    <xf numFmtId="38" fontId="63" fillId="10" borderId="124" xfId="6" applyFont="1" applyFill="1" applyBorder="1" applyAlignment="1"/>
    <xf numFmtId="38" fontId="63" fillId="10" borderId="135" xfId="6" applyFont="1" applyFill="1" applyBorder="1" applyAlignment="1"/>
    <xf numFmtId="38" fontId="63" fillId="10" borderId="127" xfId="6" applyFont="1" applyFill="1" applyBorder="1" applyAlignment="1"/>
    <xf numFmtId="38" fontId="63" fillId="10" borderId="134" xfId="6" applyFont="1" applyFill="1" applyBorder="1" applyAlignment="1"/>
    <xf numFmtId="38" fontId="63" fillId="10" borderId="127" xfId="2" applyFont="1" applyFill="1" applyBorder="1" applyAlignment="1">
      <alignment horizontal="right"/>
    </xf>
    <xf numFmtId="38" fontId="63" fillId="10" borderId="134" xfId="2" applyFont="1" applyFill="1" applyBorder="1" applyAlignment="1">
      <alignment horizontal="right"/>
    </xf>
    <xf numFmtId="38" fontId="55" fillId="0" borderId="15" xfId="2" applyFont="1" applyFill="1" applyBorder="1" applyAlignment="1">
      <alignment horizontal="center" vertical="center" shrinkToFit="1"/>
    </xf>
    <xf numFmtId="38" fontId="55" fillId="0" borderId="13" xfId="2" applyFont="1" applyFill="1" applyBorder="1" applyAlignment="1">
      <alignment horizontal="center" vertical="center" shrinkToFit="1"/>
    </xf>
    <xf numFmtId="38" fontId="55" fillId="0" borderId="14" xfId="2" applyFont="1" applyFill="1" applyBorder="1" applyAlignment="1">
      <alignment horizontal="center" vertical="center" shrinkToFit="1"/>
    </xf>
    <xf numFmtId="38" fontId="55" fillId="0" borderId="15" xfId="2" applyFont="1" applyFill="1" applyBorder="1" applyAlignment="1">
      <alignment horizontal="center" vertical="center" justifyLastLine="1"/>
    </xf>
    <xf numFmtId="38" fontId="55" fillId="0" borderId="13" xfId="2" applyFont="1" applyFill="1" applyBorder="1" applyAlignment="1">
      <alignment horizontal="center" vertical="center" justifyLastLine="1"/>
    </xf>
    <xf numFmtId="38" fontId="55" fillId="0" borderId="14" xfId="2" applyFont="1" applyFill="1" applyBorder="1" applyAlignment="1">
      <alignment horizontal="center" vertical="center" justifyLastLine="1"/>
    </xf>
    <xf numFmtId="0" fontId="62" fillId="9" borderId="24" xfId="5" applyFont="1" applyFill="1" applyBorder="1" applyAlignment="1">
      <alignment horizontal="center" vertical="center"/>
    </xf>
    <xf numFmtId="0" fontId="62" fillId="9" borderId="25" xfId="5" applyFont="1" applyFill="1" applyBorder="1" applyAlignment="1">
      <alignment horizontal="center" vertical="center"/>
    </xf>
    <xf numFmtId="0" fontId="62" fillId="9" borderId="26" xfId="5" applyFont="1" applyFill="1" applyBorder="1" applyAlignment="1">
      <alignment horizontal="center" vertical="center"/>
    </xf>
    <xf numFmtId="38" fontId="61" fillId="10" borderId="152" xfId="2" applyFont="1" applyFill="1" applyBorder="1" applyAlignment="1">
      <alignment horizontal="center"/>
    </xf>
    <xf numFmtId="38" fontId="61" fillId="10" borderId="133" xfId="2" applyFont="1" applyFill="1" applyBorder="1" applyAlignment="1">
      <alignment horizontal="center"/>
    </xf>
    <xf numFmtId="0" fontId="74" fillId="10" borderId="121" xfId="5" applyFont="1" applyFill="1" applyBorder="1" applyAlignment="1">
      <alignment horizontal="right" vertical="center"/>
    </xf>
    <xf numFmtId="0" fontId="74" fillId="10" borderId="133" xfId="5" applyFont="1" applyFill="1" applyBorder="1" applyAlignment="1">
      <alignment horizontal="right" vertical="center"/>
    </xf>
    <xf numFmtId="38" fontId="63" fillId="10" borderId="121" xfId="6" applyFont="1" applyFill="1" applyBorder="1" applyAlignment="1">
      <alignment horizontal="right"/>
    </xf>
    <xf numFmtId="38" fontId="63" fillId="10" borderId="133" xfId="6" applyFont="1" applyFill="1" applyBorder="1" applyAlignment="1">
      <alignment horizontal="right"/>
    </xf>
    <xf numFmtId="38" fontId="63" fillId="11" borderId="121" xfId="6" applyFont="1" applyFill="1" applyBorder="1" applyAlignment="1">
      <alignment horizontal="right"/>
    </xf>
    <xf numFmtId="38" fontId="63" fillId="11" borderId="133" xfId="6" applyFont="1" applyFill="1" applyBorder="1" applyAlignment="1">
      <alignment horizontal="right"/>
    </xf>
    <xf numFmtId="38" fontId="63" fillId="0" borderId="121" xfId="6" applyFont="1" applyFill="1" applyBorder="1" applyAlignment="1">
      <alignment horizontal="right"/>
    </xf>
    <xf numFmtId="38" fontId="63" fillId="0" borderId="133" xfId="6" applyFont="1" applyFill="1" applyBorder="1" applyAlignment="1">
      <alignment horizontal="right"/>
    </xf>
    <xf numFmtId="0" fontId="58" fillId="8" borderId="0" xfId="1" applyFont="1" applyFill="1" applyBorder="1" applyAlignment="1">
      <alignment horizontal="center" justifyLastLine="1"/>
    </xf>
    <xf numFmtId="0" fontId="59" fillId="8" borderId="0" xfId="5" applyFont="1" applyFill="1" applyAlignment="1">
      <alignment horizontal="center" vertical="center"/>
    </xf>
    <xf numFmtId="38" fontId="55" fillId="0" borderId="15" xfId="2" applyFont="1" applyFill="1" applyBorder="1" applyAlignment="1">
      <alignment horizontal="distributed" vertical="center" justifyLastLine="1"/>
    </xf>
    <xf numFmtId="38" fontId="55" fillId="0" borderId="13" xfId="2" applyFont="1" applyFill="1" applyBorder="1" applyAlignment="1">
      <alignment horizontal="distributed" vertical="center" justifyLastLine="1"/>
    </xf>
    <xf numFmtId="38" fontId="55" fillId="0" borderId="15" xfId="2" applyFont="1" applyFill="1" applyBorder="1" applyAlignment="1">
      <alignment horizontal="center" vertical="center"/>
    </xf>
    <xf numFmtId="38" fontId="55" fillId="0" borderId="13" xfId="2" applyFont="1" applyFill="1" applyBorder="1" applyAlignment="1">
      <alignment horizontal="center" vertical="center"/>
    </xf>
    <xf numFmtId="0" fontId="74" fillId="0" borderId="15" xfId="5" applyFont="1" applyBorder="1" applyAlignment="1">
      <alignment horizontal="center" vertical="center"/>
    </xf>
    <xf numFmtId="0" fontId="74" fillId="0" borderId="13" xfId="5" applyFont="1" applyBorder="1" applyAlignment="1">
      <alignment horizontal="center" vertical="center"/>
    </xf>
    <xf numFmtId="0" fontId="74" fillId="0" borderId="117" xfId="5" applyFont="1" applyBorder="1" applyAlignment="1">
      <alignment horizontal="center" vertical="center"/>
    </xf>
    <xf numFmtId="0" fontId="74" fillId="0" borderId="115" xfId="5" applyFont="1" applyBorder="1" applyAlignment="1">
      <alignment horizontal="center" vertical="center"/>
    </xf>
    <xf numFmtId="38" fontId="63" fillId="0" borderId="38" xfId="6" applyFont="1" applyFill="1" applyBorder="1" applyAlignment="1">
      <alignment horizontal="right"/>
    </xf>
    <xf numFmtId="38" fontId="63" fillId="0" borderId="32" xfId="6" applyFont="1" applyFill="1" applyBorder="1" applyAlignment="1">
      <alignment horizontal="right"/>
    </xf>
    <xf numFmtId="38" fontId="74" fillId="0" borderId="131" xfId="6" applyFont="1" applyBorder="1" applyAlignment="1">
      <alignment horizontal="right"/>
    </xf>
    <xf numFmtId="38" fontId="74" fillId="0" borderId="132" xfId="6" applyFont="1" applyBorder="1" applyAlignment="1">
      <alignment horizontal="right"/>
    </xf>
    <xf numFmtId="179" fontId="74" fillId="0" borderId="41" xfId="6" applyNumberFormat="1" applyFont="1" applyBorder="1" applyAlignment="1">
      <alignment horizontal="right"/>
    </xf>
    <xf numFmtId="179" fontId="74" fillId="0" borderId="35" xfId="6" applyNumberFormat="1" applyFont="1" applyBorder="1" applyAlignment="1">
      <alignment horizontal="right"/>
    </xf>
    <xf numFmtId="38" fontId="74" fillId="8" borderId="165" xfId="5" applyNumberFormat="1" applyFont="1" applyFill="1" applyBorder="1" applyAlignment="1">
      <alignment horizontal="right"/>
    </xf>
    <xf numFmtId="38" fontId="74" fillId="8" borderId="163" xfId="5" applyNumberFormat="1" applyFont="1" applyFill="1" applyBorder="1" applyAlignment="1">
      <alignment horizontal="right"/>
    </xf>
    <xf numFmtId="38" fontId="74" fillId="0" borderId="140" xfId="5" applyNumberFormat="1" applyFont="1" applyBorder="1" applyAlignment="1">
      <alignment horizontal="right"/>
    </xf>
    <xf numFmtId="38" fontId="74" fillId="0" borderId="137" xfId="5" applyNumberFormat="1" applyFont="1" applyBorder="1" applyAlignment="1">
      <alignment horizontal="right"/>
    </xf>
    <xf numFmtId="38" fontId="61" fillId="0" borderId="15" xfId="2" applyFont="1" applyFill="1" applyBorder="1" applyAlignment="1">
      <alignment horizontal="distributed" vertical="center" justifyLastLine="1"/>
    </xf>
    <xf numFmtId="38" fontId="61" fillId="0" borderId="13" xfId="2" applyFont="1" applyFill="1" applyBorder="1" applyAlignment="1">
      <alignment horizontal="distributed" vertical="center" justifyLastLine="1"/>
    </xf>
    <xf numFmtId="38" fontId="61" fillId="0" borderId="15" xfId="2" applyFont="1" applyFill="1" applyBorder="1" applyAlignment="1">
      <alignment horizontal="center" vertical="center" shrinkToFit="1"/>
    </xf>
    <xf numFmtId="38" fontId="61" fillId="0" borderId="13" xfId="2" applyFont="1" applyFill="1" applyBorder="1" applyAlignment="1">
      <alignment horizontal="center" vertical="center" shrinkToFit="1"/>
    </xf>
    <xf numFmtId="38" fontId="61" fillId="0" borderId="14" xfId="2" applyFont="1" applyFill="1" applyBorder="1" applyAlignment="1">
      <alignment horizontal="center" vertical="center" shrinkToFit="1"/>
    </xf>
    <xf numFmtId="38" fontId="61" fillId="0" borderId="15" xfId="2" applyFont="1" applyFill="1" applyBorder="1" applyAlignment="1">
      <alignment horizontal="center" vertical="center" justifyLastLine="1"/>
    </xf>
    <xf numFmtId="38" fontId="61" fillId="0" borderId="13" xfId="2" applyFont="1" applyFill="1" applyBorder="1" applyAlignment="1">
      <alignment horizontal="center" vertical="center" justifyLastLine="1"/>
    </xf>
    <xf numFmtId="38" fontId="61" fillId="0" borderId="14" xfId="2" applyFont="1" applyFill="1" applyBorder="1" applyAlignment="1">
      <alignment horizontal="center" vertical="center" justifyLastLine="1"/>
    </xf>
    <xf numFmtId="38" fontId="61" fillId="0" borderId="15" xfId="2" applyFont="1" applyFill="1" applyBorder="1" applyAlignment="1">
      <alignment horizontal="center" vertical="center"/>
    </xf>
    <xf numFmtId="38" fontId="61" fillId="0" borderId="13" xfId="2" applyFont="1" applyFill="1" applyBorder="1" applyAlignment="1">
      <alignment horizontal="center" vertical="center"/>
    </xf>
    <xf numFmtId="0" fontId="21" fillId="0" borderId="48" xfId="5" applyFont="1" applyBorder="1" applyAlignment="1">
      <alignment horizontal="center" vertical="center"/>
    </xf>
    <xf numFmtId="0" fontId="56" fillId="8" borderId="48" xfId="5" applyFont="1" applyFill="1" applyBorder="1" applyAlignment="1">
      <alignment horizontal="center" vertical="center"/>
    </xf>
    <xf numFmtId="0" fontId="24" fillId="12" borderId="121" xfId="3" applyFont="1" applyFill="1" applyBorder="1" applyAlignment="1">
      <alignment horizontal="center" vertical="center"/>
    </xf>
    <xf numFmtId="0" fontId="24" fillId="12" borderId="122" xfId="3" applyFont="1" applyFill="1" applyBorder="1" applyAlignment="1">
      <alignment horizontal="center" vertical="center"/>
    </xf>
    <xf numFmtId="0" fontId="24" fillId="12" borderId="121" xfId="3" applyFont="1" applyFill="1" applyBorder="1" applyAlignment="1">
      <alignment horizontal="left" vertical="center" wrapText="1"/>
    </xf>
    <xf numFmtId="0" fontId="24" fillId="12" borderId="122" xfId="3" applyFont="1" applyFill="1" applyBorder="1" applyAlignment="1">
      <alignment horizontal="left" vertical="center" wrapText="1"/>
    </xf>
    <xf numFmtId="0" fontId="24" fillId="0" borderId="0" xfId="3" applyFont="1" applyAlignment="1">
      <alignment horizontal="left" vertical="center" wrapText="1"/>
    </xf>
    <xf numFmtId="0" fontId="27" fillId="0" borderId="0" xfId="3" applyFont="1" applyFill="1" applyAlignment="1">
      <alignment horizontal="center" vertical="center"/>
    </xf>
    <xf numFmtId="0" fontId="29" fillId="0" borderId="0" xfId="3" applyFont="1" applyFill="1" applyAlignment="1">
      <alignment horizontal="center" vertical="center"/>
    </xf>
    <xf numFmtId="0" fontId="31" fillId="3" borderId="15" xfId="3" applyFont="1" applyFill="1" applyBorder="1" applyAlignment="1">
      <alignment horizontal="center"/>
    </xf>
    <xf numFmtId="0" fontId="32" fillId="3" borderId="14" xfId="3" applyFont="1" applyFill="1" applyBorder="1" applyAlignment="1">
      <alignment horizontal="center"/>
    </xf>
    <xf numFmtId="0" fontId="31" fillId="3" borderId="15" xfId="3" applyFont="1" applyFill="1" applyBorder="1" applyAlignment="1">
      <alignment horizontal="center" wrapText="1"/>
    </xf>
    <xf numFmtId="0" fontId="31" fillId="3" borderId="13" xfId="3" applyFont="1" applyFill="1" applyBorder="1" applyAlignment="1">
      <alignment horizontal="center" wrapText="1"/>
    </xf>
    <xf numFmtId="0" fontId="24" fillId="12" borderId="124" xfId="3" applyFont="1" applyFill="1" applyBorder="1" applyAlignment="1">
      <alignment horizontal="center" vertical="center"/>
    </xf>
    <xf numFmtId="0" fontId="24" fillId="12" borderId="125" xfId="3" applyFont="1" applyFill="1" applyBorder="1" applyAlignment="1">
      <alignment horizontal="center" vertical="center"/>
    </xf>
    <xf numFmtId="0" fontId="24" fillId="12" borderId="124" xfId="3" applyFont="1" applyFill="1" applyBorder="1" applyAlignment="1">
      <alignment horizontal="left" vertical="center" wrapText="1"/>
    </xf>
    <xf numFmtId="0" fontId="24" fillId="12" borderId="125" xfId="3" applyFont="1" applyFill="1" applyBorder="1" applyAlignment="1">
      <alignment horizontal="left" vertical="center" wrapText="1"/>
    </xf>
    <xf numFmtId="0" fontId="31" fillId="5" borderId="15" xfId="3" applyFont="1" applyFill="1" applyBorder="1" applyAlignment="1">
      <alignment horizontal="center"/>
    </xf>
    <xf numFmtId="0" fontId="32" fillId="5" borderId="14" xfId="3" applyFont="1" applyFill="1" applyBorder="1" applyAlignment="1">
      <alignment horizontal="center"/>
    </xf>
    <xf numFmtId="0" fontId="24" fillId="12" borderId="127" xfId="3" applyFont="1" applyFill="1" applyBorder="1" applyAlignment="1">
      <alignment horizontal="left" vertical="center" wrapText="1"/>
    </xf>
    <xf numFmtId="0" fontId="24" fillId="12" borderId="128" xfId="3" applyFont="1" applyFill="1" applyBorder="1" applyAlignment="1">
      <alignment horizontal="left" vertical="center" wrapText="1"/>
    </xf>
    <xf numFmtId="38" fontId="47" fillId="0" borderId="0" xfId="2" applyFont="1" applyFill="1" applyAlignment="1">
      <alignment horizontal="right" vertical="center"/>
    </xf>
    <xf numFmtId="38" fontId="47" fillId="0" borderId="0" xfId="2" applyFont="1" applyFill="1" applyAlignment="1">
      <alignment horizontal="left" vertical="center"/>
    </xf>
    <xf numFmtId="38" fontId="49" fillId="6" borderId="117" xfId="2" applyFont="1" applyFill="1" applyBorder="1" applyAlignment="1">
      <alignment horizontal="center" vertical="center"/>
    </xf>
    <xf numFmtId="38" fontId="50" fillId="6" borderId="115" xfId="2" applyFont="1" applyFill="1" applyBorder="1" applyAlignment="1">
      <alignment horizontal="center" vertical="center"/>
    </xf>
    <xf numFmtId="38" fontId="50" fillId="6" borderId="116" xfId="2" applyFont="1" applyFill="1" applyBorder="1" applyAlignment="1">
      <alignment horizontal="center" vertical="center"/>
    </xf>
    <xf numFmtId="38" fontId="51" fillId="0" borderId="114" xfId="2" applyFont="1" applyFill="1" applyBorder="1" applyAlignment="1">
      <alignment horizontal="distributed" vertical="center"/>
    </xf>
    <xf numFmtId="0" fontId="51" fillId="0" borderId="112" xfId="1" applyFont="1" applyFill="1" applyBorder="1" applyAlignment="1">
      <alignment horizontal="distributed" vertical="center"/>
    </xf>
    <xf numFmtId="0" fontId="51" fillId="0" borderId="113" xfId="1" applyFont="1" applyFill="1" applyBorder="1" applyAlignment="1">
      <alignment horizontal="distributed" vertical="center"/>
    </xf>
    <xf numFmtId="38" fontId="51" fillId="0" borderId="15" xfId="2" applyFont="1" applyFill="1" applyBorder="1" applyAlignment="1">
      <alignment horizontal="distributed" vertical="center"/>
    </xf>
    <xf numFmtId="38" fontId="51" fillId="0" borderId="13" xfId="2" applyFont="1" applyFill="1" applyBorder="1" applyAlignment="1">
      <alignment horizontal="distributed" vertical="center"/>
    </xf>
    <xf numFmtId="38" fontId="51" fillId="0" borderId="14" xfId="2" applyFont="1" applyFill="1" applyBorder="1" applyAlignment="1">
      <alignment horizontal="distributed" vertical="center"/>
    </xf>
    <xf numFmtId="38" fontId="52" fillId="0" borderId="15" xfId="2" applyFont="1" applyFill="1" applyBorder="1" applyAlignment="1">
      <alignment horizontal="center"/>
    </xf>
    <xf numFmtId="38" fontId="52" fillId="0" borderId="13" xfId="2" applyFont="1" applyFill="1" applyBorder="1" applyAlignment="1">
      <alignment horizontal="center"/>
    </xf>
    <xf numFmtId="0" fontId="51" fillId="0" borderId="13" xfId="1" applyFont="1" applyFill="1" applyBorder="1" applyAlignment="1">
      <alignment horizontal="distributed" vertical="center"/>
    </xf>
    <xf numFmtId="0" fontId="51" fillId="0" borderId="14" xfId="1" applyFont="1" applyFill="1" applyBorder="1" applyAlignment="1">
      <alignment horizontal="distributed" vertical="center"/>
    </xf>
    <xf numFmtId="38" fontId="52" fillId="0" borderId="15" xfId="2" applyFont="1" applyFill="1" applyBorder="1" applyAlignment="1">
      <alignment horizontal="right"/>
    </xf>
    <xf numFmtId="38" fontId="52" fillId="0" borderId="13" xfId="2" applyFont="1" applyFill="1" applyBorder="1" applyAlignment="1">
      <alignment horizontal="right"/>
    </xf>
    <xf numFmtId="38" fontId="51" fillId="0" borderId="117" xfId="2" applyFont="1" applyFill="1" applyBorder="1" applyAlignment="1">
      <alignment horizontal="distributed" vertical="center"/>
    </xf>
    <xf numFmtId="0" fontId="51" fillId="0" borderId="115" xfId="1" applyFont="1" applyFill="1" applyBorder="1" applyAlignment="1">
      <alignment horizontal="distributed" vertical="center"/>
    </xf>
    <xf numFmtId="0" fontId="51" fillId="0" borderId="116" xfId="1" applyFont="1" applyFill="1" applyBorder="1" applyAlignment="1">
      <alignment horizontal="distributed" vertical="center"/>
    </xf>
    <xf numFmtId="38" fontId="52" fillId="0" borderId="114" xfId="2" applyFont="1" applyFill="1" applyBorder="1" applyAlignment="1">
      <alignment horizontal="right"/>
    </xf>
    <xf numFmtId="38" fontId="52" fillId="0" borderId="112" xfId="2" applyFont="1" applyFill="1" applyBorder="1" applyAlignment="1">
      <alignment horizontal="right"/>
    </xf>
    <xf numFmtId="38" fontId="51" fillId="0" borderId="130" xfId="2" applyFont="1" applyFill="1" applyBorder="1" applyAlignment="1">
      <alignment horizontal="center" vertical="center"/>
    </xf>
    <xf numFmtId="38" fontId="51" fillId="0" borderId="72" xfId="2" applyFont="1" applyFill="1" applyBorder="1" applyAlignment="1">
      <alignment horizontal="center" vertical="center"/>
    </xf>
    <xf numFmtId="38" fontId="51" fillId="0" borderId="102" xfId="2" applyFont="1" applyFill="1" applyBorder="1" applyAlignment="1">
      <alignment horizontal="center" vertical="center"/>
    </xf>
    <xf numFmtId="38" fontId="51" fillId="0" borderId="55" xfId="2" applyFont="1" applyFill="1" applyBorder="1" applyAlignment="1">
      <alignment horizontal="distributed" vertical="center"/>
    </xf>
    <xf numFmtId="0" fontId="51" fillId="0" borderId="48" xfId="1" applyFont="1" applyFill="1" applyBorder="1" applyAlignment="1">
      <alignment horizontal="distributed" vertical="center"/>
    </xf>
    <xf numFmtId="0" fontId="51" fillId="0" borderId="56" xfId="1" applyFont="1" applyFill="1" applyBorder="1" applyAlignment="1">
      <alignment horizontal="distributed" vertical="center"/>
    </xf>
    <xf numFmtId="38" fontId="52" fillId="0" borderId="131" xfId="2" applyFont="1" applyFill="1" applyBorder="1" applyAlignment="1">
      <alignment horizontal="right"/>
    </xf>
    <xf numFmtId="38" fontId="52" fillId="0" borderId="132" xfId="2" applyFont="1" applyFill="1" applyBorder="1" applyAlignment="1">
      <alignment horizontal="right"/>
    </xf>
    <xf numFmtId="38" fontId="51" fillId="0" borderId="15" xfId="2" applyFont="1" applyFill="1" applyBorder="1" applyAlignment="1">
      <alignment vertical="center" textRotation="255"/>
    </xf>
    <xf numFmtId="38" fontId="51" fillId="0" borderId="38" xfId="2" applyFont="1" applyFill="1" applyBorder="1" applyAlignment="1">
      <alignment vertical="center" textRotation="255"/>
    </xf>
    <xf numFmtId="38" fontId="51" fillId="0" borderId="121" xfId="2" applyFont="1" applyFill="1" applyBorder="1" applyAlignment="1">
      <alignment horizontal="distributed" vertical="center" shrinkToFit="1"/>
    </xf>
    <xf numFmtId="38" fontId="51" fillId="0" borderId="133" xfId="2" applyFont="1" applyFill="1" applyBorder="1" applyAlignment="1">
      <alignment horizontal="distributed" vertical="center" shrinkToFit="1"/>
    </xf>
    <xf numFmtId="38" fontId="51" fillId="0" borderId="122" xfId="2" applyFont="1" applyFill="1" applyBorder="1" applyAlignment="1">
      <alignment horizontal="distributed" vertical="center" shrinkToFit="1"/>
    </xf>
    <xf numFmtId="38" fontId="52" fillId="0" borderId="121" xfId="2" applyFont="1" applyFill="1" applyBorder="1" applyAlignment="1">
      <alignment horizontal="right"/>
    </xf>
    <xf numFmtId="38" fontId="52" fillId="0" borderId="133" xfId="2" applyFont="1" applyFill="1" applyBorder="1" applyAlignment="1">
      <alignment horizontal="right"/>
    </xf>
    <xf numFmtId="38" fontId="51" fillId="0" borderId="121" xfId="2" applyFont="1" applyFill="1" applyBorder="1" applyAlignment="1">
      <alignment horizontal="distributed" vertical="center"/>
    </xf>
    <xf numFmtId="38" fontId="51" fillId="0" borderId="133" xfId="2" applyFont="1" applyFill="1" applyBorder="1" applyAlignment="1">
      <alignment horizontal="distributed" vertical="center"/>
    </xf>
    <xf numFmtId="38" fontId="51" fillId="0" borderId="122" xfId="2" applyFont="1" applyFill="1" applyBorder="1" applyAlignment="1">
      <alignment horizontal="distributed" vertical="center"/>
    </xf>
    <xf numFmtId="38" fontId="51" fillId="0" borderId="15" xfId="2" applyFont="1" applyFill="1" applyBorder="1" applyAlignment="1">
      <alignment horizontal="distributed" vertical="center" shrinkToFit="1"/>
    </xf>
    <xf numFmtId="0" fontId="51" fillId="0" borderId="13" xfId="1" applyFont="1" applyFill="1" applyBorder="1" applyAlignment="1">
      <alignment horizontal="distributed" vertical="center" shrinkToFit="1"/>
    </xf>
    <xf numFmtId="0" fontId="51" fillId="0" borderId="14" xfId="1" applyFont="1" applyFill="1" applyBorder="1" applyAlignment="1">
      <alignment horizontal="distributed" vertical="center" shrinkToFit="1"/>
    </xf>
    <xf numFmtId="38" fontId="51" fillId="0" borderId="127" xfId="2" applyFont="1" applyFill="1" applyBorder="1" applyAlignment="1">
      <alignment horizontal="distributed" vertical="center" shrinkToFit="1"/>
    </xf>
    <xf numFmtId="38" fontId="51" fillId="0" borderId="134" xfId="2" applyFont="1" applyFill="1" applyBorder="1" applyAlignment="1">
      <alignment horizontal="distributed" vertical="center" shrinkToFit="1"/>
    </xf>
    <xf numFmtId="38" fontId="51" fillId="0" borderId="128" xfId="2" applyFont="1" applyFill="1" applyBorder="1" applyAlignment="1">
      <alignment horizontal="distributed" vertical="center" shrinkToFit="1"/>
    </xf>
    <xf numFmtId="38" fontId="52" fillId="0" borderId="127" xfId="2" applyFont="1" applyFill="1" applyBorder="1" applyAlignment="1">
      <alignment horizontal="right"/>
    </xf>
    <xf numFmtId="38" fontId="52" fillId="0" borderId="134" xfId="2" applyFont="1" applyFill="1" applyBorder="1" applyAlignment="1">
      <alignment horizontal="right"/>
    </xf>
    <xf numFmtId="38" fontId="51" fillId="0" borderId="127" xfId="2" applyFont="1" applyFill="1" applyBorder="1" applyAlignment="1">
      <alignment horizontal="distributed" vertical="center"/>
    </xf>
    <xf numFmtId="38" fontId="51" fillId="0" borderId="134" xfId="2" applyFont="1" applyFill="1" applyBorder="1" applyAlignment="1">
      <alignment horizontal="distributed" vertical="center"/>
    </xf>
    <xf numFmtId="38" fontId="51" fillId="0" borderId="128" xfId="2" applyFont="1" applyFill="1" applyBorder="1" applyAlignment="1">
      <alignment horizontal="distributed" vertical="center"/>
    </xf>
    <xf numFmtId="38" fontId="51" fillId="0" borderId="124" xfId="2" applyFont="1" applyFill="1" applyBorder="1" applyAlignment="1">
      <alignment horizontal="distributed" vertical="center" shrinkToFit="1"/>
    </xf>
    <xf numFmtId="38" fontId="51" fillId="0" borderId="135" xfId="2" applyFont="1" applyFill="1" applyBorder="1" applyAlignment="1">
      <alignment horizontal="distributed" vertical="center" shrinkToFit="1"/>
    </xf>
    <xf numFmtId="38" fontId="51" fillId="0" borderId="125" xfId="2" applyFont="1" applyFill="1" applyBorder="1" applyAlignment="1">
      <alignment horizontal="distributed" vertical="center" shrinkToFit="1"/>
    </xf>
    <xf numFmtId="38" fontId="52" fillId="0" borderId="124" xfId="2" applyFont="1" applyFill="1" applyBorder="1" applyAlignment="1">
      <alignment horizontal="right"/>
    </xf>
    <xf numFmtId="38" fontId="52" fillId="0" borderId="135" xfId="2" applyFont="1" applyFill="1" applyBorder="1" applyAlignment="1">
      <alignment horizontal="right"/>
    </xf>
    <xf numFmtId="38" fontId="51" fillId="0" borderId="124" xfId="2" applyFont="1" applyFill="1" applyBorder="1" applyAlignment="1">
      <alignment horizontal="distributed" vertical="center"/>
    </xf>
    <xf numFmtId="38" fontId="51" fillId="0" borderId="135" xfId="2" applyFont="1" applyFill="1" applyBorder="1" applyAlignment="1">
      <alignment horizontal="distributed" vertical="center"/>
    </xf>
    <xf numFmtId="38" fontId="51" fillId="0" borderId="125" xfId="2" applyFont="1" applyFill="1" applyBorder="1" applyAlignment="1">
      <alignment horizontal="distributed" vertical="center"/>
    </xf>
    <xf numFmtId="38" fontId="51" fillId="0" borderId="13" xfId="2" applyFont="1" applyFill="1" applyBorder="1" applyAlignment="1">
      <alignment horizontal="distributed" vertical="center" shrinkToFit="1"/>
    </xf>
    <xf numFmtId="38" fontId="51" fillId="0" borderId="14" xfId="2" applyFont="1" applyFill="1" applyBorder="1" applyAlignment="1">
      <alignment horizontal="distributed" vertical="center" shrinkToFit="1"/>
    </xf>
    <xf numFmtId="38" fontId="52" fillId="7" borderId="127" xfId="2" applyFont="1" applyFill="1" applyBorder="1" applyAlignment="1">
      <alignment horizontal="right"/>
    </xf>
    <xf numFmtId="38" fontId="52" fillId="7" borderId="134" xfId="2" applyFont="1" applyFill="1" applyBorder="1" applyAlignment="1">
      <alignment horizontal="right"/>
    </xf>
    <xf numFmtId="38" fontId="52" fillId="7" borderId="124" xfId="2" applyFont="1" applyFill="1" applyBorder="1" applyAlignment="1">
      <alignment horizontal="right"/>
    </xf>
    <xf numFmtId="38" fontId="52" fillId="7" borderId="135" xfId="2" applyFont="1" applyFill="1" applyBorder="1" applyAlignment="1">
      <alignment horizontal="right"/>
    </xf>
    <xf numFmtId="38" fontId="51" fillId="0" borderId="70" xfId="2" applyFont="1" applyFill="1" applyBorder="1" applyAlignment="1">
      <alignment horizontal="center" vertical="center" textRotation="255" shrinkToFit="1"/>
    </xf>
    <xf numFmtId="38" fontId="51" fillId="0" borderId="72" xfId="2" applyFont="1" applyFill="1" applyBorder="1" applyAlignment="1">
      <alignment horizontal="center" vertical="center" textRotation="255" shrinkToFit="1"/>
    </xf>
    <xf numFmtId="38" fontId="51" fillId="0" borderId="102" xfId="2" applyFont="1" applyFill="1" applyBorder="1" applyAlignment="1">
      <alignment horizontal="center" vertical="center" textRotation="255" shrinkToFit="1"/>
    </xf>
    <xf numFmtId="38" fontId="52" fillId="7" borderId="15" xfId="2" applyFont="1" applyFill="1" applyBorder="1" applyAlignment="1">
      <alignment horizontal="right"/>
    </xf>
    <xf numFmtId="38" fontId="52" fillId="7" borderId="13" xfId="2" applyFont="1" applyFill="1" applyBorder="1" applyAlignment="1">
      <alignment horizontal="right"/>
    </xf>
    <xf numFmtId="38" fontId="53" fillId="0" borderId="15" xfId="2" applyFont="1" applyFill="1" applyBorder="1" applyAlignment="1">
      <alignment horizontal="distributed" vertical="center" shrinkToFit="1"/>
    </xf>
    <xf numFmtId="38" fontId="53" fillId="0" borderId="13" xfId="2" applyFont="1" applyFill="1" applyBorder="1" applyAlignment="1">
      <alignment horizontal="distributed" vertical="center" shrinkToFit="1"/>
    </xf>
    <xf numFmtId="38" fontId="53" fillId="0" borderId="14" xfId="2" applyFont="1" applyFill="1" applyBorder="1" applyAlignment="1">
      <alignment horizontal="distributed" vertical="center" shrinkToFit="1"/>
    </xf>
    <xf numFmtId="38" fontId="53" fillId="0" borderId="15" xfId="2" applyFont="1" applyFill="1" applyBorder="1" applyAlignment="1">
      <alignment horizontal="distributed" vertical="center"/>
    </xf>
    <xf numFmtId="38" fontId="53" fillId="0" borderId="13" xfId="2" applyFont="1" applyFill="1" applyBorder="1" applyAlignment="1">
      <alignment horizontal="distributed" vertical="center"/>
    </xf>
    <xf numFmtId="38" fontId="53" fillId="0" borderId="14" xfId="2" applyFont="1" applyFill="1" applyBorder="1" applyAlignment="1">
      <alignment horizontal="distributed" vertical="center"/>
    </xf>
    <xf numFmtId="38" fontId="51" fillId="0" borderId="70" xfId="2" applyFont="1" applyFill="1" applyBorder="1" applyAlignment="1">
      <alignment horizontal="center" vertical="center"/>
    </xf>
    <xf numFmtId="38" fontId="51" fillId="0" borderId="119" xfId="2" applyFont="1" applyFill="1" applyBorder="1" applyAlignment="1">
      <alignment horizontal="center" vertical="center"/>
    </xf>
    <xf numFmtId="38" fontId="51" fillId="0" borderId="112" xfId="2" applyFont="1" applyFill="1" applyBorder="1" applyAlignment="1">
      <alignment horizontal="distributed" vertical="center"/>
    </xf>
    <xf numFmtId="38" fontId="51" fillId="0" borderId="113" xfId="2" applyFont="1" applyFill="1" applyBorder="1" applyAlignment="1">
      <alignment horizontal="distributed" vertical="center"/>
    </xf>
    <xf numFmtId="38" fontId="48" fillId="0" borderId="0" xfId="2" applyFont="1" applyFill="1" applyBorder="1" applyAlignment="1">
      <alignment horizontal="distributed" vertical="center"/>
    </xf>
    <xf numFmtId="38" fontId="48" fillId="0" borderId="0" xfId="2" applyFont="1" applyFill="1" applyBorder="1" applyAlignment="1"/>
    <xf numFmtId="0" fontId="19" fillId="0" borderId="0" xfId="0" applyFont="1" applyAlignment="1">
      <alignment horizontal="center" vertical="center"/>
    </xf>
    <xf numFmtId="0" fontId="18" fillId="0" borderId="32" xfId="0" applyFont="1" applyBorder="1" applyAlignment="1">
      <alignment horizontal="left" vertical="center" wrapText="1"/>
    </xf>
    <xf numFmtId="0" fontId="18" fillId="0" borderId="48" xfId="0" applyFont="1" applyBorder="1" applyAlignment="1">
      <alignment horizontal="left" vertical="center" wrapText="1"/>
    </xf>
    <xf numFmtId="0" fontId="18" fillId="0" borderId="39" xfId="0" applyFont="1" applyBorder="1" applyAlignment="1">
      <alignment horizontal="center" vertical="center"/>
    </xf>
    <xf numFmtId="0" fontId="18" fillId="0" borderId="0" xfId="0" applyFont="1" applyBorder="1" applyAlignment="1">
      <alignment horizontal="center" vertical="center"/>
    </xf>
    <xf numFmtId="0" fontId="18" fillId="0" borderId="71" xfId="0" applyFont="1" applyBorder="1" applyAlignment="1">
      <alignment horizontal="center" vertical="center"/>
    </xf>
    <xf numFmtId="0" fontId="18" fillId="0" borderId="0" xfId="0" applyFont="1" applyBorder="1" applyAlignment="1">
      <alignment horizontal="left" vertical="center"/>
    </xf>
    <xf numFmtId="0" fontId="24" fillId="0" borderId="121" xfId="3" applyFont="1" applyBorder="1" applyAlignment="1">
      <alignment horizontal="center" vertical="center"/>
    </xf>
    <xf numFmtId="0" fontId="24" fillId="0" borderId="122" xfId="3" applyFont="1" applyBorder="1" applyAlignment="1">
      <alignment horizontal="center" vertical="center"/>
    </xf>
    <xf numFmtId="0" fontId="24" fillId="0" borderId="121" xfId="3" applyFont="1" applyBorder="1" applyAlignment="1">
      <alignment horizontal="left" vertical="center" wrapText="1"/>
    </xf>
    <xf numFmtId="0" fontId="24" fillId="0" borderId="122" xfId="3" applyFont="1" applyBorder="1" applyAlignment="1">
      <alignment horizontal="left" vertical="center" wrapText="1"/>
    </xf>
    <xf numFmtId="0" fontId="24" fillId="0" borderId="124" xfId="3" applyFont="1" applyBorder="1" applyAlignment="1">
      <alignment horizontal="center" vertical="center"/>
    </xf>
    <xf numFmtId="0" fontId="24" fillId="0" borderId="125" xfId="3" applyFont="1" applyBorder="1" applyAlignment="1">
      <alignment horizontal="center" vertical="center"/>
    </xf>
    <xf numFmtId="0" fontId="24" fillId="0" borderId="124" xfId="3" applyFont="1" applyBorder="1" applyAlignment="1">
      <alignment horizontal="left" vertical="center" wrapText="1"/>
    </xf>
    <xf numFmtId="0" fontId="24" fillId="0" borderId="125" xfId="3" applyFont="1" applyBorder="1" applyAlignment="1">
      <alignment horizontal="left" vertical="center" wrapText="1"/>
    </xf>
    <xf numFmtId="0" fontId="24" fillId="0" borderId="127" xfId="3" applyFont="1" applyBorder="1" applyAlignment="1">
      <alignment horizontal="left" vertical="center" wrapText="1"/>
    </xf>
    <xf numFmtId="0" fontId="24" fillId="0" borderId="128" xfId="3" applyFont="1" applyBorder="1" applyAlignment="1">
      <alignment horizontal="left" vertical="center" wrapText="1"/>
    </xf>
    <xf numFmtId="0" fontId="80" fillId="0" borderId="70" xfId="7" applyFont="1" applyBorder="1" applyAlignment="1">
      <alignment horizontal="center" vertical="center" shrinkToFit="1"/>
    </xf>
    <xf numFmtId="0" fontId="81" fillId="0" borderId="178" xfId="7" applyFont="1" applyBorder="1" applyAlignment="1">
      <alignment horizontal="center" vertical="center"/>
    </xf>
    <xf numFmtId="0" fontId="80" fillId="0" borderId="178" xfId="7" applyFont="1" applyBorder="1" applyAlignment="1">
      <alignment horizontal="center" vertical="center"/>
    </xf>
    <xf numFmtId="0" fontId="80" fillId="0" borderId="115" xfId="7" applyFont="1" applyBorder="1" applyAlignment="1">
      <alignment horizontal="center" vertical="center"/>
    </xf>
    <xf numFmtId="0" fontId="80" fillId="0" borderId="116" xfId="7" applyFont="1" applyBorder="1" applyAlignment="1">
      <alignment horizontal="center" vertical="center"/>
    </xf>
    <xf numFmtId="0" fontId="80" fillId="0" borderId="0" xfId="7" applyFont="1">
      <alignment vertical="center"/>
    </xf>
    <xf numFmtId="0" fontId="82" fillId="0" borderId="70" xfId="7" applyFont="1" applyFill="1" applyBorder="1" applyAlignment="1">
      <alignment horizontal="center" vertical="center" wrapText="1" shrinkToFit="1"/>
    </xf>
    <xf numFmtId="9" fontId="80" fillId="0" borderId="131" xfId="7" applyNumberFormat="1" applyFont="1" applyBorder="1" applyAlignment="1">
      <alignment horizontal="center" vertical="center"/>
    </xf>
    <xf numFmtId="9" fontId="80" fillId="0" borderId="132" xfId="7" applyNumberFormat="1" applyFont="1" applyBorder="1" applyAlignment="1">
      <alignment horizontal="center" vertical="center"/>
    </xf>
    <xf numFmtId="9" fontId="80" fillId="0" borderId="179" xfId="7" applyNumberFormat="1" applyFont="1" applyBorder="1" applyAlignment="1">
      <alignment horizontal="center" vertical="center"/>
    </xf>
    <xf numFmtId="9" fontId="80" fillId="0" borderId="180" xfId="7" applyNumberFormat="1" applyFont="1" applyBorder="1" applyAlignment="1">
      <alignment horizontal="center" vertical="center"/>
    </xf>
    <xf numFmtId="0" fontId="80" fillId="0" borderId="132" xfId="7" applyFont="1" applyBorder="1" applyAlignment="1">
      <alignment horizontal="center" vertical="center"/>
    </xf>
    <xf numFmtId="0" fontId="80" fillId="0" borderId="179" xfId="7" applyFont="1" applyBorder="1" applyAlignment="1">
      <alignment horizontal="center" vertical="center"/>
    </xf>
    <xf numFmtId="9" fontId="81" fillId="0" borderId="180" xfId="7" applyNumberFormat="1" applyFont="1" applyBorder="1" applyAlignment="1">
      <alignment horizontal="center" vertical="center"/>
    </xf>
    <xf numFmtId="9" fontId="81" fillId="0" borderId="179" xfId="7" applyNumberFormat="1" applyFont="1" applyBorder="1" applyAlignment="1">
      <alignment horizontal="center" vertical="center"/>
    </xf>
    <xf numFmtId="9" fontId="80" fillId="0" borderId="118" xfId="7" applyNumberFormat="1" applyFont="1" applyBorder="1" applyAlignment="1">
      <alignment horizontal="center" vertical="center"/>
    </xf>
    <xf numFmtId="0" fontId="80" fillId="0" borderId="132" xfId="7" applyFont="1" applyBorder="1" applyAlignment="1">
      <alignment horizontal="center" vertical="center"/>
    </xf>
    <xf numFmtId="0" fontId="80" fillId="0" borderId="118" xfId="7" applyFont="1" applyBorder="1" applyAlignment="1">
      <alignment horizontal="center" vertical="center"/>
    </xf>
    <xf numFmtId="0" fontId="82" fillId="0" borderId="72" xfId="7" applyFont="1" applyFill="1" applyBorder="1" applyAlignment="1">
      <alignment horizontal="center" vertical="center" wrapText="1" shrinkToFit="1"/>
    </xf>
    <xf numFmtId="0" fontId="81" fillId="0" borderId="39" xfId="7" applyFont="1" applyBorder="1" applyAlignment="1">
      <alignment horizontal="center" vertical="center"/>
    </xf>
    <xf numFmtId="0" fontId="80" fillId="0" borderId="0" xfId="7" applyFont="1" applyBorder="1" applyAlignment="1">
      <alignment horizontal="center" vertical="center"/>
    </xf>
    <xf numFmtId="0" fontId="80" fillId="0" borderId="181" xfId="7" applyFont="1" applyBorder="1" applyAlignment="1">
      <alignment horizontal="center" vertical="center"/>
    </xf>
    <xf numFmtId="0" fontId="80" fillId="0" borderId="182" xfId="7" applyFont="1" applyBorder="1" applyAlignment="1">
      <alignment horizontal="center" vertical="center"/>
    </xf>
    <xf numFmtId="0" fontId="81" fillId="0" borderId="181" xfId="7" applyFont="1" applyBorder="1" applyAlignment="1">
      <alignment horizontal="center" vertical="center"/>
    </xf>
    <xf numFmtId="0" fontId="81" fillId="0" borderId="182" xfId="7" applyFont="1" applyBorder="1" applyAlignment="1">
      <alignment horizontal="center" vertical="center"/>
    </xf>
    <xf numFmtId="0" fontId="80" fillId="0" borderId="71" xfId="7" applyFont="1" applyBorder="1" applyAlignment="1">
      <alignment horizontal="center" vertical="center"/>
    </xf>
    <xf numFmtId="0" fontId="80" fillId="0" borderId="0" xfId="7" applyFont="1" applyBorder="1" applyAlignment="1">
      <alignment horizontal="center" vertical="center"/>
    </xf>
    <xf numFmtId="0" fontId="80" fillId="0" borderId="71" xfId="7" applyFont="1" applyBorder="1" applyAlignment="1">
      <alignment horizontal="center" vertical="center"/>
    </xf>
    <xf numFmtId="0" fontId="82" fillId="0" borderId="102" xfId="7" applyFont="1" applyFill="1" applyBorder="1" applyAlignment="1">
      <alignment horizontal="center" vertical="center" wrapText="1" shrinkToFit="1"/>
    </xf>
    <xf numFmtId="0" fontId="80" fillId="0" borderId="39" xfId="7" applyFont="1" applyBorder="1" applyAlignment="1">
      <alignment horizontal="center" vertical="center"/>
    </xf>
    <xf numFmtId="0" fontId="80" fillId="0" borderId="48" xfId="7" applyFont="1" applyBorder="1" applyAlignment="1">
      <alignment horizontal="center" vertical="center"/>
    </xf>
    <xf numFmtId="0" fontId="80" fillId="0" borderId="56" xfId="7" applyFont="1" applyBorder="1" applyAlignment="1">
      <alignment horizontal="center" vertical="center"/>
    </xf>
    <xf numFmtId="0" fontId="81" fillId="0" borderId="102" xfId="7" applyFont="1" applyFill="1" applyBorder="1" applyAlignment="1">
      <alignment horizontal="center" vertical="center" wrapText="1" shrinkToFit="1"/>
    </xf>
    <xf numFmtId="9" fontId="80" fillId="0" borderId="38" xfId="7" applyNumberFormat="1" applyFont="1" applyBorder="1" applyAlignment="1">
      <alignment horizontal="center" vertical="center"/>
    </xf>
    <xf numFmtId="9" fontId="80" fillId="0" borderId="32" xfId="7" applyNumberFormat="1" applyFont="1" applyBorder="1" applyAlignment="1">
      <alignment horizontal="center" vertical="center"/>
    </xf>
    <xf numFmtId="9" fontId="80" fillId="0" borderId="183" xfId="7" applyNumberFormat="1" applyFont="1" applyBorder="1" applyAlignment="1">
      <alignment horizontal="center" vertical="center"/>
    </xf>
    <xf numFmtId="9" fontId="80" fillId="0" borderId="184" xfId="7" applyNumberFormat="1" applyFont="1" applyBorder="1" applyAlignment="1">
      <alignment horizontal="center" vertical="center"/>
    </xf>
    <xf numFmtId="0" fontId="80" fillId="0" borderId="32" xfId="7" applyFont="1" applyBorder="1" applyAlignment="1">
      <alignment horizontal="center" vertical="center"/>
    </xf>
    <xf numFmtId="0" fontId="80" fillId="0" borderId="183" xfId="7" applyFont="1" applyBorder="1" applyAlignment="1">
      <alignment horizontal="center" vertical="center"/>
    </xf>
    <xf numFmtId="0" fontId="83" fillId="0" borderId="183" xfId="7" applyFont="1" applyBorder="1" applyAlignment="1">
      <alignment horizontal="center" vertical="center"/>
    </xf>
    <xf numFmtId="9" fontId="81" fillId="0" borderId="184" xfId="7" applyNumberFormat="1" applyFont="1" applyBorder="1" applyAlignment="1">
      <alignment horizontal="center" vertical="center"/>
    </xf>
    <xf numFmtId="9" fontId="83" fillId="0" borderId="183" xfId="7" applyNumberFormat="1" applyFont="1" applyBorder="1" applyAlignment="1">
      <alignment horizontal="center" vertical="center"/>
    </xf>
    <xf numFmtId="9" fontId="83" fillId="0" borderId="37" xfId="7" applyNumberFormat="1" applyFont="1" applyBorder="1" applyAlignment="1">
      <alignment horizontal="center" vertical="center"/>
    </xf>
    <xf numFmtId="0" fontId="80" fillId="0" borderId="16" xfId="7" applyFont="1" applyFill="1" applyBorder="1" applyAlignment="1">
      <alignment horizontal="center" vertical="center" shrinkToFit="1"/>
    </xf>
    <xf numFmtId="0" fontId="80" fillId="0" borderId="70" xfId="7" applyFont="1" applyFill="1" applyBorder="1" applyAlignment="1">
      <alignment horizontal="center" vertical="center" shrinkToFit="1"/>
    </xf>
    <xf numFmtId="0" fontId="80" fillId="0" borderId="185" xfId="7" applyFont="1" applyBorder="1" applyAlignment="1">
      <alignment horizontal="center" vertical="center"/>
    </xf>
    <xf numFmtId="0" fontId="80" fillId="0" borderId="48" xfId="7" applyFont="1" applyBorder="1" applyAlignment="1">
      <alignment horizontal="center" vertical="center"/>
    </xf>
    <xf numFmtId="0" fontId="80" fillId="0" borderId="186" xfId="7" applyFont="1" applyBorder="1" applyAlignment="1">
      <alignment horizontal="center" vertical="center"/>
    </xf>
    <xf numFmtId="0" fontId="81" fillId="0" borderId="16" xfId="7" applyFont="1" applyFill="1" applyBorder="1" applyAlignment="1">
      <alignment horizontal="center" vertical="center" wrapText="1" shrinkToFit="1"/>
    </xf>
    <xf numFmtId="0" fontId="80" fillId="0" borderId="38" xfId="7" applyFont="1" applyFill="1" applyBorder="1" applyAlignment="1">
      <alignment horizontal="center" vertical="center"/>
    </xf>
    <xf numFmtId="0" fontId="80" fillId="0" borderId="32" xfId="7" applyFont="1" applyFill="1" applyBorder="1" applyAlignment="1">
      <alignment horizontal="center" vertical="center"/>
    </xf>
    <xf numFmtId="0" fontId="80" fillId="0" borderId="183" xfId="7" applyFont="1" applyFill="1" applyBorder="1" applyAlignment="1">
      <alignment horizontal="center" vertical="center"/>
    </xf>
    <xf numFmtId="9" fontId="80" fillId="0" borderId="37" xfId="7" applyNumberFormat="1" applyFont="1" applyBorder="1" applyAlignment="1">
      <alignment horizontal="center" vertical="center"/>
    </xf>
    <xf numFmtId="0" fontId="80" fillId="0" borderId="39" xfId="7" applyFont="1" applyFill="1" applyBorder="1" applyAlignment="1">
      <alignment horizontal="center" vertical="center"/>
    </xf>
    <xf numFmtId="0" fontId="80" fillId="0" borderId="0" xfId="7" applyFont="1" applyFill="1" applyBorder="1" applyAlignment="1">
      <alignment horizontal="center" vertical="center"/>
    </xf>
    <xf numFmtId="0" fontId="80" fillId="0" borderId="181" xfId="7" applyFont="1" applyFill="1" applyBorder="1" applyAlignment="1">
      <alignment horizontal="center" vertical="center"/>
    </xf>
    <xf numFmtId="0" fontId="81" fillId="0" borderId="0" xfId="7" applyFont="1" applyBorder="1" applyAlignment="1">
      <alignment horizontal="center" vertical="center"/>
    </xf>
    <xf numFmtId="0" fontId="80" fillId="0" borderId="55" xfId="7" applyFont="1" applyFill="1" applyBorder="1" applyAlignment="1">
      <alignment horizontal="center" vertical="center"/>
    </xf>
    <xf numFmtId="0" fontId="80" fillId="0" borderId="48" xfId="7" applyFont="1" applyFill="1" applyBorder="1" applyAlignment="1">
      <alignment horizontal="center" vertical="center"/>
    </xf>
    <xf numFmtId="0" fontId="80" fillId="0" borderId="186" xfId="7" applyFont="1" applyFill="1" applyBorder="1" applyAlignment="1">
      <alignment horizontal="center" vertical="center"/>
    </xf>
    <xf numFmtId="0" fontId="80" fillId="0" borderId="56" xfId="7" applyFont="1" applyBorder="1" applyAlignment="1">
      <alignment horizontal="center" vertical="center"/>
    </xf>
    <xf numFmtId="0" fontId="81" fillId="0" borderId="16" xfId="7" applyFont="1" applyBorder="1" applyAlignment="1">
      <alignment horizontal="center" vertical="center" wrapText="1" shrinkToFit="1"/>
    </xf>
    <xf numFmtId="9" fontId="83" fillId="0" borderId="184" xfId="7" applyNumberFormat="1" applyFont="1" applyBorder="1" applyAlignment="1">
      <alignment horizontal="center"/>
    </xf>
    <xf numFmtId="9" fontId="83" fillId="0" borderId="184" xfId="7" applyNumberFormat="1" applyFont="1" applyBorder="1" applyAlignment="1">
      <alignment horizontal="left"/>
    </xf>
    <xf numFmtId="9" fontId="83" fillId="0" borderId="32" xfId="7" applyNumberFormat="1" applyFont="1" applyBorder="1" applyAlignment="1">
      <alignment horizontal="left"/>
    </xf>
    <xf numFmtId="9" fontId="83" fillId="0" borderId="37" xfId="7" applyNumberFormat="1" applyFont="1" applyBorder="1" applyAlignment="1">
      <alignment horizontal="right"/>
    </xf>
    <xf numFmtId="0" fontId="80" fillId="0" borderId="16" xfId="7" applyFont="1" applyBorder="1" applyAlignment="1">
      <alignment horizontal="center" vertical="center" shrinkToFit="1"/>
    </xf>
    <xf numFmtId="0" fontId="84" fillId="0" borderId="39" xfId="7" applyFont="1" applyBorder="1" applyAlignment="1">
      <alignment horizontal="center" vertical="center"/>
    </xf>
    <xf numFmtId="0" fontId="80" fillId="0" borderId="182" xfId="7" applyFont="1" applyBorder="1" applyAlignment="1">
      <alignment horizontal="right" vertical="center"/>
    </xf>
    <xf numFmtId="0" fontId="84" fillId="0" borderId="0" xfId="7" applyFont="1" applyBorder="1" applyAlignment="1">
      <alignment horizontal="left" vertical="center"/>
    </xf>
    <xf numFmtId="0" fontId="84" fillId="0" borderId="181" xfId="7" applyFont="1" applyBorder="1" applyAlignment="1">
      <alignment horizontal="left" vertical="center"/>
    </xf>
    <xf numFmtId="0" fontId="81" fillId="0" borderId="71" xfId="7" applyFont="1" applyBorder="1" applyAlignment="1">
      <alignment horizontal="center" vertical="center"/>
    </xf>
    <xf numFmtId="0" fontId="80" fillId="0" borderId="55" xfId="7" applyFont="1" applyBorder="1" applyAlignment="1">
      <alignment horizontal="center" vertical="center"/>
    </xf>
    <xf numFmtId="0" fontId="81" fillId="0" borderId="102" xfId="7" applyFont="1" applyBorder="1" applyAlignment="1">
      <alignment horizontal="center" vertical="center" wrapText="1" shrinkToFit="1"/>
    </xf>
    <xf numFmtId="0" fontId="80" fillId="0" borderId="0" xfId="7" applyFont="1" applyBorder="1">
      <alignment vertical="center"/>
    </xf>
    <xf numFmtId="0" fontId="80" fillId="0" borderId="71" xfId="7" applyFont="1" applyBorder="1">
      <alignment vertical="center"/>
    </xf>
    <xf numFmtId="0" fontId="81" fillId="0" borderId="39" xfId="7" applyFont="1" applyBorder="1" applyAlignment="1">
      <alignment horizontal="center"/>
    </xf>
    <xf numFmtId="0" fontId="80" fillId="0" borderId="181" xfId="7" applyFont="1" applyBorder="1" applyAlignment="1">
      <alignment horizontal="center"/>
    </xf>
    <xf numFmtId="0" fontId="80" fillId="0" borderId="182" xfId="7" applyFont="1" applyBorder="1" applyAlignment="1">
      <alignment horizontal="center" vertical="top"/>
    </xf>
    <xf numFmtId="0" fontId="80" fillId="0" borderId="71" xfId="7" applyFont="1" applyBorder="1" applyAlignment="1">
      <alignment horizontal="center" vertical="top"/>
    </xf>
    <xf numFmtId="0" fontId="80" fillId="0" borderId="70" xfId="7" applyFont="1" applyBorder="1" applyAlignment="1">
      <alignment horizontal="center" vertical="center" shrinkToFit="1"/>
    </xf>
    <xf numFmtId="0" fontId="80" fillId="0" borderId="48" xfId="7" applyFont="1" applyBorder="1">
      <alignment vertical="center"/>
    </xf>
    <xf numFmtId="0" fontId="80" fillId="0" borderId="56" xfId="7" applyFont="1" applyBorder="1">
      <alignment vertical="center"/>
    </xf>
    <xf numFmtId="0" fontId="80" fillId="0" borderId="38" xfId="7" applyFont="1" applyBorder="1" applyAlignment="1">
      <alignment horizontal="center" vertical="center"/>
    </xf>
    <xf numFmtId="0" fontId="80" fillId="0" borderId="184" xfId="7" applyFont="1" applyBorder="1" applyAlignment="1">
      <alignment horizontal="center" vertical="center"/>
    </xf>
    <xf numFmtId="0" fontId="80" fillId="0" borderId="37" xfId="7" applyFont="1" applyBorder="1" applyAlignment="1">
      <alignment horizontal="center" vertical="center"/>
    </xf>
    <xf numFmtId="0" fontId="80" fillId="0" borderId="32" xfId="7" applyFont="1" applyBorder="1">
      <alignment vertical="center"/>
    </xf>
    <xf numFmtId="0" fontId="80" fillId="0" borderId="37" xfId="7" applyFont="1" applyBorder="1">
      <alignment vertical="center"/>
    </xf>
    <xf numFmtId="0" fontId="80" fillId="0" borderId="0" xfId="8" applyFont="1"/>
    <xf numFmtId="0" fontId="80" fillId="11" borderId="0" xfId="8" applyFont="1" applyFill="1"/>
    <xf numFmtId="0" fontId="85" fillId="11" borderId="0" xfId="8" quotePrefix="1" applyFont="1" applyFill="1" applyAlignment="1" applyProtection="1">
      <alignment horizontal="center"/>
    </xf>
  </cellXfs>
  <cellStyles count="9">
    <cellStyle name="桁区切り 2" xfId="2"/>
    <cellStyle name="桁区切り 3" xfId="4"/>
    <cellStyle name="桁区切り 4" xfId="6"/>
    <cellStyle name="標準" xfId="0" builtinId="0"/>
    <cellStyle name="標準 2" xfId="1"/>
    <cellStyle name="標準 2 2 2" xfId="7"/>
    <cellStyle name="標準 3" xfId="3"/>
    <cellStyle name="標準 3 2" xfId="8"/>
    <cellStyle name="標準 4" xfId="5"/>
  </cellStyles>
  <dxfs count="37">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193702</xdr:colOff>
      <xdr:row>0</xdr:row>
      <xdr:rowOff>300158</xdr:rowOff>
    </xdr:from>
    <xdr:to>
      <xdr:col>15</xdr:col>
      <xdr:colOff>504264</xdr:colOff>
      <xdr:row>4</xdr:row>
      <xdr:rowOff>605118</xdr:rowOff>
    </xdr:to>
    <xdr:sp macro="" textlink="">
      <xdr:nvSpPr>
        <xdr:cNvPr id="2" name="テキスト ボックス 1"/>
        <xdr:cNvSpPr txBox="1"/>
      </xdr:nvSpPr>
      <xdr:spPr>
        <a:xfrm>
          <a:off x="9853173" y="300158"/>
          <a:ext cx="5151503" cy="285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１～４はこの</a:t>
          </a:r>
          <a:r>
            <a:rPr kumimoji="1" lang="en-US" altLang="ja-JP" sz="1200"/>
            <a:t>Excel</a:t>
          </a:r>
          <a:r>
            <a:rPr kumimoji="1" lang="ja-JP" altLang="en-US" sz="1200"/>
            <a:t>内にあります。</a:t>
          </a:r>
          <a:endParaRPr kumimoji="1" lang="en-US" altLang="ja-JP" sz="1200"/>
        </a:p>
        <a:p>
          <a:r>
            <a:rPr kumimoji="1" lang="ja-JP" altLang="en-US" sz="1200"/>
            <a:t>①と②は記載例がありますので、参考にしてください。</a:t>
          </a:r>
          <a:endParaRPr kumimoji="1" lang="en-US" altLang="ja-JP" sz="1200"/>
        </a:p>
        <a:p>
          <a:r>
            <a:rPr kumimoji="1" lang="ja-JP" altLang="en-US" sz="1200" b="1">
              <a:solidFill>
                <a:srgbClr val="FF0000"/>
              </a:solidFill>
            </a:rPr>
            <a:t>「紙媒体」と「データ」２種類の提出</a:t>
          </a:r>
          <a:r>
            <a:rPr kumimoji="1" lang="ja-JP" altLang="en-US" sz="1200"/>
            <a:t>をお願いします。</a:t>
          </a:r>
          <a:endParaRPr kumimoji="1" lang="en-US" altLang="ja-JP" sz="1200"/>
        </a:p>
        <a:p>
          <a:r>
            <a:rPr kumimoji="1" lang="ja-JP" altLang="en-US" sz="1200" b="1">
              <a:solidFill>
                <a:srgbClr val="FF0000"/>
              </a:solidFill>
            </a:rPr>
            <a:t>提出は申請者本人がするようにしてください。</a:t>
          </a:r>
          <a:endParaRPr kumimoji="1" lang="en-US" altLang="ja-JP" sz="1200" b="1">
            <a:solidFill>
              <a:srgbClr val="FF0000"/>
            </a:solidFill>
          </a:endParaRPr>
        </a:p>
        <a:p>
          <a:endParaRPr kumimoji="1" lang="en-US" altLang="ja-JP" sz="1200"/>
        </a:p>
        <a:p>
          <a:r>
            <a:rPr kumimoji="1" lang="en-US" altLang="ja-JP" sz="1200"/>
            <a:t>【</a:t>
          </a:r>
          <a:r>
            <a:rPr kumimoji="1" lang="ja-JP" altLang="en-US" sz="1200"/>
            <a:t>紙媒体</a:t>
          </a:r>
          <a:r>
            <a:rPr kumimoji="1" lang="en-US" altLang="ja-JP" sz="1200"/>
            <a:t>】</a:t>
          </a:r>
        </a:p>
        <a:p>
          <a:r>
            <a:rPr kumimoji="1" lang="ja-JP" altLang="en-US" sz="1200"/>
            <a:t>・すべての資料を印刷し、「添付資料」を添付して提出お願いします。</a:t>
          </a:r>
          <a:endParaRPr kumimoji="1" lang="en-US" altLang="ja-JP" sz="1200"/>
        </a:p>
        <a:p>
          <a:endParaRPr kumimoji="1" lang="en-US" altLang="ja-JP" sz="1200"/>
        </a:p>
        <a:p>
          <a:r>
            <a:rPr kumimoji="1" lang="en-US" altLang="ja-JP" sz="1200"/>
            <a:t>【</a:t>
          </a:r>
          <a:r>
            <a:rPr kumimoji="1" lang="ja-JP" altLang="en-US" sz="1200"/>
            <a:t>データ</a:t>
          </a:r>
          <a:r>
            <a:rPr kumimoji="1" lang="en-US" altLang="ja-JP" sz="1200"/>
            <a:t>】</a:t>
          </a:r>
        </a:p>
        <a:p>
          <a:r>
            <a:rPr kumimoji="1" lang="ja-JP" altLang="en-US" sz="1200"/>
            <a:t>・ＵＳＢに保存して、ＵＳＢを担当までお渡しください。</a:t>
          </a:r>
          <a:endParaRPr kumimoji="1" lang="en-US" altLang="ja-JP" sz="1200"/>
        </a:p>
        <a:p>
          <a:r>
            <a:rPr kumimoji="1" lang="ja-JP" altLang="en-US" sz="1200"/>
            <a:t>その場でデータをコピーしてＵＳＢはお返しいたします。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22</xdr:row>
      <xdr:rowOff>304801</xdr:rowOff>
    </xdr:from>
    <xdr:to>
      <xdr:col>37</xdr:col>
      <xdr:colOff>276225</xdr:colOff>
      <xdr:row>22</xdr:row>
      <xdr:rowOff>314325</xdr:rowOff>
    </xdr:to>
    <xdr:cxnSp macro="">
      <xdr:nvCxnSpPr>
        <xdr:cNvPr id="2" name="直線コネクタ 1"/>
        <xdr:cNvCxnSpPr/>
      </xdr:nvCxnSpPr>
      <xdr:spPr>
        <a:xfrm flipV="1">
          <a:off x="457200" y="6877051"/>
          <a:ext cx="10115550" cy="9524"/>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219075</xdr:colOff>
      <xdr:row>0</xdr:row>
      <xdr:rowOff>47626</xdr:rowOff>
    </xdr:from>
    <xdr:to>
      <xdr:col>18</xdr:col>
      <xdr:colOff>161925</xdr:colOff>
      <xdr:row>0</xdr:row>
      <xdr:rowOff>923926</xdr:rowOff>
    </xdr:to>
    <xdr:sp macro="" textlink="">
      <xdr:nvSpPr>
        <xdr:cNvPr id="3" name="テキスト ボックス 2"/>
        <xdr:cNvSpPr txBox="1"/>
      </xdr:nvSpPr>
      <xdr:spPr>
        <a:xfrm>
          <a:off x="219075" y="47626"/>
          <a:ext cx="4933950" cy="8763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色がついている項目のみ入力すること。</a:t>
          </a:r>
          <a:endParaRPr kumimoji="1" lang="en-US" altLang="ja-JP" sz="2000" b="1">
            <a:solidFill>
              <a:srgbClr val="FF0000"/>
            </a:solidFill>
          </a:endParaRPr>
        </a:p>
        <a:p>
          <a:r>
            <a:rPr kumimoji="1" lang="ja-JP" altLang="en-US" sz="1400"/>
            <a:t>白色は触らない（数式が入っている）。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75247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64770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120967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24765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240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12096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32004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79533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016317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6</xdr:row>
      <xdr:rowOff>114301</xdr:rowOff>
    </xdr:to>
    <xdr:sp macro="" textlink="">
      <xdr:nvSpPr>
        <xdr:cNvPr id="2" name="テキスト ボックス 1"/>
        <xdr:cNvSpPr txBox="1"/>
      </xdr:nvSpPr>
      <xdr:spPr>
        <a:xfrm>
          <a:off x="5657850" y="571501"/>
          <a:ext cx="511492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304800</xdr:rowOff>
    </xdr:from>
    <xdr:to>
      <xdr:col>37</xdr:col>
      <xdr:colOff>276225</xdr:colOff>
      <xdr:row>21</xdr:row>
      <xdr:rowOff>314326</xdr:rowOff>
    </xdr:to>
    <xdr:cxnSp macro="">
      <xdr:nvCxnSpPr>
        <xdr:cNvPr id="2" name="直線コネクタ 1"/>
        <xdr:cNvCxnSpPr/>
      </xdr:nvCxnSpPr>
      <xdr:spPr>
        <a:xfrm flipV="1">
          <a:off x="0" y="6038850"/>
          <a:ext cx="10572750" cy="9526"/>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9526</xdr:colOff>
      <xdr:row>0</xdr:row>
      <xdr:rowOff>114301</xdr:rowOff>
    </xdr:from>
    <xdr:to>
      <xdr:col>37</xdr:col>
      <xdr:colOff>142875</xdr:colOff>
      <xdr:row>3</xdr:row>
      <xdr:rowOff>276225</xdr:rowOff>
    </xdr:to>
    <xdr:sp macro="" textlink="">
      <xdr:nvSpPr>
        <xdr:cNvPr id="3" name="正方形/長方形 2"/>
        <xdr:cNvSpPr/>
      </xdr:nvSpPr>
      <xdr:spPr>
        <a:xfrm>
          <a:off x="9134476" y="114301"/>
          <a:ext cx="1304924" cy="809624"/>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1447800</xdr:colOff>
      <xdr:row>4</xdr:row>
      <xdr:rowOff>57150</xdr:rowOff>
    </xdr:from>
    <xdr:to>
      <xdr:col>9</xdr:col>
      <xdr:colOff>171450</xdr:colOff>
      <xdr:row>5</xdr:row>
      <xdr:rowOff>66674</xdr:rowOff>
    </xdr:to>
    <xdr:sp macro="" textlink="">
      <xdr:nvSpPr>
        <xdr:cNvPr id="2" name="下矢印 1"/>
        <xdr:cNvSpPr/>
      </xdr:nvSpPr>
      <xdr:spPr>
        <a:xfrm>
          <a:off x="9496425" y="2143125"/>
          <a:ext cx="247650" cy="228599"/>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xdr:row>
      <xdr:rowOff>57150</xdr:rowOff>
    </xdr:from>
    <xdr:to>
      <xdr:col>5</xdr:col>
      <xdr:colOff>314325</xdr:colOff>
      <xdr:row>4</xdr:row>
      <xdr:rowOff>171450</xdr:rowOff>
    </xdr:to>
    <xdr:sp macro="" textlink="">
      <xdr:nvSpPr>
        <xdr:cNvPr id="3" name="下矢印 2"/>
        <xdr:cNvSpPr/>
      </xdr:nvSpPr>
      <xdr:spPr>
        <a:xfrm>
          <a:off x="5324475" y="2038350"/>
          <a:ext cx="247650" cy="219075"/>
        </a:xfrm>
        <a:prstGeom prst="downArrow">
          <a:avLst/>
        </a:prstGeom>
        <a:ln w="190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6</xdr:row>
      <xdr:rowOff>47626</xdr:rowOff>
    </xdr:from>
    <xdr:to>
      <xdr:col>3</xdr:col>
      <xdr:colOff>352426</xdr:colOff>
      <xdr:row>6</xdr:row>
      <xdr:rowOff>228600</xdr:rowOff>
    </xdr:to>
    <xdr:sp macro="" textlink="">
      <xdr:nvSpPr>
        <xdr:cNvPr id="4" name="右矢印 3"/>
        <xdr:cNvSpPr/>
      </xdr:nvSpPr>
      <xdr:spPr>
        <a:xfrm>
          <a:off x="3390901" y="2600326"/>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257176</xdr:colOff>
      <xdr:row>1</xdr:row>
      <xdr:rowOff>161926</xdr:rowOff>
    </xdr:from>
    <xdr:to>
      <xdr:col>7</xdr:col>
      <xdr:colOff>123825</xdr:colOff>
      <xdr:row>3</xdr:row>
      <xdr:rowOff>1</xdr:rowOff>
    </xdr:to>
    <xdr:sp macro="" textlink="">
      <xdr:nvSpPr>
        <xdr:cNvPr id="5" name="テキスト ボックス 4"/>
        <xdr:cNvSpPr txBox="1"/>
      </xdr:nvSpPr>
      <xdr:spPr>
        <a:xfrm>
          <a:off x="3562351" y="1638301"/>
          <a:ext cx="4181474" cy="342900"/>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2400000"/>
          </a:lightRig>
        </a:scene3d>
        <a:sp3d>
          <a:bevelT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 計画通りにできた（できなかった）原因を具体的に記載すること</a:t>
          </a:r>
        </a:p>
      </xdr:txBody>
    </xdr:sp>
    <xdr:clientData/>
  </xdr:twoCellAnchor>
  <xdr:twoCellAnchor>
    <xdr:from>
      <xdr:col>7</xdr:col>
      <xdr:colOff>409574</xdr:colOff>
      <xdr:row>1</xdr:row>
      <xdr:rowOff>66676</xdr:rowOff>
    </xdr:from>
    <xdr:to>
      <xdr:col>9</xdr:col>
      <xdr:colOff>1514474</xdr:colOff>
      <xdr:row>4</xdr:row>
      <xdr:rowOff>0</xdr:rowOff>
    </xdr:to>
    <xdr:sp macro="" textlink="">
      <xdr:nvSpPr>
        <xdr:cNvPr id="6" name="テキスト ボックス 5"/>
        <xdr:cNvSpPr txBox="1"/>
      </xdr:nvSpPr>
      <xdr:spPr>
        <a:xfrm>
          <a:off x="8029574" y="1543051"/>
          <a:ext cx="3057525" cy="542924"/>
        </a:xfrm>
        <a:prstGeom prst="rect">
          <a:avLst/>
        </a:prstGeom>
        <a:solidFill>
          <a:schemeClr val="tx2">
            <a:lumMod val="75000"/>
          </a:schemeClr>
        </a:solidFill>
        <a:ln w="9525" cmpd="sng">
          <a:solidFill>
            <a:schemeClr val="accent5">
              <a:lumMod val="60000"/>
              <a:lumOff val="40000"/>
            </a:schemeClr>
          </a:solidFill>
        </a:ln>
        <a:scene3d>
          <a:camera prst="orthographicFront"/>
          <a:lightRig rig="threePt" dir="t">
            <a:rot lat="0" lon="0" rev="1800000"/>
          </a:lightRig>
        </a:scene3d>
        <a:sp3d>
          <a:bevelT w="5715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「いつまでに」「何を」「どのように」改善するのか具体的に記載すること</a:t>
          </a:r>
        </a:p>
      </xdr:txBody>
    </xdr:sp>
    <xdr:clientData/>
  </xdr:twoCellAnchor>
  <xdr:twoCellAnchor>
    <xdr:from>
      <xdr:col>7</xdr:col>
      <xdr:colOff>85725</xdr:colOff>
      <xdr:row>6</xdr:row>
      <xdr:rowOff>47625</xdr:rowOff>
    </xdr:from>
    <xdr:to>
      <xdr:col>7</xdr:col>
      <xdr:colOff>352425</xdr:colOff>
      <xdr:row>6</xdr:row>
      <xdr:rowOff>228599</xdr:rowOff>
    </xdr:to>
    <xdr:sp macro="" textlink="">
      <xdr:nvSpPr>
        <xdr:cNvPr id="7" name="右矢印 6"/>
        <xdr:cNvSpPr/>
      </xdr:nvSpPr>
      <xdr:spPr>
        <a:xfrm>
          <a:off x="7705725" y="2600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11</xdr:row>
      <xdr:rowOff>47625</xdr:rowOff>
    </xdr:from>
    <xdr:to>
      <xdr:col>7</xdr:col>
      <xdr:colOff>352425</xdr:colOff>
      <xdr:row>11</xdr:row>
      <xdr:rowOff>228599</xdr:rowOff>
    </xdr:to>
    <xdr:sp macro="" textlink="">
      <xdr:nvSpPr>
        <xdr:cNvPr id="8" name="右矢印 7"/>
        <xdr:cNvSpPr/>
      </xdr:nvSpPr>
      <xdr:spPr>
        <a:xfrm>
          <a:off x="7705725"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47625</xdr:rowOff>
    </xdr:from>
    <xdr:to>
      <xdr:col>3</xdr:col>
      <xdr:colOff>352425</xdr:colOff>
      <xdr:row>11</xdr:row>
      <xdr:rowOff>228599</xdr:rowOff>
    </xdr:to>
    <xdr:sp macro="" textlink="">
      <xdr:nvSpPr>
        <xdr:cNvPr id="9" name="右矢印 8"/>
        <xdr:cNvSpPr/>
      </xdr:nvSpPr>
      <xdr:spPr>
        <a:xfrm>
          <a:off x="3390900" y="4419600"/>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xdr:row>
      <xdr:rowOff>47625</xdr:rowOff>
    </xdr:from>
    <xdr:to>
      <xdr:col>3</xdr:col>
      <xdr:colOff>352425</xdr:colOff>
      <xdr:row>22</xdr:row>
      <xdr:rowOff>228599</xdr:rowOff>
    </xdr:to>
    <xdr:sp macro="" textlink="">
      <xdr:nvSpPr>
        <xdr:cNvPr id="10" name="右矢印 9"/>
        <xdr:cNvSpPr/>
      </xdr:nvSpPr>
      <xdr:spPr>
        <a:xfrm>
          <a:off x="3390900"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22</xdr:row>
      <xdr:rowOff>47625</xdr:rowOff>
    </xdr:from>
    <xdr:to>
      <xdr:col>7</xdr:col>
      <xdr:colOff>352425</xdr:colOff>
      <xdr:row>22</xdr:row>
      <xdr:rowOff>228599</xdr:rowOff>
    </xdr:to>
    <xdr:sp macro="" textlink="">
      <xdr:nvSpPr>
        <xdr:cNvPr id="11" name="右矢印 10"/>
        <xdr:cNvSpPr/>
      </xdr:nvSpPr>
      <xdr:spPr>
        <a:xfrm>
          <a:off x="7705725" y="94583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27</xdr:row>
      <xdr:rowOff>47625</xdr:rowOff>
    </xdr:from>
    <xdr:to>
      <xdr:col>7</xdr:col>
      <xdr:colOff>352425</xdr:colOff>
      <xdr:row>27</xdr:row>
      <xdr:rowOff>228599</xdr:rowOff>
    </xdr:to>
    <xdr:sp macro="" textlink="">
      <xdr:nvSpPr>
        <xdr:cNvPr id="12" name="右矢印 11"/>
        <xdr:cNvSpPr/>
      </xdr:nvSpPr>
      <xdr:spPr>
        <a:xfrm>
          <a:off x="7705725"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27</xdr:row>
      <xdr:rowOff>47625</xdr:rowOff>
    </xdr:from>
    <xdr:to>
      <xdr:col>3</xdr:col>
      <xdr:colOff>352425</xdr:colOff>
      <xdr:row>27</xdr:row>
      <xdr:rowOff>228599</xdr:rowOff>
    </xdr:to>
    <xdr:sp macro="" textlink="">
      <xdr:nvSpPr>
        <xdr:cNvPr id="13" name="右矢印 12"/>
        <xdr:cNvSpPr/>
      </xdr:nvSpPr>
      <xdr:spPr>
        <a:xfrm>
          <a:off x="3390900" y="11706225"/>
          <a:ext cx="266700" cy="180974"/>
        </a:xfrm>
        <a:prstGeom prst="rightArrow">
          <a:avLst/>
        </a:prstGeom>
        <a:solidFill>
          <a:schemeClr val="accent1">
            <a:lumMod val="40000"/>
            <a:lumOff val="60000"/>
          </a:schemeClr>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714374</xdr:colOff>
      <xdr:row>0</xdr:row>
      <xdr:rowOff>127001</xdr:rowOff>
    </xdr:from>
    <xdr:to>
      <xdr:col>9</xdr:col>
      <xdr:colOff>1301749</xdr:colOff>
      <xdr:row>0</xdr:row>
      <xdr:rowOff>793751</xdr:rowOff>
    </xdr:to>
    <xdr:sp macro="" textlink="">
      <xdr:nvSpPr>
        <xdr:cNvPr id="14" name="正方形/長方形 13"/>
        <xdr:cNvSpPr/>
      </xdr:nvSpPr>
      <xdr:spPr>
        <a:xfrm>
          <a:off x="8762999" y="127001"/>
          <a:ext cx="2111375" cy="666750"/>
        </a:xfrm>
        <a:prstGeom prst="rect">
          <a:avLst/>
        </a:prstGeom>
        <a:solidFill>
          <a:srgbClr val="FF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000">
              <a:solidFill>
                <a:schemeClr val="tx1"/>
              </a:solidFill>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E9"/>
  <sheetViews>
    <sheetView tabSelected="1" view="pageBreakPreview" zoomScale="85" zoomScaleNormal="85" zoomScaleSheetLayoutView="85" workbookViewId="0">
      <selection sqref="A1:E1"/>
    </sheetView>
  </sheetViews>
  <sheetFormatPr defaultRowHeight="24"/>
  <cols>
    <col min="1" max="1" width="5.6640625" style="113" bestFit="1" customWidth="1"/>
    <col min="2" max="2" width="66" style="113" customWidth="1"/>
    <col min="3" max="3" width="11.83203125" style="112" customWidth="1"/>
    <col min="4" max="4" width="64.1640625" style="112" customWidth="1"/>
    <col min="5" max="5" width="12" style="112" customWidth="1"/>
    <col min="6" max="256" width="9.33203125" style="112"/>
    <col min="257" max="257" width="5.6640625" style="112" bestFit="1" customWidth="1"/>
    <col min="258" max="258" width="66" style="112" customWidth="1"/>
    <col min="259" max="259" width="11.83203125" style="112" customWidth="1"/>
    <col min="260" max="260" width="64.1640625" style="112" customWidth="1"/>
    <col min="261" max="261" width="12" style="112" customWidth="1"/>
    <col min="262" max="512" width="9.33203125" style="112"/>
    <col min="513" max="513" width="5.6640625" style="112" bestFit="1" customWidth="1"/>
    <col min="514" max="514" width="66" style="112" customWidth="1"/>
    <col min="515" max="515" width="11.83203125" style="112" customWidth="1"/>
    <col min="516" max="516" width="64.1640625" style="112" customWidth="1"/>
    <col min="517" max="517" width="12" style="112" customWidth="1"/>
    <col min="518" max="768" width="9.33203125" style="112"/>
    <col min="769" max="769" width="5.6640625" style="112" bestFit="1" customWidth="1"/>
    <col min="770" max="770" width="66" style="112" customWidth="1"/>
    <col min="771" max="771" width="11.83203125" style="112" customWidth="1"/>
    <col min="772" max="772" width="64.1640625" style="112" customWidth="1"/>
    <col min="773" max="773" width="12" style="112" customWidth="1"/>
    <col min="774" max="1024" width="9.33203125" style="112"/>
    <col min="1025" max="1025" width="5.6640625" style="112" bestFit="1" customWidth="1"/>
    <col min="1026" max="1026" width="66" style="112" customWidth="1"/>
    <col min="1027" max="1027" width="11.83203125" style="112" customWidth="1"/>
    <col min="1028" max="1028" width="64.1640625" style="112" customWidth="1"/>
    <col min="1029" max="1029" width="12" style="112" customWidth="1"/>
    <col min="1030" max="1280" width="9.33203125" style="112"/>
    <col min="1281" max="1281" width="5.6640625" style="112" bestFit="1" customWidth="1"/>
    <col min="1282" max="1282" width="66" style="112" customWidth="1"/>
    <col min="1283" max="1283" width="11.83203125" style="112" customWidth="1"/>
    <col min="1284" max="1284" width="64.1640625" style="112" customWidth="1"/>
    <col min="1285" max="1285" width="12" style="112" customWidth="1"/>
    <col min="1286" max="1536" width="9.33203125" style="112"/>
    <col min="1537" max="1537" width="5.6640625" style="112" bestFit="1" customWidth="1"/>
    <col min="1538" max="1538" width="66" style="112" customWidth="1"/>
    <col min="1539" max="1539" width="11.83203125" style="112" customWidth="1"/>
    <col min="1540" max="1540" width="64.1640625" style="112" customWidth="1"/>
    <col min="1541" max="1541" width="12" style="112" customWidth="1"/>
    <col min="1542" max="1792" width="9.33203125" style="112"/>
    <col min="1793" max="1793" width="5.6640625" style="112" bestFit="1" customWidth="1"/>
    <col min="1794" max="1794" width="66" style="112" customWidth="1"/>
    <col min="1795" max="1795" width="11.83203125" style="112" customWidth="1"/>
    <col min="1796" max="1796" width="64.1640625" style="112" customWidth="1"/>
    <col min="1797" max="1797" width="12" style="112" customWidth="1"/>
    <col min="1798" max="2048" width="9.33203125" style="112"/>
    <col min="2049" max="2049" width="5.6640625" style="112" bestFit="1" customWidth="1"/>
    <col min="2050" max="2050" width="66" style="112" customWidth="1"/>
    <col min="2051" max="2051" width="11.83203125" style="112" customWidth="1"/>
    <col min="2052" max="2052" width="64.1640625" style="112" customWidth="1"/>
    <col min="2053" max="2053" width="12" style="112" customWidth="1"/>
    <col min="2054" max="2304" width="9.33203125" style="112"/>
    <col min="2305" max="2305" width="5.6640625" style="112" bestFit="1" customWidth="1"/>
    <col min="2306" max="2306" width="66" style="112" customWidth="1"/>
    <col min="2307" max="2307" width="11.83203125" style="112" customWidth="1"/>
    <col min="2308" max="2308" width="64.1640625" style="112" customWidth="1"/>
    <col min="2309" max="2309" width="12" style="112" customWidth="1"/>
    <col min="2310" max="2560" width="9.33203125" style="112"/>
    <col min="2561" max="2561" width="5.6640625" style="112" bestFit="1" customWidth="1"/>
    <col min="2562" max="2562" width="66" style="112" customWidth="1"/>
    <col min="2563" max="2563" width="11.83203125" style="112" customWidth="1"/>
    <col min="2564" max="2564" width="64.1640625" style="112" customWidth="1"/>
    <col min="2565" max="2565" width="12" style="112" customWidth="1"/>
    <col min="2566" max="2816" width="9.33203125" style="112"/>
    <col min="2817" max="2817" width="5.6640625" style="112" bestFit="1" customWidth="1"/>
    <col min="2818" max="2818" width="66" style="112" customWidth="1"/>
    <col min="2819" max="2819" width="11.83203125" style="112" customWidth="1"/>
    <col min="2820" max="2820" width="64.1640625" style="112" customWidth="1"/>
    <col min="2821" max="2821" width="12" style="112" customWidth="1"/>
    <col min="2822" max="3072" width="9.33203125" style="112"/>
    <col min="3073" max="3073" width="5.6640625" style="112" bestFit="1" customWidth="1"/>
    <col min="3074" max="3074" width="66" style="112" customWidth="1"/>
    <col min="3075" max="3075" width="11.83203125" style="112" customWidth="1"/>
    <col min="3076" max="3076" width="64.1640625" style="112" customWidth="1"/>
    <col min="3077" max="3077" width="12" style="112" customWidth="1"/>
    <col min="3078" max="3328" width="9.33203125" style="112"/>
    <col min="3329" max="3329" width="5.6640625" style="112" bestFit="1" customWidth="1"/>
    <col min="3330" max="3330" width="66" style="112" customWidth="1"/>
    <col min="3331" max="3331" width="11.83203125" style="112" customWidth="1"/>
    <col min="3332" max="3332" width="64.1640625" style="112" customWidth="1"/>
    <col min="3333" max="3333" width="12" style="112" customWidth="1"/>
    <col min="3334" max="3584" width="9.33203125" style="112"/>
    <col min="3585" max="3585" width="5.6640625" style="112" bestFit="1" customWidth="1"/>
    <col min="3586" max="3586" width="66" style="112" customWidth="1"/>
    <col min="3587" max="3587" width="11.83203125" style="112" customWidth="1"/>
    <col min="3588" max="3588" width="64.1640625" style="112" customWidth="1"/>
    <col min="3589" max="3589" width="12" style="112" customWidth="1"/>
    <col min="3590" max="3840" width="9.33203125" style="112"/>
    <col min="3841" max="3841" width="5.6640625" style="112" bestFit="1" customWidth="1"/>
    <col min="3842" max="3842" width="66" style="112" customWidth="1"/>
    <col min="3843" max="3843" width="11.83203125" style="112" customWidth="1"/>
    <col min="3844" max="3844" width="64.1640625" style="112" customWidth="1"/>
    <col min="3845" max="3845" width="12" style="112" customWidth="1"/>
    <col min="3846" max="4096" width="9.33203125" style="112"/>
    <col min="4097" max="4097" width="5.6640625" style="112" bestFit="1" customWidth="1"/>
    <col min="4098" max="4098" width="66" style="112" customWidth="1"/>
    <col min="4099" max="4099" width="11.83203125" style="112" customWidth="1"/>
    <col min="4100" max="4100" width="64.1640625" style="112" customWidth="1"/>
    <col min="4101" max="4101" width="12" style="112" customWidth="1"/>
    <col min="4102" max="4352" width="9.33203125" style="112"/>
    <col min="4353" max="4353" width="5.6640625" style="112" bestFit="1" customWidth="1"/>
    <col min="4354" max="4354" width="66" style="112" customWidth="1"/>
    <col min="4355" max="4355" width="11.83203125" style="112" customWidth="1"/>
    <col min="4356" max="4356" width="64.1640625" style="112" customWidth="1"/>
    <col min="4357" max="4357" width="12" style="112" customWidth="1"/>
    <col min="4358" max="4608" width="9.33203125" style="112"/>
    <col min="4609" max="4609" width="5.6640625" style="112" bestFit="1" customWidth="1"/>
    <col min="4610" max="4610" width="66" style="112" customWidth="1"/>
    <col min="4611" max="4611" width="11.83203125" style="112" customWidth="1"/>
    <col min="4612" max="4612" width="64.1640625" style="112" customWidth="1"/>
    <col min="4613" max="4613" width="12" style="112" customWidth="1"/>
    <col min="4614" max="4864" width="9.33203125" style="112"/>
    <col min="4865" max="4865" width="5.6640625" style="112" bestFit="1" customWidth="1"/>
    <col min="4866" max="4866" width="66" style="112" customWidth="1"/>
    <col min="4867" max="4867" width="11.83203125" style="112" customWidth="1"/>
    <col min="4868" max="4868" width="64.1640625" style="112" customWidth="1"/>
    <col min="4869" max="4869" width="12" style="112" customWidth="1"/>
    <col min="4870" max="5120" width="9.33203125" style="112"/>
    <col min="5121" max="5121" width="5.6640625" style="112" bestFit="1" customWidth="1"/>
    <col min="5122" max="5122" width="66" style="112" customWidth="1"/>
    <col min="5123" max="5123" width="11.83203125" style="112" customWidth="1"/>
    <col min="5124" max="5124" width="64.1640625" style="112" customWidth="1"/>
    <col min="5125" max="5125" width="12" style="112" customWidth="1"/>
    <col min="5126" max="5376" width="9.33203125" style="112"/>
    <col min="5377" max="5377" width="5.6640625" style="112" bestFit="1" customWidth="1"/>
    <col min="5378" max="5378" width="66" style="112" customWidth="1"/>
    <col min="5379" max="5379" width="11.83203125" style="112" customWidth="1"/>
    <col min="5380" max="5380" width="64.1640625" style="112" customWidth="1"/>
    <col min="5381" max="5381" width="12" style="112" customWidth="1"/>
    <col min="5382" max="5632" width="9.33203125" style="112"/>
    <col min="5633" max="5633" width="5.6640625" style="112" bestFit="1" customWidth="1"/>
    <col min="5634" max="5634" width="66" style="112" customWidth="1"/>
    <col min="5635" max="5635" width="11.83203125" style="112" customWidth="1"/>
    <col min="5636" max="5636" width="64.1640625" style="112" customWidth="1"/>
    <col min="5637" max="5637" width="12" style="112" customWidth="1"/>
    <col min="5638" max="5888" width="9.33203125" style="112"/>
    <col min="5889" max="5889" width="5.6640625" style="112" bestFit="1" customWidth="1"/>
    <col min="5890" max="5890" width="66" style="112" customWidth="1"/>
    <col min="5891" max="5891" width="11.83203125" style="112" customWidth="1"/>
    <col min="5892" max="5892" width="64.1640625" style="112" customWidth="1"/>
    <col min="5893" max="5893" width="12" style="112" customWidth="1"/>
    <col min="5894" max="6144" width="9.33203125" style="112"/>
    <col min="6145" max="6145" width="5.6640625" style="112" bestFit="1" customWidth="1"/>
    <col min="6146" max="6146" width="66" style="112" customWidth="1"/>
    <col min="6147" max="6147" width="11.83203125" style="112" customWidth="1"/>
    <col min="6148" max="6148" width="64.1640625" style="112" customWidth="1"/>
    <col min="6149" max="6149" width="12" style="112" customWidth="1"/>
    <col min="6150" max="6400" width="9.33203125" style="112"/>
    <col min="6401" max="6401" width="5.6640625" style="112" bestFit="1" customWidth="1"/>
    <col min="6402" max="6402" width="66" style="112" customWidth="1"/>
    <col min="6403" max="6403" width="11.83203125" style="112" customWidth="1"/>
    <col min="6404" max="6404" width="64.1640625" style="112" customWidth="1"/>
    <col min="6405" max="6405" width="12" style="112" customWidth="1"/>
    <col min="6406" max="6656" width="9.33203125" style="112"/>
    <col min="6657" max="6657" width="5.6640625" style="112" bestFit="1" customWidth="1"/>
    <col min="6658" max="6658" width="66" style="112" customWidth="1"/>
    <col min="6659" max="6659" width="11.83203125" style="112" customWidth="1"/>
    <col min="6660" max="6660" width="64.1640625" style="112" customWidth="1"/>
    <col min="6661" max="6661" width="12" style="112" customWidth="1"/>
    <col min="6662" max="6912" width="9.33203125" style="112"/>
    <col min="6913" max="6913" width="5.6640625" style="112" bestFit="1" customWidth="1"/>
    <col min="6914" max="6914" width="66" style="112" customWidth="1"/>
    <col min="6915" max="6915" width="11.83203125" style="112" customWidth="1"/>
    <col min="6916" max="6916" width="64.1640625" style="112" customWidth="1"/>
    <col min="6917" max="6917" width="12" style="112" customWidth="1"/>
    <col min="6918" max="7168" width="9.33203125" style="112"/>
    <col min="7169" max="7169" width="5.6640625" style="112" bestFit="1" customWidth="1"/>
    <col min="7170" max="7170" width="66" style="112" customWidth="1"/>
    <col min="7171" max="7171" width="11.83203125" style="112" customWidth="1"/>
    <col min="7172" max="7172" width="64.1640625" style="112" customWidth="1"/>
    <col min="7173" max="7173" width="12" style="112" customWidth="1"/>
    <col min="7174" max="7424" width="9.33203125" style="112"/>
    <col min="7425" max="7425" width="5.6640625" style="112" bestFit="1" customWidth="1"/>
    <col min="7426" max="7426" width="66" style="112" customWidth="1"/>
    <col min="7427" max="7427" width="11.83203125" style="112" customWidth="1"/>
    <col min="7428" max="7428" width="64.1640625" style="112" customWidth="1"/>
    <col min="7429" max="7429" width="12" style="112" customWidth="1"/>
    <col min="7430" max="7680" width="9.33203125" style="112"/>
    <col min="7681" max="7681" width="5.6640625" style="112" bestFit="1" customWidth="1"/>
    <col min="7682" max="7682" width="66" style="112" customWidth="1"/>
    <col min="7683" max="7683" width="11.83203125" style="112" customWidth="1"/>
    <col min="7684" max="7684" width="64.1640625" style="112" customWidth="1"/>
    <col min="7685" max="7685" width="12" style="112" customWidth="1"/>
    <col min="7686" max="7936" width="9.33203125" style="112"/>
    <col min="7937" max="7937" width="5.6640625" style="112" bestFit="1" customWidth="1"/>
    <col min="7938" max="7938" width="66" style="112" customWidth="1"/>
    <col min="7939" max="7939" width="11.83203125" style="112" customWidth="1"/>
    <col min="7940" max="7940" width="64.1640625" style="112" customWidth="1"/>
    <col min="7941" max="7941" width="12" style="112" customWidth="1"/>
    <col min="7942" max="8192" width="9.33203125" style="112"/>
    <col min="8193" max="8193" width="5.6640625" style="112" bestFit="1" customWidth="1"/>
    <col min="8194" max="8194" width="66" style="112" customWidth="1"/>
    <col min="8195" max="8195" width="11.83203125" style="112" customWidth="1"/>
    <col min="8196" max="8196" width="64.1640625" style="112" customWidth="1"/>
    <col min="8197" max="8197" width="12" style="112" customWidth="1"/>
    <col min="8198" max="8448" width="9.33203125" style="112"/>
    <col min="8449" max="8449" width="5.6640625" style="112" bestFit="1" customWidth="1"/>
    <col min="8450" max="8450" width="66" style="112" customWidth="1"/>
    <col min="8451" max="8451" width="11.83203125" style="112" customWidth="1"/>
    <col min="8452" max="8452" width="64.1640625" style="112" customWidth="1"/>
    <col min="8453" max="8453" width="12" style="112" customWidth="1"/>
    <col min="8454" max="8704" width="9.33203125" style="112"/>
    <col min="8705" max="8705" width="5.6640625" style="112" bestFit="1" customWidth="1"/>
    <col min="8706" max="8706" width="66" style="112" customWidth="1"/>
    <col min="8707" max="8707" width="11.83203125" style="112" customWidth="1"/>
    <col min="8708" max="8708" width="64.1640625" style="112" customWidth="1"/>
    <col min="8709" max="8709" width="12" style="112" customWidth="1"/>
    <col min="8710" max="8960" width="9.33203125" style="112"/>
    <col min="8961" max="8961" width="5.6640625" style="112" bestFit="1" customWidth="1"/>
    <col min="8962" max="8962" width="66" style="112" customWidth="1"/>
    <col min="8963" max="8963" width="11.83203125" style="112" customWidth="1"/>
    <col min="8964" max="8964" width="64.1640625" style="112" customWidth="1"/>
    <col min="8965" max="8965" width="12" style="112" customWidth="1"/>
    <col min="8966" max="9216" width="9.33203125" style="112"/>
    <col min="9217" max="9217" width="5.6640625" style="112" bestFit="1" customWidth="1"/>
    <col min="9218" max="9218" width="66" style="112" customWidth="1"/>
    <col min="9219" max="9219" width="11.83203125" style="112" customWidth="1"/>
    <col min="9220" max="9220" width="64.1640625" style="112" customWidth="1"/>
    <col min="9221" max="9221" width="12" style="112" customWidth="1"/>
    <col min="9222" max="9472" width="9.33203125" style="112"/>
    <col min="9473" max="9473" width="5.6640625" style="112" bestFit="1" customWidth="1"/>
    <col min="9474" max="9474" width="66" style="112" customWidth="1"/>
    <col min="9475" max="9475" width="11.83203125" style="112" customWidth="1"/>
    <col min="9476" max="9476" width="64.1640625" style="112" customWidth="1"/>
    <col min="9477" max="9477" width="12" style="112" customWidth="1"/>
    <col min="9478" max="9728" width="9.33203125" style="112"/>
    <col min="9729" max="9729" width="5.6640625" style="112" bestFit="1" customWidth="1"/>
    <col min="9730" max="9730" width="66" style="112" customWidth="1"/>
    <col min="9731" max="9731" width="11.83203125" style="112" customWidth="1"/>
    <col min="9732" max="9732" width="64.1640625" style="112" customWidth="1"/>
    <col min="9733" max="9733" width="12" style="112" customWidth="1"/>
    <col min="9734" max="9984" width="9.33203125" style="112"/>
    <col min="9985" max="9985" width="5.6640625" style="112" bestFit="1" customWidth="1"/>
    <col min="9986" max="9986" width="66" style="112" customWidth="1"/>
    <col min="9987" max="9987" width="11.83203125" style="112" customWidth="1"/>
    <col min="9988" max="9988" width="64.1640625" style="112" customWidth="1"/>
    <col min="9989" max="9989" width="12" style="112" customWidth="1"/>
    <col min="9990" max="10240" width="9.33203125" style="112"/>
    <col min="10241" max="10241" width="5.6640625" style="112" bestFit="1" customWidth="1"/>
    <col min="10242" max="10242" width="66" style="112" customWidth="1"/>
    <col min="10243" max="10243" width="11.83203125" style="112" customWidth="1"/>
    <col min="10244" max="10244" width="64.1640625" style="112" customWidth="1"/>
    <col min="10245" max="10245" width="12" style="112" customWidth="1"/>
    <col min="10246" max="10496" width="9.33203125" style="112"/>
    <col min="10497" max="10497" width="5.6640625" style="112" bestFit="1" customWidth="1"/>
    <col min="10498" max="10498" width="66" style="112" customWidth="1"/>
    <col min="10499" max="10499" width="11.83203125" style="112" customWidth="1"/>
    <col min="10500" max="10500" width="64.1640625" style="112" customWidth="1"/>
    <col min="10501" max="10501" width="12" style="112" customWidth="1"/>
    <col min="10502" max="10752" width="9.33203125" style="112"/>
    <col min="10753" max="10753" width="5.6640625" style="112" bestFit="1" customWidth="1"/>
    <col min="10754" max="10754" width="66" style="112" customWidth="1"/>
    <col min="10755" max="10755" width="11.83203125" style="112" customWidth="1"/>
    <col min="10756" max="10756" width="64.1640625" style="112" customWidth="1"/>
    <col min="10757" max="10757" width="12" style="112" customWidth="1"/>
    <col min="10758" max="11008" width="9.33203125" style="112"/>
    <col min="11009" max="11009" width="5.6640625" style="112" bestFit="1" customWidth="1"/>
    <col min="11010" max="11010" width="66" style="112" customWidth="1"/>
    <col min="11011" max="11011" width="11.83203125" style="112" customWidth="1"/>
    <col min="11012" max="11012" width="64.1640625" style="112" customWidth="1"/>
    <col min="11013" max="11013" width="12" style="112" customWidth="1"/>
    <col min="11014" max="11264" width="9.33203125" style="112"/>
    <col min="11265" max="11265" width="5.6640625" style="112" bestFit="1" customWidth="1"/>
    <col min="11266" max="11266" width="66" style="112" customWidth="1"/>
    <col min="11267" max="11267" width="11.83203125" style="112" customWidth="1"/>
    <col min="11268" max="11268" width="64.1640625" style="112" customWidth="1"/>
    <col min="11269" max="11269" width="12" style="112" customWidth="1"/>
    <col min="11270" max="11520" width="9.33203125" style="112"/>
    <col min="11521" max="11521" width="5.6640625" style="112" bestFit="1" customWidth="1"/>
    <col min="11522" max="11522" width="66" style="112" customWidth="1"/>
    <col min="11523" max="11523" width="11.83203125" style="112" customWidth="1"/>
    <col min="11524" max="11524" width="64.1640625" style="112" customWidth="1"/>
    <col min="11525" max="11525" width="12" style="112" customWidth="1"/>
    <col min="11526" max="11776" width="9.33203125" style="112"/>
    <col min="11777" max="11777" width="5.6640625" style="112" bestFit="1" customWidth="1"/>
    <col min="11778" max="11778" width="66" style="112" customWidth="1"/>
    <col min="11779" max="11779" width="11.83203125" style="112" customWidth="1"/>
    <col min="11780" max="11780" width="64.1640625" style="112" customWidth="1"/>
    <col min="11781" max="11781" width="12" style="112" customWidth="1"/>
    <col min="11782" max="12032" width="9.33203125" style="112"/>
    <col min="12033" max="12033" width="5.6640625" style="112" bestFit="1" customWidth="1"/>
    <col min="12034" max="12034" width="66" style="112" customWidth="1"/>
    <col min="12035" max="12035" width="11.83203125" style="112" customWidth="1"/>
    <col min="12036" max="12036" width="64.1640625" style="112" customWidth="1"/>
    <col min="12037" max="12037" width="12" style="112" customWidth="1"/>
    <col min="12038" max="12288" width="9.33203125" style="112"/>
    <col min="12289" max="12289" width="5.6640625" style="112" bestFit="1" customWidth="1"/>
    <col min="12290" max="12290" width="66" style="112" customWidth="1"/>
    <col min="12291" max="12291" width="11.83203125" style="112" customWidth="1"/>
    <col min="12292" max="12292" width="64.1640625" style="112" customWidth="1"/>
    <col min="12293" max="12293" width="12" style="112" customWidth="1"/>
    <col min="12294" max="12544" width="9.33203125" style="112"/>
    <col min="12545" max="12545" width="5.6640625" style="112" bestFit="1" customWidth="1"/>
    <col min="12546" max="12546" width="66" style="112" customWidth="1"/>
    <col min="12547" max="12547" width="11.83203125" style="112" customWidth="1"/>
    <col min="12548" max="12548" width="64.1640625" style="112" customWidth="1"/>
    <col min="12549" max="12549" width="12" style="112" customWidth="1"/>
    <col min="12550" max="12800" width="9.33203125" style="112"/>
    <col min="12801" max="12801" width="5.6640625" style="112" bestFit="1" customWidth="1"/>
    <col min="12802" max="12802" width="66" style="112" customWidth="1"/>
    <col min="12803" max="12803" width="11.83203125" style="112" customWidth="1"/>
    <col min="12804" max="12804" width="64.1640625" style="112" customWidth="1"/>
    <col min="12805" max="12805" width="12" style="112" customWidth="1"/>
    <col min="12806" max="13056" width="9.33203125" style="112"/>
    <col min="13057" max="13057" width="5.6640625" style="112" bestFit="1" customWidth="1"/>
    <col min="13058" max="13058" width="66" style="112" customWidth="1"/>
    <col min="13059" max="13059" width="11.83203125" style="112" customWidth="1"/>
    <col min="13060" max="13060" width="64.1640625" style="112" customWidth="1"/>
    <col min="13061" max="13061" width="12" style="112" customWidth="1"/>
    <col min="13062" max="13312" width="9.33203125" style="112"/>
    <col min="13313" max="13313" width="5.6640625" style="112" bestFit="1" customWidth="1"/>
    <col min="13314" max="13314" width="66" style="112" customWidth="1"/>
    <col min="13315" max="13315" width="11.83203125" style="112" customWidth="1"/>
    <col min="13316" max="13316" width="64.1640625" style="112" customWidth="1"/>
    <col min="13317" max="13317" width="12" style="112" customWidth="1"/>
    <col min="13318" max="13568" width="9.33203125" style="112"/>
    <col min="13569" max="13569" width="5.6640625" style="112" bestFit="1" customWidth="1"/>
    <col min="13570" max="13570" width="66" style="112" customWidth="1"/>
    <col min="13571" max="13571" width="11.83203125" style="112" customWidth="1"/>
    <col min="13572" max="13572" width="64.1640625" style="112" customWidth="1"/>
    <col min="13573" max="13573" width="12" style="112" customWidth="1"/>
    <col min="13574" max="13824" width="9.33203125" style="112"/>
    <col min="13825" max="13825" width="5.6640625" style="112" bestFit="1" customWidth="1"/>
    <col min="13826" max="13826" width="66" style="112" customWidth="1"/>
    <col min="13827" max="13827" width="11.83203125" style="112" customWidth="1"/>
    <col min="13828" max="13828" width="64.1640625" style="112" customWidth="1"/>
    <col min="13829" max="13829" width="12" style="112" customWidth="1"/>
    <col min="13830" max="14080" width="9.33203125" style="112"/>
    <col min="14081" max="14081" width="5.6640625" style="112" bestFit="1" customWidth="1"/>
    <col min="14082" max="14082" width="66" style="112" customWidth="1"/>
    <col min="14083" max="14083" width="11.83203125" style="112" customWidth="1"/>
    <col min="14084" max="14084" width="64.1640625" style="112" customWidth="1"/>
    <col min="14085" max="14085" width="12" style="112" customWidth="1"/>
    <col min="14086" max="14336" width="9.33203125" style="112"/>
    <col min="14337" max="14337" width="5.6640625" style="112" bestFit="1" customWidth="1"/>
    <col min="14338" max="14338" width="66" style="112" customWidth="1"/>
    <col min="14339" max="14339" width="11.83203125" style="112" customWidth="1"/>
    <col min="14340" max="14340" width="64.1640625" style="112" customWidth="1"/>
    <col min="14341" max="14341" width="12" style="112" customWidth="1"/>
    <col min="14342" max="14592" width="9.33203125" style="112"/>
    <col min="14593" max="14593" width="5.6640625" style="112" bestFit="1" customWidth="1"/>
    <col min="14594" max="14594" width="66" style="112" customWidth="1"/>
    <col min="14595" max="14595" width="11.83203125" style="112" customWidth="1"/>
    <col min="14596" max="14596" width="64.1640625" style="112" customWidth="1"/>
    <col min="14597" max="14597" width="12" style="112" customWidth="1"/>
    <col min="14598" max="14848" width="9.33203125" style="112"/>
    <col min="14849" max="14849" width="5.6640625" style="112" bestFit="1" customWidth="1"/>
    <col min="14850" max="14850" width="66" style="112" customWidth="1"/>
    <col min="14851" max="14851" width="11.83203125" style="112" customWidth="1"/>
    <col min="14852" max="14852" width="64.1640625" style="112" customWidth="1"/>
    <col min="14853" max="14853" width="12" style="112" customWidth="1"/>
    <col min="14854" max="15104" width="9.33203125" style="112"/>
    <col min="15105" max="15105" width="5.6640625" style="112" bestFit="1" customWidth="1"/>
    <col min="15106" max="15106" width="66" style="112" customWidth="1"/>
    <col min="15107" max="15107" width="11.83203125" style="112" customWidth="1"/>
    <col min="15108" max="15108" width="64.1640625" style="112" customWidth="1"/>
    <col min="15109" max="15109" width="12" style="112" customWidth="1"/>
    <col min="15110" max="15360" width="9.33203125" style="112"/>
    <col min="15361" max="15361" width="5.6640625" style="112" bestFit="1" customWidth="1"/>
    <col min="15362" max="15362" width="66" style="112" customWidth="1"/>
    <col min="15363" max="15363" width="11.83203125" style="112" customWidth="1"/>
    <col min="15364" max="15364" width="64.1640625" style="112" customWidth="1"/>
    <col min="15365" max="15365" width="12" style="112" customWidth="1"/>
    <col min="15366" max="15616" width="9.33203125" style="112"/>
    <col min="15617" max="15617" width="5.6640625" style="112" bestFit="1" customWidth="1"/>
    <col min="15618" max="15618" width="66" style="112" customWidth="1"/>
    <col min="15619" max="15619" width="11.83203125" style="112" customWidth="1"/>
    <col min="15620" max="15620" width="64.1640625" style="112" customWidth="1"/>
    <col min="15621" max="15621" width="12" style="112" customWidth="1"/>
    <col min="15622" max="15872" width="9.33203125" style="112"/>
    <col min="15873" max="15873" width="5.6640625" style="112" bestFit="1" customWidth="1"/>
    <col min="15874" max="15874" width="66" style="112" customWidth="1"/>
    <col min="15875" max="15875" width="11.83203125" style="112" customWidth="1"/>
    <col min="15876" max="15876" width="64.1640625" style="112" customWidth="1"/>
    <col min="15877" max="15877" width="12" style="112" customWidth="1"/>
    <col min="15878" max="16128" width="9.33203125" style="112"/>
    <col min="16129" max="16129" width="5.6640625" style="112" bestFit="1" customWidth="1"/>
    <col min="16130" max="16130" width="66" style="112" customWidth="1"/>
    <col min="16131" max="16131" width="11.83203125" style="112" customWidth="1"/>
    <col min="16132" max="16132" width="64.1640625" style="112" customWidth="1"/>
    <col min="16133" max="16133" width="12" style="112" customWidth="1"/>
    <col min="16134" max="16384" width="9.33203125" style="112"/>
  </cols>
  <sheetData>
    <row r="1" spans="1:5" ht="56.25" customHeight="1">
      <c r="A1" s="338" t="s">
        <v>102</v>
      </c>
      <c r="B1" s="338"/>
      <c r="C1" s="338"/>
      <c r="D1" s="338"/>
      <c r="E1" s="338"/>
    </row>
    <row r="2" spans="1:5" ht="18.75" customHeight="1" thickBot="1"/>
    <row r="3" spans="1:5" ht="45.75" customHeight="1" thickBot="1">
      <c r="A3" s="114" t="s">
        <v>103</v>
      </c>
      <c r="B3" s="115" t="s">
        <v>104</v>
      </c>
      <c r="C3" s="115" t="s">
        <v>105</v>
      </c>
      <c r="D3" s="115" t="s">
        <v>98</v>
      </c>
      <c r="E3" s="235" t="s">
        <v>106</v>
      </c>
    </row>
    <row r="4" spans="1:5" ht="80.25" customHeight="1">
      <c r="A4" s="116">
        <v>1</v>
      </c>
      <c r="B4" s="117" t="s">
        <v>107</v>
      </c>
      <c r="C4" s="118" t="s">
        <v>108</v>
      </c>
      <c r="D4" s="117" t="s">
        <v>109</v>
      </c>
      <c r="E4" s="119" t="s">
        <v>110</v>
      </c>
    </row>
    <row r="5" spans="1:5" s="125" customFormat="1" ht="80.25" customHeight="1">
      <c r="A5" s="120">
        <f>A4+1</f>
        <v>2</v>
      </c>
      <c r="B5" s="121" t="s">
        <v>111</v>
      </c>
      <c r="C5" s="122" t="s">
        <v>120</v>
      </c>
      <c r="D5" s="123" t="s">
        <v>121</v>
      </c>
      <c r="E5" s="124"/>
    </row>
    <row r="6" spans="1:5" s="125" customFormat="1" ht="105.75" customHeight="1">
      <c r="A6" s="120">
        <f>A5+1</f>
        <v>3</v>
      </c>
      <c r="B6" s="123" t="s">
        <v>295</v>
      </c>
      <c r="C6" s="126" t="s">
        <v>120</v>
      </c>
      <c r="D6" s="225" t="s">
        <v>313</v>
      </c>
      <c r="E6" s="124"/>
    </row>
    <row r="7" spans="1:5" s="125" customFormat="1" ht="80.25" customHeight="1" thickBot="1">
      <c r="A7" s="120">
        <f>A6+1</f>
        <v>4</v>
      </c>
      <c r="B7" s="127" t="s">
        <v>112</v>
      </c>
      <c r="C7" s="128" t="s">
        <v>108</v>
      </c>
      <c r="D7" s="226" t="s">
        <v>251</v>
      </c>
      <c r="E7" s="129"/>
    </row>
    <row r="8" spans="1:5" s="125" customFormat="1" ht="80.25" customHeight="1">
      <c r="A8" s="339" t="s">
        <v>113</v>
      </c>
      <c r="B8" s="130" t="s">
        <v>114</v>
      </c>
      <c r="C8" s="131"/>
      <c r="D8" s="132" t="s">
        <v>115</v>
      </c>
      <c r="E8" s="133"/>
    </row>
    <row r="9" spans="1:5" s="125" customFormat="1" ht="80.25" customHeight="1" thickBot="1">
      <c r="A9" s="340"/>
      <c r="B9" s="134" t="s">
        <v>116</v>
      </c>
      <c r="C9" s="135"/>
      <c r="D9" s="136"/>
      <c r="E9" s="137"/>
    </row>
  </sheetData>
  <mergeCells count="2">
    <mergeCell ref="A1:E1"/>
    <mergeCell ref="A8:A9"/>
  </mergeCells>
  <phoneticPr fontId="4"/>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c r="D1" s="2"/>
      <c r="E1" s="2"/>
      <c r="F1" s="2"/>
      <c r="G1" s="2"/>
      <c r="Q1" s="2"/>
      <c r="T1" s="3"/>
      <c r="AG1" s="349"/>
      <c r="AH1" s="349"/>
    </row>
    <row r="2" spans="3:70" ht="20.100000000000001" customHeight="1">
      <c r="C2" s="4"/>
    </row>
    <row r="3" spans="3:70" ht="20.100000000000001" customHeight="1">
      <c r="C3" s="350" t="s">
        <v>0</v>
      </c>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row>
    <row r="4" spans="3:70" ht="20.100000000000001" customHeight="1" thickBot="1">
      <c r="T4" s="5"/>
      <c r="AH4" s="5" t="s">
        <v>1</v>
      </c>
    </row>
    <row r="5" spans="3:70" ht="24.95" customHeight="1" thickBot="1">
      <c r="C5" s="6"/>
      <c r="D5" s="351" t="s">
        <v>2</v>
      </c>
      <c r="E5" s="351"/>
      <c r="F5" s="351"/>
      <c r="G5" s="351"/>
      <c r="H5" s="351"/>
      <c r="I5" s="352"/>
      <c r="L5" s="353" t="s">
        <v>3</v>
      </c>
      <c r="M5" s="356" t="s">
        <v>4</v>
      </c>
      <c r="N5" s="357"/>
      <c r="O5" s="357"/>
      <c r="P5" s="358"/>
      <c r="Q5" s="359"/>
      <c r="R5" s="359"/>
      <c r="S5" s="359"/>
      <c r="T5" s="359"/>
      <c r="U5" s="359"/>
      <c r="V5" s="359"/>
      <c r="W5" s="359"/>
      <c r="X5" s="359"/>
      <c r="Y5" s="360"/>
      <c r="Z5" s="360"/>
      <c r="AA5" s="360"/>
      <c r="AB5" s="359" t="s">
        <v>5</v>
      </c>
      <c r="AC5" s="359"/>
      <c r="AD5" s="359"/>
      <c r="AE5" s="359"/>
      <c r="AF5" s="359"/>
      <c r="AG5" s="359"/>
      <c r="AH5" s="361"/>
      <c r="AM5" s="4"/>
    </row>
    <row r="6" spans="3:70" ht="24.95" customHeight="1">
      <c r="C6" s="7"/>
      <c r="D6" s="362"/>
      <c r="E6" s="362"/>
      <c r="F6" s="362"/>
      <c r="G6" s="362"/>
      <c r="H6" s="362"/>
      <c r="I6" s="362"/>
      <c r="L6" s="354"/>
      <c r="M6" s="363" t="s">
        <v>6</v>
      </c>
      <c r="N6" s="364"/>
      <c r="O6" s="364"/>
      <c r="P6" s="365"/>
      <c r="Q6" s="371"/>
      <c r="R6" s="342"/>
      <c r="S6" s="342"/>
      <c r="T6" s="342"/>
      <c r="U6" s="342"/>
      <c r="V6" s="342"/>
      <c r="W6" s="342"/>
      <c r="X6" s="342"/>
      <c r="Y6" s="372" t="s">
        <v>7</v>
      </c>
      <c r="Z6" s="372"/>
      <c r="AA6" s="372"/>
      <c r="AB6" s="347"/>
      <c r="AC6" s="347"/>
      <c r="AD6" s="347"/>
      <c r="AE6" s="347"/>
      <c r="AF6" s="347"/>
      <c r="AG6" s="347"/>
      <c r="AH6" s="348"/>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c r="BP6" s="350"/>
      <c r="BQ6" s="350"/>
      <c r="BR6" s="350"/>
    </row>
    <row r="7" spans="3:70" ht="24.95" customHeight="1">
      <c r="C7" s="7"/>
      <c r="D7" s="362"/>
      <c r="E7" s="362"/>
      <c r="F7" s="362"/>
      <c r="G7" s="362"/>
      <c r="H7" s="362"/>
      <c r="I7" s="362"/>
      <c r="L7" s="354"/>
      <c r="M7" s="341" t="s">
        <v>8</v>
      </c>
      <c r="N7" s="342"/>
      <c r="O7" s="342"/>
      <c r="P7" s="343"/>
      <c r="Q7" s="344" t="s">
        <v>9</v>
      </c>
      <c r="R7" s="345"/>
      <c r="S7" s="345"/>
      <c r="T7" s="345"/>
      <c r="U7" s="345"/>
      <c r="V7" s="345"/>
      <c r="W7" s="345"/>
      <c r="X7" s="345"/>
      <c r="Y7" s="346" t="s">
        <v>10</v>
      </c>
      <c r="Z7" s="346"/>
      <c r="AA7" s="346"/>
      <c r="AB7" s="347"/>
      <c r="AC7" s="347"/>
      <c r="AD7" s="347"/>
      <c r="AE7" s="347"/>
      <c r="AF7" s="347"/>
      <c r="AG7" s="347"/>
      <c r="AH7" s="348"/>
      <c r="BD7" s="5"/>
      <c r="BR7" s="5"/>
    </row>
    <row r="8" spans="3:70" ht="24.95" customHeight="1" thickBot="1">
      <c r="C8" s="7"/>
      <c r="D8" s="362"/>
      <c r="E8" s="362"/>
      <c r="F8" s="362"/>
      <c r="G8" s="362"/>
      <c r="H8" s="362"/>
      <c r="I8" s="362"/>
      <c r="L8" s="355"/>
      <c r="M8" s="366" t="s">
        <v>11</v>
      </c>
      <c r="N8" s="367"/>
      <c r="O8" s="367"/>
      <c r="P8" s="368"/>
      <c r="Q8" s="369" t="s">
        <v>12</v>
      </c>
      <c r="R8" s="369"/>
      <c r="S8" s="369"/>
      <c r="T8" s="369"/>
      <c r="U8" s="369"/>
      <c r="V8" s="369"/>
      <c r="W8" s="369"/>
      <c r="X8" s="369"/>
      <c r="Y8" s="369" t="s">
        <v>13</v>
      </c>
      <c r="Z8" s="369"/>
      <c r="AA8" s="369"/>
      <c r="AB8" s="369"/>
      <c r="AC8" s="369"/>
      <c r="AD8" s="369"/>
      <c r="AE8" s="369"/>
      <c r="AF8" s="369"/>
      <c r="AG8" s="369"/>
      <c r="AH8" s="370"/>
      <c r="AM8" s="7"/>
      <c r="AN8" s="405"/>
      <c r="AO8" s="405"/>
      <c r="AP8" s="405"/>
      <c r="AQ8" s="405"/>
      <c r="AR8" s="405"/>
      <c r="AS8" s="405"/>
      <c r="AV8" s="379"/>
      <c r="AW8" s="377"/>
      <c r="AX8" s="377"/>
      <c r="AY8" s="377"/>
      <c r="AZ8" s="377"/>
      <c r="BA8" s="377"/>
      <c r="BB8" s="377"/>
      <c r="BC8" s="377"/>
      <c r="BD8" s="377"/>
      <c r="BE8" s="377"/>
      <c r="BF8" s="377"/>
      <c r="BG8" s="377"/>
      <c r="BH8" s="377"/>
      <c r="BI8" s="377"/>
      <c r="BJ8" s="377"/>
      <c r="BK8" s="377"/>
      <c r="BL8" s="377"/>
      <c r="BM8" s="377"/>
      <c r="BN8" s="377"/>
      <c r="BO8" s="377"/>
      <c r="BP8" s="377"/>
      <c r="BQ8" s="377"/>
      <c r="BR8" s="377"/>
    </row>
    <row r="9" spans="3:70" ht="20.100000000000001" customHeight="1">
      <c r="C9" s="7"/>
      <c r="D9" s="382"/>
      <c r="E9" s="382"/>
      <c r="F9" s="382"/>
      <c r="G9" s="382"/>
      <c r="H9" s="382"/>
      <c r="U9" s="8"/>
      <c r="AM9" s="7"/>
      <c r="AN9" s="362"/>
      <c r="AO9" s="362"/>
      <c r="AP9" s="362"/>
      <c r="AQ9" s="362"/>
      <c r="AR9" s="362"/>
      <c r="AS9" s="362"/>
      <c r="AV9" s="379"/>
      <c r="AW9" s="383"/>
      <c r="AX9" s="383"/>
      <c r="AY9" s="383"/>
      <c r="AZ9" s="383"/>
      <c r="BA9" s="377"/>
      <c r="BB9" s="377"/>
      <c r="BC9" s="377"/>
      <c r="BD9" s="377"/>
      <c r="BE9" s="377"/>
      <c r="BF9" s="377"/>
      <c r="BG9" s="377"/>
      <c r="BH9" s="377"/>
      <c r="BI9" s="384"/>
      <c r="BJ9" s="384"/>
      <c r="BK9" s="384"/>
      <c r="BL9" s="377"/>
      <c r="BM9" s="377"/>
      <c r="BN9" s="377"/>
      <c r="BO9" s="377"/>
      <c r="BP9" s="377"/>
      <c r="BQ9" s="377"/>
      <c r="BR9" s="377"/>
    </row>
    <row r="10" spans="3:70" ht="20.100000000000001" customHeight="1" thickBot="1">
      <c r="C10" s="378" t="s">
        <v>14</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M10" s="7"/>
      <c r="AN10" s="362"/>
      <c r="AO10" s="362"/>
      <c r="AP10" s="362"/>
      <c r="AQ10" s="362"/>
      <c r="AR10" s="362"/>
      <c r="AS10" s="362"/>
      <c r="AV10" s="379"/>
      <c r="AW10" s="379"/>
      <c r="AX10" s="377"/>
      <c r="AY10" s="377"/>
      <c r="AZ10" s="377"/>
      <c r="BA10" s="380"/>
      <c r="BB10" s="380"/>
      <c r="BC10" s="380"/>
      <c r="BD10" s="380"/>
      <c r="BE10" s="380"/>
      <c r="BF10" s="380"/>
      <c r="BG10" s="380"/>
      <c r="BH10" s="380"/>
      <c r="BI10" s="381"/>
      <c r="BJ10" s="381"/>
      <c r="BK10" s="381"/>
      <c r="BL10" s="377"/>
      <c r="BM10" s="377"/>
      <c r="BN10" s="377"/>
      <c r="BO10" s="377"/>
      <c r="BP10" s="377"/>
      <c r="BQ10" s="377"/>
      <c r="BR10" s="377"/>
    </row>
    <row r="11" spans="3:70" ht="30" customHeight="1" thickBot="1">
      <c r="C11" s="373" t="s">
        <v>15</v>
      </c>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5"/>
      <c r="AM11" s="7"/>
      <c r="AN11" s="362"/>
      <c r="AO11" s="362"/>
      <c r="AP11" s="362"/>
      <c r="AQ11" s="362"/>
      <c r="AR11" s="362"/>
      <c r="AS11" s="362"/>
      <c r="AV11" s="379"/>
      <c r="AW11" s="376"/>
      <c r="AX11" s="376"/>
      <c r="AY11" s="376"/>
      <c r="AZ11" s="376"/>
      <c r="BA11" s="377" t="s">
        <v>12</v>
      </c>
      <c r="BB11" s="377"/>
      <c r="BC11" s="377"/>
      <c r="BD11" s="377"/>
      <c r="BE11" s="377"/>
      <c r="BF11" s="377"/>
      <c r="BG11" s="377"/>
      <c r="BH11" s="377"/>
      <c r="BI11" s="377"/>
      <c r="BJ11" s="377"/>
      <c r="BK11" s="377"/>
      <c r="BL11" s="377"/>
      <c r="BM11" s="377"/>
      <c r="BN11" s="377"/>
      <c r="BO11" s="377"/>
      <c r="BP11" s="377"/>
      <c r="BQ11" s="377"/>
      <c r="BR11" s="377"/>
    </row>
    <row r="12" spans="3:70" ht="24.95" customHeight="1" thickBot="1">
      <c r="C12" s="394" t="s">
        <v>16</v>
      </c>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6"/>
      <c r="AM12" s="7"/>
      <c r="AN12" s="382"/>
      <c r="AO12" s="382"/>
      <c r="AP12" s="382"/>
      <c r="AQ12" s="382"/>
      <c r="AR12" s="382"/>
      <c r="BE12" s="8"/>
    </row>
    <row r="13" spans="3:70" ht="20.100000000000001" customHeight="1">
      <c r="C13" s="397" t="s">
        <v>17</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9"/>
      <c r="AM13" s="378"/>
      <c r="AN13" s="378"/>
      <c r="AO13" s="378"/>
      <c r="AP13" s="378"/>
      <c r="AQ13" s="378"/>
      <c r="AR13" s="378"/>
      <c r="AS13" s="378"/>
      <c r="AT13" s="378"/>
      <c r="AU13" s="378"/>
      <c r="AV13" s="378"/>
      <c r="AW13" s="378"/>
      <c r="AX13" s="378"/>
      <c r="AY13" s="378"/>
      <c r="AZ13" s="378"/>
      <c r="BA13" s="378"/>
      <c r="BB13" s="378"/>
      <c r="BC13" s="378"/>
      <c r="BD13" s="378"/>
      <c r="BE13" s="378"/>
      <c r="BF13" s="378"/>
      <c r="BG13" s="378"/>
      <c r="BH13" s="378"/>
      <c r="BI13" s="378"/>
      <c r="BJ13" s="378"/>
      <c r="BK13" s="378"/>
      <c r="BL13" s="378"/>
      <c r="BM13" s="378"/>
      <c r="BN13" s="378"/>
      <c r="BO13" s="378"/>
      <c r="BP13" s="378"/>
      <c r="BQ13" s="378"/>
      <c r="BR13" s="378"/>
    </row>
    <row r="14" spans="3:70" ht="20.100000000000001" customHeight="1">
      <c r="C14" s="400" t="s">
        <v>18</v>
      </c>
      <c r="D14" s="401"/>
      <c r="E14" s="401"/>
      <c r="F14" s="401"/>
      <c r="G14" s="401"/>
      <c r="H14" s="401"/>
      <c r="I14" s="401"/>
      <c r="J14" s="401"/>
      <c r="K14" s="401"/>
      <c r="L14" s="401"/>
      <c r="M14" s="401"/>
      <c r="N14" s="401"/>
      <c r="O14" s="401"/>
      <c r="P14" s="401"/>
      <c r="Q14" s="401"/>
      <c r="R14" s="402"/>
      <c r="S14" s="403" t="s">
        <v>19</v>
      </c>
      <c r="T14" s="403"/>
      <c r="U14" s="403"/>
      <c r="V14" s="403"/>
      <c r="W14" s="403"/>
      <c r="X14" s="403"/>
      <c r="Y14" s="403"/>
      <c r="Z14" s="403"/>
      <c r="AA14" s="403"/>
      <c r="AB14" s="403"/>
      <c r="AC14" s="403"/>
      <c r="AD14" s="403"/>
      <c r="AE14" s="403"/>
      <c r="AF14" s="403"/>
      <c r="AG14" s="403"/>
      <c r="AH14" s="404"/>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row>
    <row r="15" spans="3:70" ht="20.100000000000001" customHeight="1">
      <c r="C15" s="385" t="s">
        <v>20</v>
      </c>
      <c r="D15" s="386"/>
      <c r="E15" s="386"/>
      <c r="F15" s="386"/>
      <c r="G15" s="386"/>
      <c r="H15" s="386"/>
      <c r="I15" s="386"/>
      <c r="J15" s="386"/>
      <c r="K15" s="386"/>
      <c r="L15" s="386"/>
      <c r="M15" s="386"/>
      <c r="N15" s="386"/>
      <c r="O15" s="386"/>
      <c r="P15" s="387" t="s">
        <v>21</v>
      </c>
      <c r="Q15" s="387"/>
      <c r="R15" s="388"/>
      <c r="S15" s="385" t="s">
        <v>20</v>
      </c>
      <c r="T15" s="386"/>
      <c r="U15" s="386"/>
      <c r="V15" s="386"/>
      <c r="W15" s="386"/>
      <c r="X15" s="386"/>
      <c r="Y15" s="386"/>
      <c r="Z15" s="386"/>
      <c r="AA15" s="386"/>
      <c r="AB15" s="386"/>
      <c r="AC15" s="386"/>
      <c r="AD15" s="386"/>
      <c r="AE15" s="386"/>
      <c r="AF15" s="387" t="s">
        <v>21</v>
      </c>
      <c r="AG15" s="387"/>
      <c r="AH15" s="388"/>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1"/>
      <c r="BJ15" s="391"/>
      <c r="BK15" s="391"/>
      <c r="BL15" s="391"/>
      <c r="BM15" s="391"/>
      <c r="BN15" s="391"/>
      <c r="BO15" s="391"/>
      <c r="BP15" s="391"/>
      <c r="BQ15" s="391"/>
      <c r="BR15" s="391"/>
    </row>
    <row r="16" spans="3:70" ht="20.100000000000001" customHeight="1">
      <c r="C16" s="392" t="s">
        <v>22</v>
      </c>
      <c r="D16" s="393"/>
      <c r="E16" s="393"/>
      <c r="F16" s="393"/>
      <c r="G16" s="393"/>
      <c r="H16" s="393"/>
      <c r="I16" s="393"/>
      <c r="J16" s="393"/>
      <c r="K16" s="393"/>
      <c r="L16" s="393"/>
      <c r="M16" s="393"/>
      <c r="N16" s="393"/>
      <c r="O16" s="393"/>
      <c r="P16" s="389"/>
      <c r="Q16" s="389"/>
      <c r="R16" s="390"/>
      <c r="S16" s="392" t="s">
        <v>23</v>
      </c>
      <c r="T16" s="393"/>
      <c r="U16" s="393"/>
      <c r="V16" s="393"/>
      <c r="W16" s="393"/>
      <c r="X16" s="393"/>
      <c r="Y16" s="393"/>
      <c r="Z16" s="393"/>
      <c r="AA16" s="393"/>
      <c r="AB16" s="393"/>
      <c r="AC16" s="393"/>
      <c r="AD16" s="393"/>
      <c r="AE16" s="393"/>
      <c r="AF16" s="389"/>
      <c r="AG16" s="389"/>
      <c r="AH16" s="390"/>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row>
    <row r="17" spans="3:70" ht="20.100000000000001" customHeight="1" thickBot="1">
      <c r="C17" s="406" t="s">
        <v>24</v>
      </c>
      <c r="D17" s="407"/>
      <c r="E17" s="407"/>
      <c r="F17" s="407"/>
      <c r="G17" s="407"/>
      <c r="H17" s="407"/>
      <c r="I17" s="407"/>
      <c r="J17" s="407"/>
      <c r="K17" s="407"/>
      <c r="L17" s="407"/>
      <c r="M17" s="407"/>
      <c r="N17" s="407"/>
      <c r="O17" s="407"/>
      <c r="P17" s="407"/>
      <c r="Q17" s="407"/>
      <c r="R17" s="408"/>
      <c r="S17" s="406" t="s">
        <v>25</v>
      </c>
      <c r="T17" s="407"/>
      <c r="U17" s="407"/>
      <c r="V17" s="407"/>
      <c r="W17" s="407"/>
      <c r="X17" s="407"/>
      <c r="Y17" s="407"/>
      <c r="Z17" s="407"/>
      <c r="AA17" s="407"/>
      <c r="AB17" s="407"/>
      <c r="AC17" s="407"/>
      <c r="AD17" s="407"/>
      <c r="AE17" s="407"/>
      <c r="AF17" s="407"/>
      <c r="AG17" s="407"/>
      <c r="AH17" s="408"/>
      <c r="AM17" s="349"/>
      <c r="AN17" s="349"/>
      <c r="AO17" s="349"/>
      <c r="AP17" s="349"/>
      <c r="AQ17" s="349"/>
      <c r="AR17" s="349"/>
      <c r="AS17" s="349"/>
      <c r="AT17" s="349"/>
      <c r="AU17" s="349"/>
      <c r="AV17" s="349"/>
      <c r="AW17" s="349"/>
      <c r="AX17" s="349"/>
      <c r="AY17" s="349"/>
      <c r="AZ17" s="349"/>
      <c r="BA17" s="349"/>
      <c r="BB17" s="349"/>
      <c r="BC17" s="409"/>
      <c r="BD17" s="409"/>
      <c r="BE17" s="409"/>
      <c r="BF17" s="409"/>
      <c r="BG17" s="409"/>
      <c r="BH17" s="409"/>
      <c r="BI17" s="409"/>
      <c r="BJ17" s="409"/>
      <c r="BK17" s="409"/>
      <c r="BL17" s="409"/>
      <c r="BM17" s="409"/>
      <c r="BN17" s="409"/>
      <c r="BO17" s="409"/>
      <c r="BP17" s="409"/>
      <c r="BQ17" s="409"/>
      <c r="BR17" s="409"/>
    </row>
    <row r="18" spans="3:70" ht="20.100000000000001" customHeight="1">
      <c r="C18" s="410" t="s">
        <v>26</v>
      </c>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2"/>
      <c r="AC18" s="412"/>
      <c r="AD18" s="412"/>
      <c r="AE18" s="412"/>
      <c r="AF18" s="412"/>
      <c r="AG18" s="411"/>
      <c r="AH18" s="413"/>
      <c r="AM18" s="393"/>
      <c r="AN18" s="393"/>
      <c r="AO18" s="393"/>
      <c r="AP18" s="393"/>
      <c r="AQ18" s="393"/>
      <c r="AR18" s="393"/>
      <c r="AS18" s="393"/>
      <c r="AT18" s="393"/>
      <c r="AU18" s="393"/>
      <c r="AV18" s="393"/>
      <c r="AW18" s="393"/>
      <c r="AX18" s="393"/>
      <c r="AY18" s="393"/>
      <c r="AZ18" s="389"/>
      <c r="BA18" s="389"/>
      <c r="BB18" s="389"/>
      <c r="BC18" s="393"/>
      <c r="BD18" s="393"/>
      <c r="BE18" s="393"/>
      <c r="BF18" s="393"/>
      <c r="BG18" s="393"/>
      <c r="BH18" s="393"/>
      <c r="BI18" s="393"/>
      <c r="BJ18" s="393"/>
      <c r="BK18" s="393"/>
      <c r="BL18" s="393"/>
      <c r="BM18" s="393"/>
      <c r="BN18" s="393"/>
      <c r="BO18" s="393"/>
      <c r="BP18" s="389"/>
      <c r="BQ18" s="389"/>
      <c r="BR18" s="389"/>
    </row>
    <row r="19" spans="3:70" ht="20.100000000000001" customHeight="1">
      <c r="C19" s="9"/>
      <c r="D19" s="10"/>
      <c r="E19" s="10"/>
      <c r="F19" s="10"/>
      <c r="G19" s="10"/>
      <c r="H19" s="11"/>
      <c r="I19" s="372" t="s">
        <v>27</v>
      </c>
      <c r="J19" s="372"/>
      <c r="K19" s="372"/>
      <c r="L19" s="372"/>
      <c r="M19" s="372" t="s">
        <v>28</v>
      </c>
      <c r="N19" s="372"/>
      <c r="O19" s="372"/>
      <c r="P19" s="372"/>
      <c r="Q19" s="425"/>
      <c r="R19" s="426"/>
      <c r="S19" s="426"/>
      <c r="T19" s="426"/>
      <c r="U19" s="426"/>
      <c r="V19" s="427"/>
      <c r="W19" s="428" t="s">
        <v>27</v>
      </c>
      <c r="X19" s="428"/>
      <c r="Y19" s="428"/>
      <c r="Z19" s="428"/>
      <c r="AA19" s="429" t="s">
        <v>28</v>
      </c>
      <c r="AB19" s="429"/>
      <c r="AC19" s="429"/>
      <c r="AD19" s="429"/>
      <c r="AE19" s="430" t="s">
        <v>29</v>
      </c>
      <c r="AF19" s="431"/>
      <c r="AG19" s="434" t="s">
        <v>30</v>
      </c>
      <c r="AH19" s="435"/>
      <c r="AM19" s="393"/>
      <c r="AN19" s="393"/>
      <c r="AO19" s="393"/>
      <c r="AP19" s="393"/>
      <c r="AQ19" s="393"/>
      <c r="AR19" s="393"/>
      <c r="AS19" s="393"/>
      <c r="AT19" s="393"/>
      <c r="AU19" s="393"/>
      <c r="AV19" s="393"/>
      <c r="AW19" s="393"/>
      <c r="AX19" s="393"/>
      <c r="AY19" s="393"/>
      <c r="AZ19" s="389"/>
      <c r="BA19" s="389"/>
      <c r="BB19" s="389"/>
      <c r="BC19" s="393"/>
      <c r="BD19" s="393"/>
      <c r="BE19" s="393"/>
      <c r="BF19" s="393"/>
      <c r="BG19" s="393"/>
      <c r="BH19" s="393"/>
      <c r="BI19" s="393"/>
      <c r="BJ19" s="393"/>
      <c r="BK19" s="393"/>
      <c r="BL19" s="393"/>
      <c r="BM19" s="393"/>
      <c r="BN19" s="393"/>
      <c r="BO19" s="393"/>
      <c r="BP19" s="389"/>
      <c r="BQ19" s="389"/>
      <c r="BR19" s="389"/>
    </row>
    <row r="20" spans="3:70" ht="30" customHeight="1">
      <c r="C20" s="414" t="s">
        <v>31</v>
      </c>
      <c r="D20" s="415"/>
      <c r="E20" s="415"/>
      <c r="F20" s="415"/>
      <c r="G20" s="415"/>
      <c r="H20" s="416"/>
      <c r="I20" s="417" t="s">
        <v>32</v>
      </c>
      <c r="J20" s="418"/>
      <c r="K20" s="418"/>
      <c r="L20" s="418"/>
      <c r="M20" s="417" t="s">
        <v>32</v>
      </c>
      <c r="N20" s="418"/>
      <c r="O20" s="418"/>
      <c r="P20" s="418"/>
      <c r="Q20" s="419" t="s">
        <v>33</v>
      </c>
      <c r="R20" s="420"/>
      <c r="S20" s="420"/>
      <c r="T20" s="420"/>
      <c r="U20" s="420"/>
      <c r="V20" s="421"/>
      <c r="W20" s="422" t="s">
        <v>34</v>
      </c>
      <c r="X20" s="423"/>
      <c r="Y20" s="423"/>
      <c r="Z20" s="423"/>
      <c r="AA20" s="422" t="s">
        <v>34</v>
      </c>
      <c r="AB20" s="423"/>
      <c r="AC20" s="423"/>
      <c r="AD20" s="423"/>
      <c r="AE20" s="430"/>
      <c r="AF20" s="431"/>
      <c r="AG20" s="436"/>
      <c r="AH20" s="437"/>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row>
    <row r="21" spans="3:70" ht="30" customHeight="1" thickBot="1">
      <c r="C21" s="12"/>
      <c r="D21" s="441" t="s">
        <v>35</v>
      </c>
      <c r="E21" s="442"/>
      <c r="F21" s="442"/>
      <c r="G21" s="442"/>
      <c r="H21" s="443"/>
      <c r="I21" s="417" t="s">
        <v>32</v>
      </c>
      <c r="J21" s="418"/>
      <c r="K21" s="418"/>
      <c r="L21" s="418"/>
      <c r="M21" s="417" t="s">
        <v>32</v>
      </c>
      <c r="N21" s="418"/>
      <c r="O21" s="418"/>
      <c r="P21" s="418"/>
      <c r="Q21" s="13"/>
      <c r="R21" s="441" t="s">
        <v>36</v>
      </c>
      <c r="S21" s="442"/>
      <c r="T21" s="442"/>
      <c r="U21" s="442"/>
      <c r="V21" s="443"/>
      <c r="W21" s="422" t="s">
        <v>34</v>
      </c>
      <c r="X21" s="423"/>
      <c r="Y21" s="423"/>
      <c r="Z21" s="423"/>
      <c r="AA21" s="422" t="s">
        <v>34</v>
      </c>
      <c r="AB21" s="423"/>
      <c r="AC21" s="423"/>
      <c r="AD21" s="423"/>
      <c r="AE21" s="432"/>
      <c r="AF21" s="433"/>
      <c r="AG21" s="438"/>
      <c r="AH21" s="439"/>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row>
    <row r="22" spans="3:70" ht="24.95" customHeight="1" thickBot="1">
      <c r="C22" s="444" t="s">
        <v>37</v>
      </c>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6"/>
      <c r="AM22" s="14"/>
      <c r="AN22" s="14"/>
      <c r="AO22" s="14"/>
      <c r="AP22" s="14"/>
      <c r="AQ22" s="14"/>
      <c r="AR22" s="14"/>
      <c r="AS22" s="384"/>
      <c r="AT22" s="384"/>
      <c r="AU22" s="384"/>
      <c r="AV22" s="384"/>
      <c r="AW22" s="384"/>
      <c r="AX22" s="384"/>
      <c r="AY22" s="384"/>
      <c r="AZ22" s="384"/>
      <c r="BA22" s="377"/>
      <c r="BB22" s="377"/>
      <c r="BC22" s="377"/>
      <c r="BD22" s="377"/>
      <c r="BE22" s="377"/>
      <c r="BF22" s="377"/>
      <c r="BG22" s="447"/>
      <c r="BH22" s="447"/>
      <c r="BI22" s="447"/>
      <c r="BJ22" s="447"/>
      <c r="BK22" s="448"/>
      <c r="BL22" s="448"/>
      <c r="BM22" s="448"/>
      <c r="BN22" s="448"/>
      <c r="BO22" s="379"/>
      <c r="BP22" s="379"/>
      <c r="BQ22" s="380"/>
      <c r="BR22" s="380"/>
    </row>
    <row r="23" spans="3:70" ht="20.100000000000001" customHeight="1">
      <c r="C23" s="449" t="s">
        <v>38</v>
      </c>
      <c r="D23" s="450"/>
      <c r="E23" s="450"/>
      <c r="F23" s="450"/>
      <c r="G23" s="450"/>
      <c r="H23" s="450"/>
      <c r="I23" s="450"/>
      <c r="J23" s="450"/>
      <c r="K23" s="450"/>
      <c r="L23" s="450"/>
      <c r="M23" s="450"/>
      <c r="N23" s="450"/>
      <c r="O23" s="450"/>
      <c r="P23" s="450"/>
      <c r="Q23" s="450"/>
      <c r="R23" s="450"/>
      <c r="S23" s="450"/>
      <c r="T23" s="450"/>
      <c r="U23" s="450"/>
      <c r="V23" s="450"/>
      <c r="W23" s="450"/>
      <c r="X23" s="451"/>
      <c r="Y23" s="468" t="s">
        <v>39</v>
      </c>
      <c r="Z23" s="469"/>
      <c r="AA23" s="469"/>
      <c r="AB23" s="469"/>
      <c r="AC23" s="469"/>
      <c r="AD23" s="469"/>
      <c r="AE23" s="469"/>
      <c r="AF23" s="469"/>
      <c r="AG23" s="469"/>
      <c r="AH23" s="470"/>
      <c r="AM23" s="474"/>
      <c r="AN23" s="474"/>
      <c r="AO23" s="474"/>
      <c r="AP23" s="474"/>
      <c r="AQ23" s="474"/>
      <c r="AR23" s="474"/>
      <c r="AS23" s="467"/>
      <c r="AT23" s="467"/>
      <c r="AU23" s="467"/>
      <c r="AV23" s="467"/>
      <c r="AW23" s="467"/>
      <c r="AX23" s="467"/>
      <c r="AY23" s="467"/>
      <c r="AZ23" s="467"/>
      <c r="BA23" s="475"/>
      <c r="BB23" s="475"/>
      <c r="BC23" s="475"/>
      <c r="BD23" s="475"/>
      <c r="BE23" s="475"/>
      <c r="BF23" s="475"/>
      <c r="BG23" s="452"/>
      <c r="BH23" s="452"/>
      <c r="BI23" s="452"/>
      <c r="BJ23" s="452"/>
      <c r="BK23" s="452"/>
      <c r="BL23" s="452"/>
      <c r="BM23" s="452"/>
      <c r="BN23" s="452"/>
      <c r="BO23" s="379"/>
      <c r="BP23" s="379"/>
      <c r="BQ23" s="380"/>
      <c r="BR23" s="380"/>
    </row>
    <row r="24" spans="3:70" ht="20.100000000000001" customHeight="1">
      <c r="C24" s="453" t="s">
        <v>40</v>
      </c>
      <c r="D24" s="387"/>
      <c r="E24" s="454"/>
      <c r="F24" s="458" t="s">
        <v>41</v>
      </c>
      <c r="G24" s="387"/>
      <c r="H24" s="459"/>
      <c r="I24" s="460"/>
      <c r="J24" s="461" t="s">
        <v>19</v>
      </c>
      <c r="K24" s="462"/>
      <c r="L24" s="462"/>
      <c r="M24" s="463"/>
      <c r="N24" s="453" t="s">
        <v>42</v>
      </c>
      <c r="O24" s="387"/>
      <c r="P24" s="454"/>
      <c r="Q24" s="466" t="s">
        <v>41</v>
      </c>
      <c r="R24" s="459"/>
      <c r="S24" s="459"/>
      <c r="T24" s="460"/>
      <c r="U24" s="461" t="s">
        <v>19</v>
      </c>
      <c r="V24" s="462"/>
      <c r="W24" s="462"/>
      <c r="X24" s="463"/>
      <c r="Y24" s="471"/>
      <c r="Z24" s="472"/>
      <c r="AA24" s="472"/>
      <c r="AB24" s="472"/>
      <c r="AC24" s="472"/>
      <c r="AD24" s="472"/>
      <c r="AE24" s="472"/>
      <c r="AF24" s="472"/>
      <c r="AG24" s="472"/>
      <c r="AH24" s="473"/>
      <c r="AN24" s="381"/>
      <c r="AO24" s="381"/>
      <c r="AP24" s="381"/>
      <c r="AQ24" s="381"/>
      <c r="AR24" s="381"/>
      <c r="AS24" s="467"/>
      <c r="AT24" s="467"/>
      <c r="AU24" s="467"/>
      <c r="AV24" s="467"/>
      <c r="AW24" s="467"/>
      <c r="AX24" s="467"/>
      <c r="AY24" s="467"/>
      <c r="AZ24" s="467"/>
      <c r="BB24" s="381"/>
      <c r="BC24" s="381"/>
      <c r="BD24" s="381"/>
      <c r="BE24" s="381"/>
      <c r="BF24" s="381"/>
      <c r="BG24" s="452"/>
      <c r="BH24" s="452"/>
      <c r="BI24" s="452"/>
      <c r="BJ24" s="452"/>
      <c r="BK24" s="452"/>
      <c r="BL24" s="452"/>
      <c r="BM24" s="452"/>
      <c r="BN24" s="452"/>
      <c r="BO24" s="379"/>
      <c r="BP24" s="379"/>
      <c r="BQ24" s="380"/>
      <c r="BR24" s="380"/>
    </row>
    <row r="25" spans="3:70" ht="20.100000000000001" customHeight="1">
      <c r="C25" s="455"/>
      <c r="D25" s="389"/>
      <c r="E25" s="389"/>
      <c r="F25" s="476" t="s">
        <v>43</v>
      </c>
      <c r="G25" s="477"/>
      <c r="H25" s="476" t="s">
        <v>44</v>
      </c>
      <c r="I25" s="477"/>
      <c r="J25" s="476" t="s">
        <v>43</v>
      </c>
      <c r="K25" s="477"/>
      <c r="L25" s="476" t="s">
        <v>44</v>
      </c>
      <c r="M25" s="477"/>
      <c r="N25" s="455"/>
      <c r="O25" s="389"/>
      <c r="P25" s="464"/>
      <c r="Q25" s="480" t="s">
        <v>45</v>
      </c>
      <c r="R25" s="481"/>
      <c r="S25" s="476" t="s">
        <v>44</v>
      </c>
      <c r="T25" s="477"/>
      <c r="U25" s="480" t="s">
        <v>46</v>
      </c>
      <c r="V25" s="481"/>
      <c r="W25" s="476" t="s">
        <v>44</v>
      </c>
      <c r="X25" s="477"/>
      <c r="Y25" s="400" t="s">
        <v>47</v>
      </c>
      <c r="Z25" s="401"/>
      <c r="AA25" s="401"/>
      <c r="AB25" s="483"/>
      <c r="AC25" s="484" t="s">
        <v>48</v>
      </c>
      <c r="AD25" s="401"/>
      <c r="AE25" s="483"/>
      <c r="AF25" s="485" t="s">
        <v>49</v>
      </c>
      <c r="AG25" s="486"/>
      <c r="AH25" s="487"/>
      <c r="AM25" s="488"/>
      <c r="AN25" s="488"/>
      <c r="AO25" s="488"/>
      <c r="AP25" s="488"/>
      <c r="AQ25" s="488"/>
      <c r="AR25" s="488"/>
      <c r="AS25" s="488"/>
      <c r="AT25" s="488"/>
      <c r="AU25" s="488"/>
      <c r="AV25" s="488"/>
      <c r="AW25" s="488"/>
      <c r="AX25" s="488"/>
      <c r="AY25" s="488"/>
      <c r="AZ25" s="488"/>
      <c r="BA25" s="488"/>
      <c r="BB25" s="488"/>
      <c r="BC25" s="488"/>
      <c r="BD25" s="488"/>
      <c r="BE25" s="488"/>
      <c r="BF25" s="488"/>
      <c r="BG25" s="488"/>
      <c r="BH25" s="488"/>
      <c r="BI25" s="488"/>
      <c r="BJ25" s="488"/>
      <c r="BK25" s="488"/>
      <c r="BL25" s="488"/>
      <c r="BM25" s="488"/>
      <c r="BN25" s="488"/>
      <c r="BO25" s="488"/>
      <c r="BP25" s="488"/>
      <c r="BQ25" s="488"/>
      <c r="BR25" s="488"/>
    </row>
    <row r="26" spans="3:70" ht="20.100000000000001" customHeight="1">
      <c r="C26" s="456"/>
      <c r="D26" s="457"/>
      <c r="E26" s="457"/>
      <c r="F26" s="478"/>
      <c r="G26" s="479"/>
      <c r="H26" s="478"/>
      <c r="I26" s="479"/>
      <c r="J26" s="478"/>
      <c r="K26" s="479"/>
      <c r="L26" s="478"/>
      <c r="M26" s="479"/>
      <c r="N26" s="456"/>
      <c r="O26" s="457"/>
      <c r="P26" s="465"/>
      <c r="Q26" s="482"/>
      <c r="R26" s="457"/>
      <c r="S26" s="478"/>
      <c r="T26" s="479"/>
      <c r="U26" s="482"/>
      <c r="V26" s="457"/>
      <c r="W26" s="478"/>
      <c r="X26" s="479"/>
      <c r="Y26" s="15"/>
      <c r="Z26" s="16"/>
      <c r="AA26" s="16"/>
      <c r="AB26" s="16"/>
      <c r="AC26" s="344" t="s">
        <v>32</v>
      </c>
      <c r="AD26" s="345"/>
      <c r="AE26" s="489"/>
      <c r="AF26" s="344" t="s">
        <v>32</v>
      </c>
      <c r="AG26" s="345"/>
      <c r="AH26" s="490"/>
      <c r="AM26" s="391"/>
      <c r="AN26" s="391"/>
      <c r="AO26" s="391"/>
      <c r="AP26" s="391"/>
      <c r="AQ26" s="391"/>
      <c r="AR26" s="391"/>
      <c r="AS26" s="391"/>
      <c r="AT26" s="391"/>
      <c r="AU26" s="391"/>
      <c r="AV26" s="391"/>
      <c r="AW26" s="391"/>
      <c r="AX26" s="391"/>
      <c r="AY26" s="391"/>
      <c r="AZ26" s="391"/>
      <c r="BA26" s="391"/>
      <c r="BB26" s="391"/>
      <c r="BC26" s="391"/>
      <c r="BD26" s="391"/>
      <c r="BE26" s="391"/>
      <c r="BF26" s="391"/>
      <c r="BG26" s="391"/>
      <c r="BH26" s="391"/>
      <c r="BI26" s="349"/>
      <c r="BJ26" s="349"/>
      <c r="BK26" s="349"/>
      <c r="BL26" s="349"/>
      <c r="BM26" s="349"/>
      <c r="BN26" s="349"/>
      <c r="BO26" s="349"/>
      <c r="BP26" s="349"/>
      <c r="BQ26" s="349"/>
      <c r="BR26" s="349"/>
    </row>
    <row r="27" spans="3:70" ht="20.100000000000001" customHeight="1">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344" t="s">
        <v>32</v>
      </c>
      <c r="AD27" s="345"/>
      <c r="AE27" s="489"/>
      <c r="AF27" s="344" t="s">
        <v>32</v>
      </c>
      <c r="AG27" s="345"/>
      <c r="AH27" s="490"/>
      <c r="AM27" s="389"/>
      <c r="AN27" s="389"/>
      <c r="AO27" s="389"/>
      <c r="AP27" s="389"/>
      <c r="AQ27" s="389"/>
      <c r="AR27" s="389"/>
      <c r="AS27" s="389"/>
      <c r="AT27" s="389"/>
      <c r="AU27" s="389"/>
      <c r="AV27" s="389"/>
      <c r="AW27" s="389"/>
      <c r="AX27" s="389"/>
      <c r="AY27" s="389"/>
      <c r="AZ27" s="389"/>
      <c r="BA27" s="389"/>
      <c r="BB27" s="389"/>
      <c r="BC27" s="389"/>
      <c r="BD27" s="389"/>
      <c r="BE27" s="389"/>
      <c r="BF27" s="389"/>
      <c r="BG27" s="389"/>
      <c r="BH27" s="389"/>
      <c r="BI27" s="349"/>
      <c r="BJ27" s="349"/>
      <c r="BK27" s="349"/>
      <c r="BL27" s="349"/>
      <c r="BM27" s="349"/>
      <c r="BN27" s="349"/>
      <c r="BO27" s="349"/>
      <c r="BP27" s="349"/>
      <c r="BQ27" s="349"/>
      <c r="BR27" s="349"/>
    </row>
    <row r="28" spans="3:70" ht="20.100000000000001" customHeight="1">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344" t="s">
        <v>32</v>
      </c>
      <c r="AD28" s="345"/>
      <c r="AE28" s="489"/>
      <c r="AF28" s="344" t="s">
        <v>32</v>
      </c>
      <c r="AG28" s="345"/>
      <c r="AH28" s="490"/>
      <c r="AM28" s="389"/>
      <c r="AN28" s="389"/>
      <c r="AO28" s="389"/>
      <c r="AP28" s="389"/>
      <c r="AQ28" s="389"/>
      <c r="AR28" s="389"/>
      <c r="AS28" s="389"/>
      <c r="AT28" s="389"/>
      <c r="AU28" s="389"/>
      <c r="AV28" s="389"/>
      <c r="AW28" s="389"/>
      <c r="AX28" s="389"/>
      <c r="AY28" s="389"/>
      <c r="AZ28" s="389"/>
      <c r="BA28" s="389"/>
      <c r="BB28" s="389"/>
      <c r="BC28" s="389"/>
      <c r="BD28" s="389"/>
      <c r="BE28" s="389"/>
      <c r="BF28" s="389"/>
      <c r="BG28" s="389"/>
      <c r="BH28" s="389"/>
      <c r="BI28" s="349"/>
      <c r="BJ28" s="349"/>
      <c r="BK28" s="349"/>
      <c r="BL28" s="349"/>
      <c r="BM28" s="349"/>
      <c r="BN28" s="349"/>
      <c r="BO28" s="349"/>
      <c r="BP28" s="474"/>
      <c r="BQ28" s="474"/>
      <c r="BR28" s="474"/>
    </row>
    <row r="29" spans="3:70" ht="20.100000000000001" customHeight="1" thickBot="1">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494" t="s">
        <v>32</v>
      </c>
      <c r="AD29" s="495"/>
      <c r="AE29" s="496"/>
      <c r="AF29" s="494" t="s">
        <v>32</v>
      </c>
      <c r="AG29" s="495"/>
      <c r="AH29" s="497"/>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7"/>
      <c r="BJ29" s="7"/>
      <c r="BK29" s="7"/>
      <c r="BL29" s="7"/>
      <c r="BM29" s="380"/>
      <c r="BN29" s="380"/>
      <c r="BO29" s="380"/>
      <c r="BP29" s="380"/>
      <c r="BQ29" s="380"/>
      <c r="BR29" s="380"/>
    </row>
    <row r="30" spans="3:70" ht="11.25" customHeight="1">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380"/>
      <c r="BN30" s="380"/>
      <c r="BO30" s="380"/>
      <c r="BP30" s="380"/>
      <c r="BQ30" s="380"/>
      <c r="BR30" s="380"/>
    </row>
    <row r="31" spans="3:70" ht="9" customHeight="1" thickBo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380"/>
      <c r="BN31" s="380"/>
      <c r="BO31" s="380"/>
      <c r="BP31" s="380"/>
      <c r="BQ31" s="380"/>
      <c r="BR31" s="380"/>
    </row>
    <row r="32" spans="3:70" ht="20.100000000000001" customHeight="1" thickBot="1">
      <c r="C32" s="491" t="s">
        <v>50</v>
      </c>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3"/>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380"/>
      <c r="BN32" s="380"/>
      <c r="BO32" s="380"/>
      <c r="BP32" s="380"/>
      <c r="BQ32" s="380"/>
      <c r="BR32" s="380"/>
    </row>
    <row r="33" spans="3:34" ht="20.100000000000001" customHeight="1">
      <c r="C33" s="397" t="s">
        <v>51</v>
      </c>
      <c r="D33" s="398"/>
      <c r="E33" s="398"/>
      <c r="F33" s="398"/>
      <c r="G33" s="398"/>
      <c r="H33" s="398"/>
      <c r="I33" s="398"/>
      <c r="J33" s="398"/>
      <c r="K33" s="398"/>
      <c r="L33" s="398"/>
      <c r="M33" s="398"/>
      <c r="N33" s="398"/>
      <c r="O33" s="398"/>
      <c r="P33" s="398"/>
      <c r="Q33" s="398"/>
      <c r="R33" s="399"/>
      <c r="S33" s="397" t="s">
        <v>52</v>
      </c>
      <c r="T33" s="398"/>
      <c r="U33" s="398"/>
      <c r="V33" s="398"/>
      <c r="W33" s="398"/>
      <c r="X33" s="398"/>
      <c r="Y33" s="398"/>
      <c r="Z33" s="398"/>
      <c r="AA33" s="398"/>
      <c r="AB33" s="398"/>
      <c r="AC33" s="398"/>
      <c r="AD33" s="398"/>
      <c r="AE33" s="398"/>
      <c r="AF33" s="398"/>
      <c r="AG33" s="398"/>
      <c r="AH33" s="399"/>
    </row>
    <row r="34" spans="3:34" ht="20.100000000000001" customHeight="1">
      <c r="C34" s="498" t="s">
        <v>53</v>
      </c>
      <c r="D34" s="499"/>
      <c r="E34" s="500"/>
      <c r="F34" s="504" t="s">
        <v>54</v>
      </c>
      <c r="G34" s="499"/>
      <c r="H34" s="499"/>
      <c r="I34" s="500"/>
      <c r="J34" s="505" t="s">
        <v>55</v>
      </c>
      <c r="K34" s="504" t="s">
        <v>56</v>
      </c>
      <c r="L34" s="499"/>
      <c r="M34" s="499"/>
      <c r="N34" s="500"/>
      <c r="O34" s="504" t="s">
        <v>57</v>
      </c>
      <c r="P34" s="499"/>
      <c r="Q34" s="499"/>
      <c r="R34" s="512"/>
      <c r="S34" s="498" t="s">
        <v>58</v>
      </c>
      <c r="T34" s="499"/>
      <c r="U34" s="499"/>
      <c r="V34" s="515"/>
      <c r="W34" s="516" t="s">
        <v>54</v>
      </c>
      <c r="X34" s="499"/>
      <c r="Y34" s="499"/>
      <c r="Z34" s="500"/>
      <c r="AA34" s="371" t="s">
        <v>59</v>
      </c>
      <c r="AB34" s="342"/>
      <c r="AC34" s="342"/>
      <c r="AD34" s="342"/>
      <c r="AE34" s="342"/>
      <c r="AF34" s="342"/>
      <c r="AG34" s="342"/>
      <c r="AH34" s="517"/>
    </row>
    <row r="35" spans="3:34" ht="15.75" customHeight="1">
      <c r="C35" s="501"/>
      <c r="D35" s="349"/>
      <c r="E35" s="502"/>
      <c r="F35" s="518" t="s">
        <v>60</v>
      </c>
      <c r="G35" s="518"/>
      <c r="H35" s="518" t="s">
        <v>61</v>
      </c>
      <c r="I35" s="518"/>
      <c r="J35" s="506"/>
      <c r="K35" s="508"/>
      <c r="L35" s="349"/>
      <c r="M35" s="349"/>
      <c r="N35" s="502"/>
      <c r="O35" s="508"/>
      <c r="P35" s="349"/>
      <c r="Q35" s="349"/>
      <c r="R35" s="513"/>
      <c r="S35" s="501"/>
      <c r="T35" s="349"/>
      <c r="U35" s="349"/>
      <c r="V35" s="349"/>
      <c r="W35" s="518" t="s">
        <v>60</v>
      </c>
      <c r="X35" s="518"/>
      <c r="Y35" s="518" t="s">
        <v>61</v>
      </c>
      <c r="Z35" s="518"/>
      <c r="AA35" s="371" t="s">
        <v>62</v>
      </c>
      <c r="AB35" s="342"/>
      <c r="AC35" s="342"/>
      <c r="AD35" s="342"/>
      <c r="AE35" s="371" t="s">
        <v>63</v>
      </c>
      <c r="AF35" s="342"/>
      <c r="AG35" s="342"/>
      <c r="AH35" s="517"/>
    </row>
    <row r="36" spans="3:34" ht="15" customHeight="1">
      <c r="C36" s="471"/>
      <c r="D36" s="472"/>
      <c r="E36" s="503"/>
      <c r="F36" s="518"/>
      <c r="G36" s="518"/>
      <c r="H36" s="518"/>
      <c r="I36" s="518"/>
      <c r="J36" s="507"/>
      <c r="K36" s="509"/>
      <c r="L36" s="510"/>
      <c r="M36" s="510"/>
      <c r="N36" s="511"/>
      <c r="O36" s="509"/>
      <c r="P36" s="510"/>
      <c r="Q36" s="510"/>
      <c r="R36" s="514"/>
      <c r="S36" s="471"/>
      <c r="T36" s="472"/>
      <c r="U36" s="472"/>
      <c r="V36" s="472"/>
      <c r="W36" s="518"/>
      <c r="X36" s="518"/>
      <c r="Y36" s="518"/>
      <c r="Z36" s="518"/>
      <c r="AA36" s="519" t="s">
        <v>64</v>
      </c>
      <c r="AB36" s="520"/>
      <c r="AC36" s="521" t="s">
        <v>65</v>
      </c>
      <c r="AD36" s="522"/>
      <c r="AE36" s="519" t="s">
        <v>64</v>
      </c>
      <c r="AF36" s="520"/>
      <c r="AG36" s="521" t="s">
        <v>66</v>
      </c>
      <c r="AH36" s="523"/>
    </row>
    <row r="37" spans="3:34" ht="20.100000000000001" customHeight="1">
      <c r="C37" s="498" t="s">
        <v>67</v>
      </c>
      <c r="D37" s="499"/>
      <c r="E37" s="515"/>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c r="C38" s="501"/>
      <c r="D38" s="349"/>
      <c r="E38" s="531"/>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c r="C39" s="532" t="s">
        <v>68</v>
      </c>
      <c r="D39" s="533"/>
      <c r="E39" s="534"/>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c r="C40" s="471"/>
      <c r="D40" s="472"/>
      <c r="E40" s="535"/>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c r="C41" s="498" t="s">
        <v>69</v>
      </c>
      <c r="D41" s="499"/>
      <c r="E41" s="499"/>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c r="C42" s="501"/>
      <c r="D42" s="349"/>
      <c r="E42" s="349"/>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c r="C43" s="536" t="s">
        <v>70</v>
      </c>
      <c r="D43" s="537"/>
      <c r="E43" s="537"/>
      <c r="F43" s="537"/>
      <c r="G43" s="537"/>
      <c r="H43" s="537"/>
      <c r="I43" s="537"/>
      <c r="J43" s="538"/>
      <c r="K43" s="64"/>
      <c r="L43" s="65"/>
      <c r="M43" s="65"/>
      <c r="N43" s="66"/>
      <c r="O43" s="64"/>
      <c r="P43" s="65"/>
      <c r="Q43" s="65"/>
      <c r="R43" s="67"/>
      <c r="S43" s="539" t="s">
        <v>71</v>
      </c>
      <c r="T43" s="540"/>
      <c r="U43" s="540"/>
      <c r="V43" s="540"/>
      <c r="W43" s="540"/>
      <c r="X43" s="540"/>
      <c r="Y43" s="540"/>
      <c r="Z43" s="541"/>
      <c r="AA43" s="68"/>
      <c r="AB43" s="69"/>
      <c r="AC43" s="70"/>
      <c r="AD43" s="71"/>
      <c r="AE43" s="68"/>
      <c r="AF43" s="69"/>
      <c r="AG43" s="70"/>
      <c r="AH43" s="72"/>
    </row>
    <row r="44" spans="3:34" ht="20.100000000000001" customHeight="1">
      <c r="C44" s="397" t="s">
        <v>72</v>
      </c>
      <c r="D44" s="398"/>
      <c r="E44" s="398"/>
      <c r="F44" s="398"/>
      <c r="G44" s="398"/>
      <c r="H44" s="398"/>
      <c r="I44" s="398"/>
      <c r="J44" s="398"/>
      <c r="K44" s="398"/>
      <c r="L44" s="398"/>
      <c r="M44" s="398"/>
      <c r="N44" s="398"/>
      <c r="O44" s="398"/>
      <c r="P44" s="398"/>
      <c r="Q44" s="398"/>
      <c r="R44" s="399"/>
      <c r="S44" s="449" t="s">
        <v>73</v>
      </c>
      <c r="T44" s="450"/>
      <c r="U44" s="450"/>
      <c r="V44" s="450"/>
      <c r="W44" s="450"/>
      <c r="X44" s="450"/>
      <c r="Y44" s="450"/>
      <c r="Z44" s="450"/>
      <c r="AA44" s="450"/>
      <c r="AB44" s="450"/>
      <c r="AC44" s="450"/>
      <c r="AD44" s="450"/>
      <c r="AE44" s="450"/>
      <c r="AF44" s="450"/>
      <c r="AG44" s="450"/>
      <c r="AH44" s="451"/>
    </row>
    <row r="45" spans="3:34" ht="20.100000000000001" customHeight="1">
      <c r="C45" s="524"/>
      <c r="D45" s="377"/>
      <c r="E45" s="377"/>
      <c r="F45" s="377"/>
      <c r="G45" s="377"/>
      <c r="H45" s="377"/>
      <c r="I45" s="377"/>
      <c r="J45" s="377"/>
      <c r="K45" s="377"/>
      <c r="L45" s="377"/>
      <c r="M45" s="377"/>
      <c r="N45" s="377"/>
      <c r="O45" s="377"/>
      <c r="P45" s="377"/>
      <c r="Q45" s="377"/>
      <c r="R45" s="525"/>
      <c r="S45" s="524"/>
      <c r="T45" s="377"/>
      <c r="U45" s="377"/>
      <c r="V45" s="377"/>
      <c r="W45" s="377"/>
      <c r="X45" s="377"/>
      <c r="Y45" s="377"/>
      <c r="Z45" s="377"/>
      <c r="AA45" s="377"/>
      <c r="AB45" s="377"/>
      <c r="AC45" s="377"/>
      <c r="AD45" s="377"/>
      <c r="AE45" s="377"/>
      <c r="AF45" s="377"/>
      <c r="AG45" s="377"/>
      <c r="AH45" s="525"/>
    </row>
    <row r="46" spans="3:34" ht="20.100000000000001" customHeight="1">
      <c r="C46" s="524"/>
      <c r="D46" s="377"/>
      <c r="E46" s="377"/>
      <c r="F46" s="377"/>
      <c r="G46" s="377"/>
      <c r="H46" s="377"/>
      <c r="I46" s="377"/>
      <c r="J46" s="377"/>
      <c r="K46" s="377"/>
      <c r="L46" s="377"/>
      <c r="M46" s="377"/>
      <c r="N46" s="377"/>
      <c r="O46" s="377"/>
      <c r="P46" s="377"/>
      <c r="Q46" s="377"/>
      <c r="R46" s="525"/>
      <c r="S46" s="524"/>
      <c r="T46" s="377"/>
      <c r="U46" s="377"/>
      <c r="V46" s="377"/>
      <c r="W46" s="377"/>
      <c r="X46" s="377"/>
      <c r="Y46" s="377"/>
      <c r="Z46" s="377"/>
      <c r="AA46" s="377"/>
      <c r="AB46" s="377"/>
      <c r="AC46" s="377"/>
      <c r="AD46" s="377"/>
      <c r="AE46" s="377"/>
      <c r="AF46" s="377"/>
      <c r="AG46" s="377"/>
      <c r="AH46" s="525"/>
    </row>
    <row r="47" spans="3:34" ht="20.100000000000001" customHeight="1">
      <c r="C47" s="524"/>
      <c r="D47" s="377"/>
      <c r="E47" s="377"/>
      <c r="F47" s="377"/>
      <c r="G47" s="377"/>
      <c r="H47" s="377"/>
      <c r="I47" s="377"/>
      <c r="J47" s="377"/>
      <c r="K47" s="377"/>
      <c r="L47" s="377"/>
      <c r="M47" s="377"/>
      <c r="N47" s="377"/>
      <c r="O47" s="377"/>
      <c r="P47" s="377"/>
      <c r="Q47" s="377"/>
      <c r="R47" s="525"/>
      <c r="S47" s="524"/>
      <c r="T47" s="377"/>
      <c r="U47" s="377"/>
      <c r="V47" s="377"/>
      <c r="W47" s="377"/>
      <c r="X47" s="377"/>
      <c r="Y47" s="377"/>
      <c r="Z47" s="377"/>
      <c r="AA47" s="377"/>
      <c r="AB47" s="377"/>
      <c r="AC47" s="377"/>
      <c r="AD47" s="377"/>
      <c r="AE47" s="377"/>
      <c r="AF47" s="377"/>
      <c r="AG47" s="377"/>
      <c r="AH47" s="525"/>
    </row>
    <row r="48" spans="3:34" ht="20.100000000000001" customHeight="1" thickBot="1">
      <c r="C48" s="526"/>
      <c r="D48" s="527"/>
      <c r="E48" s="527"/>
      <c r="F48" s="527"/>
      <c r="G48" s="527"/>
      <c r="H48" s="527"/>
      <c r="I48" s="527"/>
      <c r="J48" s="527"/>
      <c r="K48" s="527"/>
      <c r="L48" s="527"/>
      <c r="M48" s="527"/>
      <c r="N48" s="527"/>
      <c r="O48" s="527"/>
      <c r="P48" s="527"/>
      <c r="Q48" s="527"/>
      <c r="R48" s="528"/>
      <c r="S48" s="526"/>
      <c r="T48" s="527"/>
      <c r="U48" s="527"/>
      <c r="V48" s="527"/>
      <c r="W48" s="527"/>
      <c r="X48" s="527"/>
      <c r="Y48" s="527"/>
      <c r="Z48" s="527"/>
      <c r="AA48" s="527"/>
      <c r="AB48" s="527"/>
      <c r="AC48" s="527"/>
      <c r="AD48" s="527"/>
      <c r="AE48" s="527"/>
      <c r="AF48" s="527"/>
      <c r="AG48" s="527"/>
      <c r="AH48" s="528"/>
    </row>
    <row r="49" spans="3:34" ht="20.100000000000001" customHeight="1">
      <c r="C49" s="449" t="s">
        <v>74</v>
      </c>
      <c r="D49" s="450"/>
      <c r="E49" s="450"/>
      <c r="F49" s="450"/>
      <c r="G49" s="450"/>
      <c r="H49" s="450"/>
      <c r="I49" s="450"/>
      <c r="J49" s="450"/>
      <c r="K49" s="450"/>
      <c r="L49" s="450"/>
      <c r="M49" s="450"/>
      <c r="N49" s="450"/>
      <c r="O49" s="450"/>
      <c r="P49" s="450"/>
      <c r="Q49" s="450"/>
      <c r="R49" s="451"/>
      <c r="S49" s="449" t="s">
        <v>75</v>
      </c>
      <c r="T49" s="450"/>
      <c r="U49" s="450"/>
      <c r="V49" s="450"/>
      <c r="W49" s="450"/>
      <c r="X49" s="450"/>
      <c r="Y49" s="450"/>
      <c r="Z49" s="450"/>
      <c r="AA49" s="450"/>
      <c r="AB49" s="450"/>
      <c r="AC49" s="450"/>
      <c r="AD49" s="450"/>
      <c r="AE49" s="450"/>
      <c r="AF49" s="450"/>
      <c r="AG49" s="450"/>
      <c r="AH49" s="451"/>
    </row>
    <row r="50" spans="3:34" ht="20.100000000000001" customHeight="1">
      <c r="C50" s="73"/>
      <c r="D50" s="74"/>
      <c r="E50" s="74"/>
      <c r="F50" s="74"/>
      <c r="G50" s="74"/>
      <c r="H50" s="74"/>
      <c r="I50" s="74"/>
      <c r="J50" s="74"/>
      <c r="K50" s="74"/>
      <c r="L50" s="74"/>
      <c r="M50" s="74"/>
      <c r="N50" s="74"/>
      <c r="O50" s="74"/>
      <c r="P50" s="74"/>
      <c r="Q50" s="74"/>
      <c r="R50" s="75"/>
      <c r="S50" s="529"/>
      <c r="T50" s="426"/>
      <c r="U50" s="426"/>
      <c r="V50" s="426"/>
      <c r="W50" s="426"/>
      <c r="X50" s="426"/>
      <c r="Y50" s="426"/>
      <c r="Z50" s="426"/>
      <c r="AA50" s="426"/>
      <c r="AB50" s="426"/>
      <c r="AC50" s="426"/>
      <c r="AD50" s="426"/>
      <c r="AE50" s="426"/>
      <c r="AF50" s="426"/>
      <c r="AG50" s="426"/>
      <c r="AH50" s="530"/>
    </row>
    <row r="51" spans="3:34" ht="20.100000000000001" customHeight="1">
      <c r="C51" s="76"/>
      <c r="D51" s="77"/>
      <c r="E51" s="77"/>
      <c r="F51" s="77"/>
      <c r="G51" s="77"/>
      <c r="H51" s="77"/>
      <c r="I51" s="77"/>
      <c r="J51" s="77"/>
      <c r="K51" s="77"/>
      <c r="L51" s="77"/>
      <c r="M51" s="77"/>
      <c r="N51" s="77"/>
      <c r="O51" s="77"/>
      <c r="P51" s="77"/>
      <c r="Q51" s="77"/>
      <c r="R51" s="78"/>
      <c r="S51" s="524"/>
      <c r="T51" s="377"/>
      <c r="U51" s="377"/>
      <c r="V51" s="377"/>
      <c r="W51" s="377"/>
      <c r="X51" s="377"/>
      <c r="Y51" s="377"/>
      <c r="Z51" s="377"/>
      <c r="AA51" s="377"/>
      <c r="AB51" s="377"/>
      <c r="AC51" s="377"/>
      <c r="AD51" s="377"/>
      <c r="AE51" s="377"/>
      <c r="AF51" s="377"/>
      <c r="AG51" s="377"/>
      <c r="AH51" s="525"/>
    </row>
    <row r="52" spans="3:34" ht="20.100000000000001" customHeight="1">
      <c r="C52" s="76"/>
      <c r="D52" s="77"/>
      <c r="E52" s="77"/>
      <c r="F52" s="77"/>
      <c r="G52" s="77"/>
      <c r="H52" s="77"/>
      <c r="I52" s="77"/>
      <c r="J52" s="77"/>
      <c r="K52" s="77"/>
      <c r="L52" s="77"/>
      <c r="M52" s="77"/>
      <c r="N52" s="77"/>
      <c r="O52" s="77"/>
      <c r="P52" s="77"/>
      <c r="Q52" s="77"/>
      <c r="R52" s="78"/>
      <c r="S52" s="524"/>
      <c r="T52" s="377"/>
      <c r="U52" s="377"/>
      <c r="V52" s="377"/>
      <c r="W52" s="377"/>
      <c r="X52" s="377"/>
      <c r="Y52" s="377"/>
      <c r="Z52" s="377"/>
      <c r="AA52" s="377"/>
      <c r="AB52" s="377"/>
      <c r="AC52" s="377"/>
      <c r="AD52" s="377"/>
      <c r="AE52" s="377"/>
      <c r="AF52" s="377"/>
      <c r="AG52" s="377"/>
      <c r="AH52" s="525"/>
    </row>
    <row r="53" spans="3:34" ht="20.100000000000001" customHeight="1" thickBot="1">
      <c r="C53" s="79"/>
      <c r="D53" s="80"/>
      <c r="E53" s="80"/>
      <c r="F53" s="80"/>
      <c r="G53" s="80"/>
      <c r="H53" s="80"/>
      <c r="I53" s="80"/>
      <c r="J53" s="80"/>
      <c r="K53" s="80"/>
      <c r="L53" s="80"/>
      <c r="M53" s="80"/>
      <c r="N53" s="80"/>
      <c r="O53" s="80"/>
      <c r="P53" s="80"/>
      <c r="Q53" s="80"/>
      <c r="R53" s="81"/>
      <c r="S53" s="526"/>
      <c r="T53" s="527"/>
      <c r="U53" s="527"/>
      <c r="V53" s="527"/>
      <c r="W53" s="527"/>
      <c r="X53" s="527"/>
      <c r="Y53" s="527"/>
      <c r="Z53" s="527"/>
      <c r="AA53" s="527"/>
      <c r="AB53" s="527"/>
      <c r="AC53" s="527"/>
      <c r="AD53" s="527"/>
      <c r="AE53" s="527"/>
      <c r="AF53" s="527"/>
      <c r="AG53" s="527"/>
      <c r="AH53" s="528"/>
    </row>
    <row r="54" spans="3:34" ht="8.25" customHeight="1">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c r="C55" s="391" t="s">
        <v>76</v>
      </c>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row>
    <row r="56" spans="3:34" ht="20.100000000000001" customHeight="1">
      <c r="C56" s="542" t="s">
        <v>77</v>
      </c>
      <c r="D56" s="543"/>
      <c r="E56" s="543"/>
      <c r="F56" s="543"/>
      <c r="G56" s="543"/>
      <c r="H56" s="543"/>
      <c r="I56" s="543"/>
      <c r="J56" s="543"/>
      <c r="K56" s="543"/>
      <c r="L56" s="543"/>
      <c r="M56" s="543"/>
      <c r="N56" s="543"/>
      <c r="O56" s="543"/>
      <c r="P56" s="543"/>
      <c r="Q56" s="543"/>
      <c r="R56" s="543"/>
      <c r="S56" s="543"/>
      <c r="T56" s="544"/>
      <c r="U56" s="545" t="s">
        <v>78</v>
      </c>
      <c r="V56" s="546"/>
      <c r="W56" s="546"/>
      <c r="X56" s="546"/>
      <c r="Y56" s="546"/>
      <c r="Z56" s="546"/>
      <c r="AA56" s="546"/>
      <c r="AB56" s="546"/>
      <c r="AC56" s="546"/>
      <c r="AD56" s="546"/>
      <c r="AE56" s="546"/>
      <c r="AF56" s="546"/>
      <c r="AG56" s="546"/>
      <c r="AH56" s="547"/>
    </row>
    <row r="57" spans="3:34" ht="20.100000000000001" customHeight="1">
      <c r="C57" s="504" t="s">
        <v>79</v>
      </c>
      <c r="D57" s="499"/>
      <c r="E57" s="499"/>
      <c r="F57" s="515"/>
      <c r="G57" s="516" t="s">
        <v>80</v>
      </c>
      <c r="H57" s="516" t="s">
        <v>81</v>
      </c>
      <c r="I57" s="550" t="s">
        <v>82</v>
      </c>
      <c r="J57" s="551"/>
      <c r="K57" s="516" t="s">
        <v>48</v>
      </c>
      <c r="L57" s="499"/>
      <c r="M57" s="499"/>
      <c r="N57" s="499"/>
      <c r="O57" s="515"/>
      <c r="P57" s="556" t="s">
        <v>83</v>
      </c>
      <c r="Q57" s="557"/>
      <c r="R57" s="557"/>
      <c r="S57" s="557"/>
      <c r="T57" s="558"/>
      <c r="U57" s="509" t="s">
        <v>84</v>
      </c>
      <c r="V57" s="510"/>
      <c r="W57" s="510"/>
      <c r="X57" s="548"/>
      <c r="Y57" s="559" t="s">
        <v>85</v>
      </c>
      <c r="Z57" s="511"/>
      <c r="AA57" s="509" t="s">
        <v>86</v>
      </c>
      <c r="AB57" s="511"/>
      <c r="AC57" s="83"/>
      <c r="AD57" s="84" t="s">
        <v>87</v>
      </c>
      <c r="AE57" s="509" t="s">
        <v>88</v>
      </c>
      <c r="AF57" s="511"/>
      <c r="AG57" s="83"/>
      <c r="AH57" s="84" t="s">
        <v>87</v>
      </c>
    </row>
    <row r="58" spans="3:34" ht="20.100000000000001" customHeight="1">
      <c r="C58" s="508"/>
      <c r="D58" s="349"/>
      <c r="E58" s="349"/>
      <c r="F58" s="531"/>
      <c r="G58" s="549"/>
      <c r="H58" s="549"/>
      <c r="I58" s="552"/>
      <c r="J58" s="553"/>
      <c r="K58" s="560" t="s">
        <v>89</v>
      </c>
      <c r="L58" s="560"/>
      <c r="M58" s="561" t="s">
        <v>90</v>
      </c>
      <c r="N58" s="562" t="s">
        <v>91</v>
      </c>
      <c r="O58" s="563"/>
      <c r="P58" s="560" t="s">
        <v>89</v>
      </c>
      <c r="Q58" s="560"/>
      <c r="R58" s="561" t="s">
        <v>90</v>
      </c>
      <c r="S58" s="562" t="s">
        <v>91</v>
      </c>
      <c r="T58" s="563"/>
      <c r="U58" s="564" t="s">
        <v>92</v>
      </c>
      <c r="V58" s="533"/>
      <c r="W58" s="533"/>
      <c r="X58" s="534"/>
      <c r="Y58" s="566" t="s">
        <v>85</v>
      </c>
      <c r="Z58" s="567"/>
      <c r="AA58" s="574" t="s">
        <v>86</v>
      </c>
      <c r="AB58" s="567"/>
      <c r="AC58" s="85"/>
      <c r="AD58" s="86" t="s">
        <v>87</v>
      </c>
      <c r="AE58" s="574" t="s">
        <v>88</v>
      </c>
      <c r="AF58" s="567"/>
      <c r="AG58" s="85"/>
      <c r="AH58" s="86" t="s">
        <v>87</v>
      </c>
    </row>
    <row r="59" spans="3:34" ht="20.100000000000001" customHeight="1">
      <c r="C59" s="509"/>
      <c r="D59" s="510"/>
      <c r="E59" s="510"/>
      <c r="F59" s="548"/>
      <c r="G59" s="549"/>
      <c r="H59" s="549"/>
      <c r="I59" s="554"/>
      <c r="J59" s="555"/>
      <c r="K59" s="560"/>
      <c r="L59" s="560"/>
      <c r="M59" s="561"/>
      <c r="N59" s="563"/>
      <c r="O59" s="563"/>
      <c r="P59" s="560"/>
      <c r="Q59" s="560"/>
      <c r="R59" s="561"/>
      <c r="S59" s="563"/>
      <c r="T59" s="563"/>
      <c r="U59" s="565"/>
      <c r="V59" s="472"/>
      <c r="W59" s="472"/>
      <c r="X59" s="535"/>
      <c r="Y59" s="575" t="s">
        <v>93</v>
      </c>
      <c r="Z59" s="576"/>
      <c r="AA59" s="577" t="s">
        <v>86</v>
      </c>
      <c r="AB59" s="576"/>
      <c r="AC59" s="85"/>
      <c r="AD59" s="86" t="s">
        <v>87</v>
      </c>
      <c r="AE59" s="577" t="s">
        <v>88</v>
      </c>
      <c r="AF59" s="576"/>
      <c r="AG59" s="85"/>
      <c r="AH59" s="86" t="s">
        <v>87</v>
      </c>
    </row>
    <row r="60" spans="3:34" ht="20.100000000000001" customHeight="1">
      <c r="C60" s="578"/>
      <c r="D60" s="579"/>
      <c r="E60" s="579"/>
      <c r="F60" s="580"/>
      <c r="G60" s="87"/>
      <c r="H60" s="87"/>
      <c r="I60" s="581" t="s">
        <v>94</v>
      </c>
      <c r="J60" s="582"/>
      <c r="K60" s="19"/>
      <c r="L60" s="88"/>
      <c r="M60" s="19"/>
      <c r="N60" s="19"/>
      <c r="O60" s="88"/>
      <c r="P60" s="19"/>
      <c r="Q60" s="88"/>
      <c r="R60" s="19"/>
      <c r="S60" s="19"/>
      <c r="T60" s="89"/>
      <c r="U60" s="90"/>
    </row>
    <row r="61" spans="3:34" ht="20.100000000000001" customHeight="1">
      <c r="C61" s="91"/>
      <c r="D61" s="25"/>
      <c r="E61" s="25"/>
      <c r="F61" s="25"/>
      <c r="G61" s="92"/>
      <c r="H61" s="92"/>
      <c r="I61" s="25"/>
      <c r="J61" s="25"/>
      <c r="K61" s="26"/>
      <c r="L61" s="25"/>
      <c r="M61" s="26"/>
      <c r="N61" s="26"/>
      <c r="O61" s="25"/>
      <c r="P61" s="26"/>
      <c r="Q61" s="25"/>
      <c r="R61" s="26"/>
      <c r="S61" s="26"/>
      <c r="T61" s="27"/>
      <c r="U61" s="7"/>
    </row>
    <row r="62" spans="3:34" ht="20.100000000000001" customHeight="1">
      <c r="C62" s="42"/>
      <c r="D62" s="43"/>
      <c r="E62" s="43"/>
      <c r="F62" s="43"/>
      <c r="G62" s="87"/>
      <c r="H62" s="87"/>
      <c r="I62" s="43"/>
      <c r="J62" s="43"/>
      <c r="K62" s="93"/>
      <c r="L62" s="43"/>
      <c r="M62" s="93"/>
      <c r="N62" s="93"/>
      <c r="O62" s="43"/>
      <c r="P62" s="93"/>
      <c r="Q62" s="43"/>
      <c r="R62" s="93"/>
      <c r="S62" s="93"/>
      <c r="T62" s="44"/>
      <c r="U62" s="7"/>
    </row>
    <row r="63" spans="3:34" ht="20.100000000000001" customHeight="1">
      <c r="C63" s="94"/>
      <c r="D63" s="18"/>
      <c r="E63" s="18"/>
      <c r="F63" s="18"/>
      <c r="G63" s="87"/>
      <c r="H63" s="87"/>
      <c r="I63" s="18"/>
      <c r="J63" s="18"/>
      <c r="K63" s="21"/>
      <c r="L63" s="18"/>
      <c r="M63" s="21"/>
      <c r="N63" s="21"/>
      <c r="O63" s="18"/>
      <c r="P63" s="21"/>
      <c r="Q63" s="18"/>
      <c r="R63" s="21"/>
      <c r="S63" s="21"/>
      <c r="T63" s="23"/>
      <c r="U63" s="7"/>
    </row>
    <row r="64" spans="3:34" ht="12.75" customHeight="1">
      <c r="C64" s="7"/>
      <c r="D64" s="7"/>
      <c r="E64" s="7"/>
      <c r="F64" s="7"/>
      <c r="G64" s="7"/>
      <c r="H64" s="7"/>
      <c r="I64" s="7"/>
      <c r="J64" s="7"/>
      <c r="K64" s="7"/>
      <c r="L64" s="7"/>
      <c r="M64" s="7"/>
      <c r="N64" s="7"/>
      <c r="O64" s="7"/>
      <c r="P64" s="7"/>
      <c r="Q64" s="7"/>
      <c r="R64" s="7"/>
      <c r="S64" s="7"/>
      <c r="T64" s="7"/>
      <c r="U64" s="7"/>
    </row>
    <row r="65" spans="3:69" ht="7.5" customHeight="1">
      <c r="C65" s="7"/>
      <c r="D65" s="7"/>
      <c r="E65" s="7"/>
      <c r="F65" s="7"/>
      <c r="G65" s="7"/>
      <c r="H65" s="7"/>
      <c r="I65" s="7"/>
      <c r="J65" s="7"/>
      <c r="K65" s="7"/>
      <c r="L65" s="7"/>
      <c r="M65" s="7"/>
      <c r="N65" s="7"/>
      <c r="O65" s="7"/>
      <c r="P65" s="7"/>
      <c r="Q65" s="7"/>
      <c r="R65" s="7"/>
      <c r="S65" s="7"/>
      <c r="T65" s="7"/>
      <c r="U65" s="7"/>
    </row>
    <row r="66" spans="3:69" ht="20.100000000000001" customHeight="1" thickBot="1">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c r="C67" s="568" t="s">
        <v>96</v>
      </c>
      <c r="D67" s="569"/>
      <c r="E67" s="569"/>
      <c r="F67" s="569"/>
      <c r="G67" s="569"/>
      <c r="H67" s="569"/>
      <c r="I67" s="569"/>
      <c r="J67" s="569"/>
      <c r="K67" s="569"/>
      <c r="L67" s="569"/>
      <c r="M67" s="569"/>
      <c r="N67" s="569"/>
      <c r="O67" s="569"/>
      <c r="P67" s="570"/>
      <c r="Q67" s="571" t="s">
        <v>97</v>
      </c>
      <c r="R67" s="569"/>
      <c r="S67" s="569"/>
      <c r="T67" s="569"/>
      <c r="U67" s="572"/>
    </row>
    <row r="68" spans="3:69" ht="24" customHeight="1">
      <c r="C68" s="96"/>
      <c r="D68" s="97"/>
      <c r="E68" s="97"/>
      <c r="F68" s="97"/>
      <c r="G68" s="97"/>
      <c r="H68" s="98"/>
      <c r="I68" s="98"/>
      <c r="J68" s="98"/>
      <c r="K68" s="98"/>
      <c r="L68" s="98"/>
      <c r="M68" s="97"/>
      <c r="N68" s="99"/>
      <c r="O68" s="99"/>
      <c r="P68" s="100"/>
      <c r="Q68" s="101"/>
      <c r="R68" s="98"/>
      <c r="S68" s="98"/>
      <c r="T68" s="98"/>
      <c r="U68" s="102"/>
    </row>
    <row r="69" spans="3:69" ht="24" customHeight="1">
      <c r="C69" s="96"/>
      <c r="D69" s="97"/>
      <c r="E69" s="97"/>
      <c r="F69" s="97"/>
      <c r="G69" s="97"/>
      <c r="H69" s="98"/>
      <c r="I69" s="98"/>
      <c r="J69" s="98"/>
      <c r="K69" s="98"/>
      <c r="L69" s="98"/>
      <c r="M69" s="98"/>
      <c r="N69" s="99"/>
      <c r="O69" s="99"/>
      <c r="P69" s="100"/>
      <c r="Q69" s="101"/>
      <c r="R69" s="98"/>
      <c r="S69" s="98"/>
      <c r="T69" s="98"/>
      <c r="U69" s="102"/>
    </row>
    <row r="70" spans="3:69" ht="24" customHeight="1">
      <c r="C70" s="96"/>
      <c r="D70" s="97"/>
      <c r="E70" s="97"/>
      <c r="F70" s="97"/>
      <c r="G70" s="97"/>
      <c r="H70" s="98"/>
      <c r="I70" s="98"/>
      <c r="J70" s="98"/>
      <c r="K70" s="98"/>
      <c r="L70" s="98"/>
      <c r="M70" s="98"/>
      <c r="N70" s="99"/>
      <c r="O70" s="99"/>
      <c r="P70" s="100"/>
      <c r="Q70" s="101"/>
      <c r="R70" s="98"/>
      <c r="S70" s="98"/>
      <c r="T70" s="98"/>
      <c r="U70" s="102"/>
    </row>
    <row r="71" spans="3:69" ht="24" customHeight="1">
      <c r="C71" s="96"/>
      <c r="D71" s="97"/>
      <c r="E71" s="97"/>
      <c r="F71" s="97"/>
      <c r="G71" s="97"/>
      <c r="H71" s="98"/>
      <c r="I71" s="98"/>
      <c r="J71" s="98"/>
      <c r="K71" s="98"/>
      <c r="L71" s="98"/>
      <c r="M71" s="98"/>
      <c r="N71" s="99"/>
      <c r="O71" s="99"/>
      <c r="P71" s="100"/>
      <c r="Q71" s="101"/>
      <c r="R71" s="98"/>
      <c r="S71" s="98"/>
      <c r="T71" s="98"/>
      <c r="U71" s="102"/>
    </row>
    <row r="72" spans="3:69" ht="24" customHeight="1">
      <c r="C72" s="96"/>
      <c r="D72" s="97"/>
      <c r="E72" s="97"/>
      <c r="F72" s="97"/>
      <c r="G72" s="97"/>
      <c r="H72" s="98"/>
      <c r="I72" s="98"/>
      <c r="J72" s="98"/>
      <c r="K72" s="98"/>
      <c r="L72" s="98"/>
      <c r="M72" s="98"/>
      <c r="N72" s="99"/>
      <c r="O72" s="99"/>
      <c r="P72" s="100"/>
      <c r="Q72" s="101"/>
      <c r="R72" s="98"/>
      <c r="S72" s="98"/>
      <c r="T72" s="98"/>
      <c r="U72" s="102"/>
    </row>
    <row r="73" spans="3:69" ht="24" customHeight="1">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c r="C74" s="96"/>
      <c r="D74" s="97"/>
      <c r="E74" s="97"/>
      <c r="F74" s="97"/>
      <c r="G74" s="97"/>
      <c r="H74" s="98"/>
      <c r="I74" s="98"/>
      <c r="J74" s="98"/>
      <c r="K74" s="98"/>
      <c r="L74" s="98"/>
      <c r="M74" s="98"/>
      <c r="N74" s="99"/>
      <c r="O74" s="99"/>
      <c r="P74" s="100"/>
      <c r="Q74" s="101"/>
      <c r="R74" s="98"/>
      <c r="S74" s="98"/>
      <c r="T74" s="98"/>
      <c r="U74" s="102"/>
      <c r="AL74" s="573"/>
      <c r="AM74" s="573"/>
      <c r="AN74" s="573"/>
      <c r="AO74" s="573"/>
      <c r="AP74" s="573"/>
      <c r="AQ74" s="573"/>
      <c r="AR74" s="573"/>
      <c r="AS74" s="573"/>
      <c r="AT74" s="573"/>
      <c r="AU74" s="573"/>
      <c r="AV74" s="573"/>
      <c r="AW74" s="573"/>
      <c r="AX74" s="573"/>
      <c r="AY74" s="573"/>
      <c r="AZ74" s="573"/>
      <c r="BA74" s="573"/>
      <c r="BB74" s="573"/>
      <c r="BC74" s="573"/>
      <c r="BD74" s="573"/>
    </row>
    <row r="75" spans="3:69" ht="24" customHeight="1">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C67:P67"/>
    <mergeCell ref="Q67:U67"/>
    <mergeCell ref="AL74:AY74"/>
    <mergeCell ref="AZ74:BD74"/>
    <mergeCell ref="AA58:AB58"/>
    <mergeCell ref="AE58:AF58"/>
    <mergeCell ref="Y59:Z59"/>
    <mergeCell ref="AA59:AB59"/>
    <mergeCell ref="AE59:AF59"/>
    <mergeCell ref="C60:F60"/>
    <mergeCell ref="I60:J60"/>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AT27:AW27"/>
    <mergeCell ref="AX27:AZ29"/>
    <mergeCell ref="BA27:BD27"/>
    <mergeCell ref="BE27:BH27"/>
    <mergeCell ref="AC28:AE28"/>
    <mergeCell ref="AF28:AH28"/>
    <mergeCell ref="AP28:AQ29"/>
    <mergeCell ref="AR28:AS29"/>
    <mergeCell ref="AT28:AU29"/>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17:R17"/>
    <mergeCell ref="S17:AH17"/>
    <mergeCell ref="AM17:BB17"/>
    <mergeCell ref="BC17:BR17"/>
    <mergeCell ref="C18:AH18"/>
    <mergeCell ref="AM18:AY18"/>
    <mergeCell ref="AZ18:BB19"/>
    <mergeCell ref="BC18:BO18"/>
    <mergeCell ref="BP18:BR19"/>
    <mergeCell ref="I19:L19"/>
    <mergeCell ref="AM19:AY19"/>
    <mergeCell ref="BC19:BO1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s>
  <phoneticPr fontId="4"/>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L60"/>
  <sheetViews>
    <sheetView showZeros="0" view="pageBreakPreview" zoomScaleNormal="100" zoomScaleSheetLayoutView="100" workbookViewId="0">
      <selection activeCell="X1" sqref="X1"/>
    </sheetView>
  </sheetViews>
  <sheetFormatPr defaultRowHeight="18.75"/>
  <cols>
    <col min="1" max="1" width="8.5" style="236" customWidth="1"/>
    <col min="2" max="2" width="5.6640625" style="236" customWidth="1"/>
    <col min="3" max="3" width="3.6640625" style="236" customWidth="1"/>
    <col min="4" max="4" width="5.1640625" style="236" customWidth="1"/>
    <col min="5" max="5" width="6.1640625" style="236" customWidth="1"/>
    <col min="6" max="6" width="5.1640625" style="236" customWidth="1"/>
    <col min="7" max="7" width="6.1640625" style="236" customWidth="1"/>
    <col min="8" max="8" width="3.1640625" style="236" customWidth="1"/>
    <col min="9" max="9" width="3.83203125" style="236" customWidth="1"/>
    <col min="10" max="10" width="5.33203125" style="236" customWidth="1"/>
    <col min="11" max="11" width="7.6640625" style="236" customWidth="1"/>
    <col min="12" max="12" width="5.1640625" style="236" hidden="1" customWidth="1"/>
    <col min="13" max="13" width="3.83203125" style="236" customWidth="1"/>
    <col min="14" max="14" width="5.33203125" style="236" customWidth="1"/>
    <col min="15" max="15" width="3.6640625" style="236" customWidth="1"/>
    <col min="16" max="16" width="4.83203125" style="236" customWidth="1"/>
    <col min="17" max="17" width="3.83203125" style="236" customWidth="1"/>
    <col min="18" max="18" width="5.33203125" style="236" customWidth="1"/>
    <col min="19" max="19" width="4.6640625" style="236" customWidth="1"/>
    <col min="20" max="20" width="6" style="236" customWidth="1"/>
    <col min="21" max="21" width="3.83203125" style="236" customWidth="1"/>
    <col min="22" max="22" width="5.33203125" style="236" customWidth="1"/>
    <col min="23" max="23" width="3.1640625" style="236" customWidth="1"/>
    <col min="24" max="24" width="6" style="236" customWidth="1"/>
    <col min="25" max="25" width="3.83203125" style="236" customWidth="1"/>
    <col min="26" max="26" width="5.33203125" style="236" customWidth="1"/>
    <col min="27" max="27" width="3.1640625" style="236" customWidth="1"/>
    <col min="28" max="28" width="4.6640625" style="236" customWidth="1"/>
    <col min="29" max="29" width="3.33203125" style="236" customWidth="1"/>
    <col min="30" max="30" width="5" style="236" customWidth="1"/>
    <col min="31" max="31" width="5.33203125" style="236" customWidth="1"/>
    <col min="32" max="32" width="2.83203125" style="236" customWidth="1"/>
    <col min="33" max="33" width="5.1640625" style="236" customWidth="1"/>
    <col min="34" max="34" width="4.6640625" style="236" customWidth="1"/>
    <col min="35" max="35" width="7" style="236" customWidth="1"/>
    <col min="36" max="36" width="4.1640625" style="236" customWidth="1"/>
    <col min="37" max="37" width="9.33203125" style="236" customWidth="1"/>
    <col min="38" max="38" width="5.33203125" style="236" customWidth="1"/>
    <col min="39" max="16384" width="9.33203125" style="236"/>
  </cols>
  <sheetData>
    <row r="1" spans="2:38" ht="77.25" customHeight="1"/>
    <row r="2" spans="2:38" ht="21">
      <c r="B2" s="237" t="s">
        <v>252</v>
      </c>
      <c r="C2" s="238"/>
      <c r="D2" s="238"/>
      <c r="E2" s="238"/>
      <c r="F2" s="238"/>
      <c r="G2" s="238"/>
      <c r="H2" s="238"/>
      <c r="I2" s="238"/>
      <c r="J2" s="238"/>
      <c r="K2" s="238"/>
    </row>
    <row r="3" spans="2:38" ht="9.75" customHeight="1">
      <c r="B3" s="237"/>
      <c r="C3" s="238"/>
      <c r="D3" s="238"/>
      <c r="E3" s="238"/>
      <c r="F3" s="238"/>
      <c r="G3" s="238"/>
      <c r="H3" s="238"/>
      <c r="I3" s="238"/>
      <c r="J3" s="238"/>
      <c r="K3" s="238"/>
    </row>
    <row r="4" spans="2:38" ht="20.25" customHeight="1">
      <c r="D4" s="239"/>
      <c r="E4" s="239"/>
      <c r="F4" s="239"/>
      <c r="G4" s="239"/>
      <c r="H4" s="239"/>
      <c r="I4" s="239"/>
      <c r="J4" s="239"/>
      <c r="K4" s="239"/>
      <c r="L4" s="239"/>
      <c r="M4" s="239"/>
      <c r="N4" s="239"/>
      <c r="O4" s="239"/>
      <c r="P4" s="239"/>
      <c r="Q4" s="784" t="s">
        <v>231</v>
      </c>
      <c r="R4" s="784"/>
      <c r="S4" s="785"/>
      <c r="T4" s="785"/>
      <c r="U4" s="785"/>
      <c r="V4" s="785"/>
      <c r="W4" s="785"/>
      <c r="X4" s="785"/>
      <c r="Y4" s="240"/>
      <c r="Z4" s="240"/>
      <c r="AA4" s="784" t="s">
        <v>232</v>
      </c>
      <c r="AB4" s="784"/>
      <c r="AC4" s="785"/>
      <c r="AD4" s="785"/>
      <c r="AE4" s="785"/>
      <c r="AF4" s="785"/>
      <c r="AG4" s="785"/>
      <c r="AH4" s="785"/>
      <c r="AI4" s="785"/>
      <c r="AJ4" s="785"/>
      <c r="AK4" s="785"/>
      <c r="AL4" s="785"/>
    </row>
    <row r="5" spans="2:38" ht="24.75" customHeight="1">
      <c r="D5" s="239"/>
      <c r="E5" s="239"/>
      <c r="F5" s="239"/>
      <c r="G5" s="239"/>
      <c r="H5" s="239"/>
      <c r="I5" s="239"/>
      <c r="J5" s="239"/>
      <c r="K5" s="239"/>
      <c r="L5" s="239"/>
      <c r="M5" s="239"/>
      <c r="N5" s="239"/>
      <c r="O5" s="239"/>
      <c r="P5" s="239"/>
      <c r="Q5" s="241"/>
      <c r="R5" s="242"/>
      <c r="S5" s="242"/>
      <c r="T5" s="242"/>
      <c r="U5" s="242"/>
      <c r="V5" s="242"/>
      <c r="W5" s="242"/>
      <c r="X5" s="242"/>
      <c r="Y5" s="243"/>
      <c r="Z5" s="243"/>
      <c r="AA5" s="242"/>
      <c r="AB5" s="242"/>
      <c r="AC5" s="244"/>
      <c r="AD5" s="244"/>
      <c r="AE5" s="244"/>
      <c r="AF5" s="244"/>
      <c r="AG5" s="244"/>
      <c r="AH5" s="244"/>
      <c r="AI5" s="244"/>
      <c r="AJ5" s="244"/>
      <c r="AK5" s="244"/>
      <c r="AL5" s="244"/>
    </row>
    <row r="6" spans="2:38" ht="18" customHeight="1">
      <c r="B6" s="245" t="s">
        <v>253</v>
      </c>
      <c r="D6" s="206"/>
      <c r="E6" s="207"/>
      <c r="F6" s="207"/>
      <c r="G6" s="246"/>
      <c r="H6" s="246" t="s">
        <v>254</v>
      </c>
      <c r="I6" s="754"/>
      <c r="J6" s="754"/>
      <c r="K6" s="754"/>
      <c r="M6" s="247" t="s">
        <v>233</v>
      </c>
      <c r="N6" s="755"/>
      <c r="O6" s="755"/>
      <c r="P6" s="248" t="s">
        <v>234</v>
      </c>
      <c r="Q6" s="246" t="s">
        <v>235</v>
      </c>
      <c r="R6" s="246"/>
      <c r="S6" s="246"/>
      <c r="T6" s="246"/>
      <c r="U6" s="246"/>
      <c r="V6" s="246"/>
      <c r="W6" s="246"/>
      <c r="X6" s="246"/>
      <c r="Y6" s="246"/>
      <c r="Z6" s="246"/>
      <c r="AA6" s="246"/>
      <c r="AB6" s="246"/>
      <c r="AC6" s="246"/>
      <c r="AD6" s="249"/>
      <c r="AE6" s="249"/>
      <c r="AF6" s="249"/>
      <c r="AG6" s="249"/>
      <c r="AH6" s="249"/>
      <c r="AI6" s="249"/>
      <c r="AJ6" s="249"/>
      <c r="AK6" s="249"/>
      <c r="AL6" s="249"/>
    </row>
    <row r="7" spans="2:38" ht="6.75" customHeight="1" thickBot="1">
      <c r="C7" s="205"/>
      <c r="D7" s="206"/>
      <c r="E7" s="207"/>
      <c r="F7" s="207"/>
      <c r="G7" s="246"/>
      <c r="H7" s="207"/>
      <c r="I7" s="207"/>
      <c r="J7" s="207"/>
      <c r="K7" s="248"/>
      <c r="L7" s="208"/>
      <c r="M7" s="246"/>
      <c r="N7" s="246"/>
      <c r="O7" s="246"/>
      <c r="P7" s="246"/>
      <c r="Q7" s="246"/>
      <c r="R7" s="246"/>
      <c r="S7" s="246"/>
      <c r="T7" s="246"/>
      <c r="U7" s="246"/>
      <c r="V7" s="246"/>
      <c r="W7" s="246"/>
      <c r="X7" s="246"/>
      <c r="Y7" s="246"/>
      <c r="Z7" s="246"/>
      <c r="AA7" s="246"/>
      <c r="AB7" s="246"/>
      <c r="AC7" s="246"/>
      <c r="AD7" s="250"/>
      <c r="AE7" s="250"/>
      <c r="AF7" s="250"/>
      <c r="AG7" s="250"/>
      <c r="AH7" s="250"/>
      <c r="AI7" s="250"/>
      <c r="AJ7" s="250"/>
      <c r="AK7" s="250"/>
      <c r="AL7" s="250"/>
    </row>
    <row r="8" spans="2:38" ht="25.5" customHeight="1" thickBot="1">
      <c r="B8" s="251"/>
      <c r="C8" s="774" t="s">
        <v>255</v>
      </c>
      <c r="D8" s="775"/>
      <c r="E8" s="775"/>
      <c r="F8" s="775"/>
      <c r="G8" s="775"/>
      <c r="H8" s="776" t="s">
        <v>256</v>
      </c>
      <c r="I8" s="777"/>
      <c r="J8" s="778"/>
      <c r="K8" s="779" t="s">
        <v>236</v>
      </c>
      <c r="L8" s="780"/>
      <c r="M8" s="780"/>
      <c r="N8" s="780"/>
      <c r="O8" s="780"/>
      <c r="P8" s="781"/>
      <c r="Q8" s="782" t="s">
        <v>257</v>
      </c>
      <c r="R8" s="783"/>
      <c r="S8" s="783"/>
      <c r="T8" s="783"/>
      <c r="U8" s="776" t="s">
        <v>258</v>
      </c>
      <c r="V8" s="777"/>
      <c r="W8" s="777"/>
      <c r="X8" s="778"/>
      <c r="Y8" s="779" t="s">
        <v>259</v>
      </c>
      <c r="Z8" s="780"/>
      <c r="AA8" s="780"/>
      <c r="AB8" s="781"/>
      <c r="AC8" s="209"/>
      <c r="AD8" s="741" t="s">
        <v>237</v>
      </c>
      <c r="AE8" s="742"/>
      <c r="AF8" s="742"/>
      <c r="AG8" s="742"/>
      <c r="AH8" s="742"/>
      <c r="AI8" s="742"/>
      <c r="AJ8" s="742"/>
      <c r="AK8" s="742"/>
      <c r="AL8" s="743"/>
    </row>
    <row r="9" spans="2:38" ht="23.25" customHeight="1">
      <c r="B9" s="252"/>
      <c r="C9" s="253">
        <v>1</v>
      </c>
      <c r="D9" s="744"/>
      <c r="E9" s="745"/>
      <c r="F9" s="745"/>
      <c r="G9" s="745"/>
      <c r="H9" s="746"/>
      <c r="I9" s="747"/>
      <c r="J9" s="254" t="s">
        <v>260</v>
      </c>
      <c r="K9" s="748"/>
      <c r="L9" s="749"/>
      <c r="M9" s="749"/>
      <c r="N9" s="749"/>
      <c r="O9" s="749"/>
      <c r="P9" s="255" t="s">
        <v>209</v>
      </c>
      <c r="Q9" s="748"/>
      <c r="R9" s="749"/>
      <c r="S9" s="749"/>
      <c r="T9" s="256" t="s">
        <v>261</v>
      </c>
      <c r="U9" s="750" t="e">
        <f>Q9/H9*10</f>
        <v>#DIV/0!</v>
      </c>
      <c r="V9" s="751"/>
      <c r="W9" s="751"/>
      <c r="X9" s="256" t="s">
        <v>261</v>
      </c>
      <c r="Y9" s="752" t="e">
        <f>K9/Q9</f>
        <v>#DIV/0!</v>
      </c>
      <c r="Z9" s="753"/>
      <c r="AA9" s="753"/>
      <c r="AB9" s="257" t="s">
        <v>238</v>
      </c>
      <c r="AC9" s="258"/>
      <c r="AD9" s="692" t="s">
        <v>239</v>
      </c>
      <c r="AE9" s="693"/>
      <c r="AF9" s="693"/>
      <c r="AG9" s="693"/>
      <c r="AH9" s="694"/>
      <c r="AI9" s="772">
        <f>K15</f>
        <v>0</v>
      </c>
      <c r="AJ9" s="773"/>
      <c r="AK9" s="773"/>
      <c r="AL9" s="259" t="s">
        <v>238</v>
      </c>
    </row>
    <row r="10" spans="2:38" ht="23.25" customHeight="1" thickBot="1">
      <c r="B10" s="688" t="s">
        <v>86</v>
      </c>
      <c r="C10" s="260">
        <v>2</v>
      </c>
      <c r="D10" s="689"/>
      <c r="E10" s="690"/>
      <c r="F10" s="690"/>
      <c r="G10" s="690"/>
      <c r="H10" s="660"/>
      <c r="I10" s="661"/>
      <c r="J10" s="261" t="s">
        <v>262</v>
      </c>
      <c r="K10" s="727"/>
      <c r="L10" s="728"/>
      <c r="M10" s="728"/>
      <c r="N10" s="728"/>
      <c r="O10" s="728"/>
      <c r="P10" s="262" t="s">
        <v>209</v>
      </c>
      <c r="Q10" s="731"/>
      <c r="R10" s="732"/>
      <c r="S10" s="732"/>
      <c r="T10" s="263" t="s">
        <v>261</v>
      </c>
      <c r="U10" s="662" t="e">
        <f>Q10/H10*10</f>
        <v>#DIV/0!</v>
      </c>
      <c r="V10" s="663"/>
      <c r="W10" s="663"/>
      <c r="X10" s="263" t="s">
        <v>261</v>
      </c>
      <c r="Y10" s="664" t="e">
        <f>K10/Q10</f>
        <v>#DIV/0!</v>
      </c>
      <c r="Z10" s="665"/>
      <c r="AA10" s="665"/>
      <c r="AB10" s="264" t="s">
        <v>238</v>
      </c>
      <c r="AC10" s="258"/>
      <c r="AD10" s="675" t="s">
        <v>263</v>
      </c>
      <c r="AE10" s="676"/>
      <c r="AF10" s="676"/>
      <c r="AG10" s="676"/>
      <c r="AH10" s="677"/>
      <c r="AI10" s="770"/>
      <c r="AJ10" s="771"/>
      <c r="AK10" s="771"/>
      <c r="AL10" s="265" t="s">
        <v>238</v>
      </c>
    </row>
    <row r="11" spans="2:38" ht="23.25" customHeight="1" thickTop="1">
      <c r="B11" s="688"/>
      <c r="C11" s="260">
        <v>3</v>
      </c>
      <c r="D11" s="689"/>
      <c r="E11" s="690" t="s">
        <v>241</v>
      </c>
      <c r="F11" s="690"/>
      <c r="G11" s="690"/>
      <c r="H11" s="660"/>
      <c r="I11" s="661"/>
      <c r="J11" s="261" t="s">
        <v>264</v>
      </c>
      <c r="K11" s="727"/>
      <c r="L11" s="728"/>
      <c r="M11" s="728"/>
      <c r="N11" s="728"/>
      <c r="O11" s="728"/>
      <c r="P11" s="262" t="s">
        <v>209</v>
      </c>
      <c r="Q11" s="731"/>
      <c r="R11" s="732"/>
      <c r="S11" s="732"/>
      <c r="T11" s="263" t="s">
        <v>265</v>
      </c>
      <c r="U11" s="662" t="e">
        <f t="shared" ref="U11:U14" si="0">Q11/H11*10</f>
        <v>#DIV/0!</v>
      </c>
      <c r="V11" s="663"/>
      <c r="W11" s="663"/>
      <c r="X11" s="263" t="s">
        <v>266</v>
      </c>
      <c r="Y11" s="664" t="e">
        <f t="shared" ref="Y11:Y14" si="1">K11/Q11</f>
        <v>#DIV/0!</v>
      </c>
      <c r="Z11" s="665"/>
      <c r="AA11" s="665"/>
      <c r="AB11" s="264" t="s">
        <v>238</v>
      </c>
      <c r="AC11" s="258"/>
      <c r="AD11" s="680" t="s">
        <v>242</v>
      </c>
      <c r="AE11" s="681"/>
      <c r="AF11" s="681"/>
      <c r="AG11" s="681"/>
      <c r="AH11" s="682"/>
      <c r="AI11" s="766">
        <f>AI9-AI10</f>
        <v>0</v>
      </c>
      <c r="AJ11" s="767"/>
      <c r="AK11" s="767"/>
      <c r="AL11" s="266" t="s">
        <v>238</v>
      </c>
    </row>
    <row r="12" spans="2:38" ht="23.25" customHeight="1" thickBot="1">
      <c r="B12" s="688"/>
      <c r="C12" s="260">
        <v>4</v>
      </c>
      <c r="D12" s="267"/>
      <c r="E12" s="268"/>
      <c r="F12" s="268"/>
      <c r="G12" s="268"/>
      <c r="H12" s="660"/>
      <c r="I12" s="661"/>
      <c r="J12" s="261" t="s">
        <v>260</v>
      </c>
      <c r="K12" s="727"/>
      <c r="L12" s="728"/>
      <c r="M12" s="728"/>
      <c r="N12" s="728"/>
      <c r="O12" s="728"/>
      <c r="P12" s="262" t="s">
        <v>209</v>
      </c>
      <c r="Q12" s="731"/>
      <c r="R12" s="732"/>
      <c r="S12" s="732"/>
      <c r="T12" s="263" t="s">
        <v>267</v>
      </c>
      <c r="U12" s="662" t="e">
        <f t="shared" si="0"/>
        <v>#DIV/0!</v>
      </c>
      <c r="V12" s="663"/>
      <c r="W12" s="663"/>
      <c r="X12" s="263" t="s">
        <v>265</v>
      </c>
      <c r="Y12" s="664" t="e">
        <f t="shared" si="1"/>
        <v>#DIV/0!</v>
      </c>
      <c r="Z12" s="665"/>
      <c r="AA12" s="665"/>
      <c r="AB12" s="264" t="s">
        <v>238</v>
      </c>
      <c r="AC12" s="258"/>
      <c r="AD12" s="652" t="s">
        <v>243</v>
      </c>
      <c r="AE12" s="653"/>
      <c r="AF12" s="653"/>
      <c r="AG12" s="653"/>
      <c r="AH12" s="654"/>
      <c r="AI12" s="768" t="e">
        <f>AI11/AI9*100</f>
        <v>#DIV/0!</v>
      </c>
      <c r="AJ12" s="769"/>
      <c r="AK12" s="769"/>
      <c r="AL12" s="269" t="s">
        <v>268</v>
      </c>
    </row>
    <row r="13" spans="2:38" ht="23.25" customHeight="1">
      <c r="B13" s="270" t="s">
        <v>240</v>
      </c>
      <c r="C13" s="260">
        <v>5</v>
      </c>
      <c r="D13" s="689"/>
      <c r="E13" s="690" t="s">
        <v>241</v>
      </c>
      <c r="F13" s="690"/>
      <c r="G13" s="690"/>
      <c r="H13" s="660"/>
      <c r="I13" s="661"/>
      <c r="J13" s="261" t="s">
        <v>260</v>
      </c>
      <c r="K13" s="727"/>
      <c r="L13" s="728"/>
      <c r="M13" s="728"/>
      <c r="N13" s="728"/>
      <c r="O13" s="728"/>
      <c r="P13" s="262" t="s">
        <v>209</v>
      </c>
      <c r="Q13" s="731"/>
      <c r="R13" s="732"/>
      <c r="S13" s="732"/>
      <c r="T13" s="263" t="s">
        <v>261</v>
      </c>
      <c r="U13" s="662" t="e">
        <f t="shared" si="0"/>
        <v>#DIV/0!</v>
      </c>
      <c r="V13" s="663"/>
      <c r="W13" s="663"/>
      <c r="X13" s="263" t="s">
        <v>266</v>
      </c>
      <c r="Y13" s="664" t="e">
        <f t="shared" si="1"/>
        <v>#DIV/0!</v>
      </c>
      <c r="Z13" s="665"/>
      <c r="AA13" s="665"/>
      <c r="AB13" s="264" t="s">
        <v>238</v>
      </c>
      <c r="AC13" s="258"/>
      <c r="AD13" s="721" t="s">
        <v>269</v>
      </c>
      <c r="AE13" s="721"/>
      <c r="AF13" s="721"/>
      <c r="AG13" s="721"/>
      <c r="AH13" s="721"/>
      <c r="AI13" s="721"/>
      <c r="AJ13" s="721"/>
      <c r="AK13" s="721"/>
      <c r="AL13" s="721"/>
    </row>
    <row r="14" spans="2:38" ht="23.25" customHeight="1">
      <c r="B14" s="271"/>
      <c r="C14" s="260">
        <v>6</v>
      </c>
      <c r="D14" s="723"/>
      <c r="E14" s="724" t="s">
        <v>241</v>
      </c>
      <c r="F14" s="724"/>
      <c r="G14" s="724"/>
      <c r="H14" s="725"/>
      <c r="I14" s="726"/>
      <c r="J14" s="272" t="s">
        <v>262</v>
      </c>
      <c r="K14" s="727"/>
      <c r="L14" s="728"/>
      <c r="M14" s="728"/>
      <c r="N14" s="728"/>
      <c r="O14" s="728"/>
      <c r="P14" s="273" t="s">
        <v>209</v>
      </c>
      <c r="Q14" s="729"/>
      <c r="R14" s="730"/>
      <c r="S14" s="730"/>
      <c r="T14" s="274" t="s">
        <v>261</v>
      </c>
      <c r="U14" s="662" t="e">
        <f t="shared" si="0"/>
        <v>#DIV/0!</v>
      </c>
      <c r="V14" s="663"/>
      <c r="W14" s="663"/>
      <c r="X14" s="274" t="s">
        <v>261</v>
      </c>
      <c r="Y14" s="664" t="e">
        <f t="shared" si="1"/>
        <v>#DIV/0!</v>
      </c>
      <c r="Z14" s="665"/>
      <c r="AA14" s="665"/>
      <c r="AB14" s="275" t="s">
        <v>238</v>
      </c>
      <c r="AC14" s="258"/>
      <c r="AD14" s="722"/>
      <c r="AE14" s="722"/>
      <c r="AF14" s="722"/>
      <c r="AG14" s="722"/>
      <c r="AH14" s="722"/>
      <c r="AI14" s="722"/>
      <c r="AJ14" s="722"/>
      <c r="AK14" s="722"/>
      <c r="AL14" s="722"/>
    </row>
    <row r="15" spans="2:38" ht="23.25" customHeight="1" thickBot="1">
      <c r="B15" s="276"/>
      <c r="C15" s="708" t="s">
        <v>270</v>
      </c>
      <c r="D15" s="709"/>
      <c r="E15" s="709"/>
      <c r="F15" s="709"/>
      <c r="G15" s="710"/>
      <c r="H15" s="762">
        <f>SUM(H9:I14)</f>
        <v>0</v>
      </c>
      <c r="I15" s="763"/>
      <c r="J15" s="277" t="s">
        <v>262</v>
      </c>
      <c r="K15" s="719">
        <f>SUM(K9:O14)</f>
        <v>0</v>
      </c>
      <c r="L15" s="720"/>
      <c r="M15" s="720"/>
      <c r="N15" s="720"/>
      <c r="O15" s="720"/>
      <c r="P15" s="278" t="s">
        <v>209</v>
      </c>
      <c r="Q15" s="715"/>
      <c r="R15" s="716"/>
      <c r="S15" s="716"/>
      <c r="T15" s="279"/>
      <c r="U15" s="717"/>
      <c r="V15" s="718"/>
      <c r="W15" s="718"/>
      <c r="X15" s="280"/>
      <c r="Y15" s="764"/>
      <c r="Z15" s="765"/>
      <c r="AA15" s="765"/>
      <c r="AB15" s="281"/>
      <c r="AC15" s="258"/>
    </row>
    <row r="16" spans="2:38" ht="23.25" customHeight="1" thickTop="1" thickBot="1">
      <c r="B16" s="282"/>
      <c r="C16" s="283">
        <v>1</v>
      </c>
      <c r="D16" s="697">
        <f t="shared" ref="D16:D21" si="2">D9</f>
        <v>0</v>
      </c>
      <c r="E16" s="698"/>
      <c r="F16" s="698"/>
      <c r="G16" s="699"/>
      <c r="H16" s="700">
        <f>H9</f>
        <v>0</v>
      </c>
      <c r="I16" s="701"/>
      <c r="J16" s="284" t="s">
        <v>262</v>
      </c>
      <c r="K16" s="702">
        <f t="shared" ref="K16:K21" si="3">U16*H16/10*Y16</f>
        <v>0</v>
      </c>
      <c r="L16" s="703"/>
      <c r="M16" s="703"/>
      <c r="N16" s="703"/>
      <c r="O16" s="703"/>
      <c r="P16" s="285" t="s">
        <v>209</v>
      </c>
      <c r="Q16" s="704">
        <f>U16/10*H16</f>
        <v>0</v>
      </c>
      <c r="R16" s="705"/>
      <c r="S16" s="705"/>
      <c r="T16" s="286" t="s">
        <v>265</v>
      </c>
      <c r="U16" s="706"/>
      <c r="V16" s="707"/>
      <c r="W16" s="707"/>
      <c r="X16" s="286" t="s">
        <v>265</v>
      </c>
      <c r="Y16" s="706"/>
      <c r="Z16" s="707"/>
      <c r="AA16" s="707"/>
      <c r="AB16" s="287" t="s">
        <v>238</v>
      </c>
      <c r="AC16" s="258"/>
      <c r="AD16" s="685" t="s">
        <v>245</v>
      </c>
      <c r="AE16" s="686"/>
      <c r="AF16" s="686"/>
      <c r="AG16" s="686"/>
      <c r="AH16" s="686"/>
      <c r="AI16" s="686"/>
      <c r="AJ16" s="686"/>
      <c r="AK16" s="686"/>
      <c r="AL16" s="687"/>
    </row>
    <row r="17" spans="2:38" ht="23.25" customHeight="1">
      <c r="B17" s="688" t="s">
        <v>271</v>
      </c>
      <c r="C17" s="260">
        <v>2</v>
      </c>
      <c r="D17" s="689">
        <f t="shared" si="2"/>
        <v>0</v>
      </c>
      <c r="E17" s="690"/>
      <c r="F17" s="690"/>
      <c r="G17" s="691"/>
      <c r="H17" s="660">
        <f>H10</f>
        <v>0</v>
      </c>
      <c r="I17" s="661"/>
      <c r="J17" s="261" t="s">
        <v>272</v>
      </c>
      <c r="K17" s="662">
        <f t="shared" si="3"/>
        <v>0</v>
      </c>
      <c r="L17" s="663"/>
      <c r="M17" s="663"/>
      <c r="N17" s="663"/>
      <c r="O17" s="663"/>
      <c r="P17" s="262" t="s">
        <v>209</v>
      </c>
      <c r="Q17" s="664">
        <f>U17/10*H17</f>
        <v>0</v>
      </c>
      <c r="R17" s="665"/>
      <c r="S17" s="665"/>
      <c r="T17" s="263" t="s">
        <v>261</v>
      </c>
      <c r="U17" s="673"/>
      <c r="V17" s="674"/>
      <c r="W17" s="674"/>
      <c r="X17" s="263" t="s">
        <v>265</v>
      </c>
      <c r="Y17" s="673"/>
      <c r="Z17" s="674"/>
      <c r="AA17" s="674"/>
      <c r="AB17" s="264" t="s">
        <v>238</v>
      </c>
      <c r="AC17" s="258"/>
      <c r="AD17" s="692" t="s">
        <v>239</v>
      </c>
      <c r="AE17" s="693"/>
      <c r="AF17" s="693"/>
      <c r="AG17" s="693"/>
      <c r="AH17" s="694"/>
      <c r="AI17" s="695">
        <f>K22</f>
        <v>0</v>
      </c>
      <c r="AJ17" s="696"/>
      <c r="AK17" s="696"/>
      <c r="AL17" s="259" t="s">
        <v>238</v>
      </c>
    </row>
    <row r="18" spans="2:38" ht="23.25" customHeight="1" thickBot="1">
      <c r="B18" s="688"/>
      <c r="C18" s="260">
        <v>3</v>
      </c>
      <c r="D18" s="670">
        <f t="shared" si="2"/>
        <v>0</v>
      </c>
      <c r="E18" s="671"/>
      <c r="F18" s="671"/>
      <c r="G18" s="672"/>
      <c r="H18" s="660">
        <f>H11</f>
        <v>0</v>
      </c>
      <c r="I18" s="661"/>
      <c r="J18" s="261" t="s">
        <v>262</v>
      </c>
      <c r="K18" s="662">
        <f t="shared" si="3"/>
        <v>0</v>
      </c>
      <c r="L18" s="663"/>
      <c r="M18" s="663"/>
      <c r="N18" s="663"/>
      <c r="O18" s="663"/>
      <c r="P18" s="262" t="s">
        <v>209</v>
      </c>
      <c r="Q18" s="664">
        <f>U18/10*H18</f>
        <v>0</v>
      </c>
      <c r="R18" s="665"/>
      <c r="S18" s="665"/>
      <c r="T18" s="263" t="s">
        <v>265</v>
      </c>
      <c r="U18" s="673"/>
      <c r="V18" s="674"/>
      <c r="W18" s="674"/>
      <c r="X18" s="263" t="s">
        <v>261</v>
      </c>
      <c r="Y18" s="673"/>
      <c r="Z18" s="674"/>
      <c r="AA18" s="674"/>
      <c r="AB18" s="264" t="s">
        <v>238</v>
      </c>
      <c r="AC18" s="258"/>
      <c r="AD18" s="675" t="s">
        <v>247</v>
      </c>
      <c r="AE18" s="676"/>
      <c r="AF18" s="676"/>
      <c r="AG18" s="676"/>
      <c r="AH18" s="677"/>
      <c r="AI18" s="678"/>
      <c r="AJ18" s="679"/>
      <c r="AK18" s="679"/>
      <c r="AL18" s="265" t="s">
        <v>238</v>
      </c>
    </row>
    <row r="19" spans="2:38" ht="23.25" customHeight="1" thickTop="1">
      <c r="B19" s="688"/>
      <c r="C19" s="260">
        <v>4</v>
      </c>
      <c r="D19" s="670">
        <f t="shared" si="2"/>
        <v>0</v>
      </c>
      <c r="E19" s="671"/>
      <c r="F19" s="671"/>
      <c r="G19" s="672"/>
      <c r="H19" s="660">
        <f>H12</f>
        <v>0</v>
      </c>
      <c r="I19" s="661"/>
      <c r="J19" s="261" t="s">
        <v>262</v>
      </c>
      <c r="K19" s="662">
        <f t="shared" si="3"/>
        <v>0</v>
      </c>
      <c r="L19" s="663"/>
      <c r="M19" s="663"/>
      <c r="N19" s="663"/>
      <c r="O19" s="663"/>
      <c r="P19" s="262" t="s">
        <v>209</v>
      </c>
      <c r="Q19" s="664">
        <f t="shared" ref="Q19:Q21" si="4">U19/10*H19</f>
        <v>0</v>
      </c>
      <c r="R19" s="665"/>
      <c r="S19" s="665"/>
      <c r="T19" s="263" t="s">
        <v>261</v>
      </c>
      <c r="U19" s="673"/>
      <c r="V19" s="674"/>
      <c r="W19" s="674"/>
      <c r="X19" s="263" t="s">
        <v>261</v>
      </c>
      <c r="Y19" s="668"/>
      <c r="Z19" s="669"/>
      <c r="AA19" s="669"/>
      <c r="AB19" s="264" t="s">
        <v>238</v>
      </c>
      <c r="AC19" s="258"/>
      <c r="AD19" s="680" t="s">
        <v>242</v>
      </c>
      <c r="AE19" s="681"/>
      <c r="AF19" s="681"/>
      <c r="AG19" s="681"/>
      <c r="AH19" s="682"/>
      <c r="AI19" s="683">
        <f>AI17-AI18</f>
        <v>0</v>
      </c>
      <c r="AJ19" s="684"/>
      <c r="AK19" s="684"/>
      <c r="AL19" s="266" t="s">
        <v>238</v>
      </c>
    </row>
    <row r="20" spans="2:38" ht="23.25" customHeight="1" thickBot="1">
      <c r="B20" s="270" t="s">
        <v>248</v>
      </c>
      <c r="C20" s="260">
        <v>5</v>
      </c>
      <c r="D20" s="670">
        <f t="shared" si="2"/>
        <v>0</v>
      </c>
      <c r="E20" s="671"/>
      <c r="F20" s="671"/>
      <c r="G20" s="672"/>
      <c r="H20" s="660">
        <f>H13</f>
        <v>0</v>
      </c>
      <c r="I20" s="661"/>
      <c r="J20" s="261" t="s">
        <v>262</v>
      </c>
      <c r="K20" s="662">
        <f t="shared" si="3"/>
        <v>0</v>
      </c>
      <c r="L20" s="663"/>
      <c r="M20" s="663"/>
      <c r="N20" s="663"/>
      <c r="O20" s="663"/>
      <c r="P20" s="262" t="s">
        <v>209</v>
      </c>
      <c r="Q20" s="664">
        <f t="shared" si="4"/>
        <v>0</v>
      </c>
      <c r="R20" s="665"/>
      <c r="S20" s="665"/>
      <c r="T20" s="263" t="s">
        <v>265</v>
      </c>
      <c r="U20" s="673"/>
      <c r="V20" s="674"/>
      <c r="W20" s="674"/>
      <c r="X20" s="263" t="s">
        <v>265</v>
      </c>
      <c r="Y20" s="668"/>
      <c r="Z20" s="669"/>
      <c r="AA20" s="669"/>
      <c r="AB20" s="264" t="s">
        <v>238</v>
      </c>
      <c r="AC20" s="258"/>
      <c r="AD20" s="652" t="s">
        <v>243</v>
      </c>
      <c r="AE20" s="653"/>
      <c r="AF20" s="653"/>
      <c r="AG20" s="653"/>
      <c r="AH20" s="654"/>
      <c r="AI20" s="655" t="e">
        <f>AI19/AI17*100</f>
        <v>#DIV/0!</v>
      </c>
      <c r="AJ20" s="656"/>
      <c r="AK20" s="656"/>
      <c r="AL20" s="269" t="s">
        <v>273</v>
      </c>
    </row>
    <row r="21" spans="2:38" ht="23.25" customHeight="1">
      <c r="B21" s="271"/>
      <c r="C21" s="260">
        <v>6</v>
      </c>
      <c r="D21" s="657">
        <f t="shared" si="2"/>
        <v>0</v>
      </c>
      <c r="E21" s="658"/>
      <c r="F21" s="658"/>
      <c r="G21" s="659"/>
      <c r="H21" s="725">
        <f t="shared" ref="H21" si="5">H14</f>
        <v>0</v>
      </c>
      <c r="I21" s="726"/>
      <c r="J21" s="272" t="s">
        <v>262</v>
      </c>
      <c r="K21" s="662">
        <f t="shared" si="3"/>
        <v>0</v>
      </c>
      <c r="L21" s="663"/>
      <c r="M21" s="663"/>
      <c r="N21" s="663"/>
      <c r="O21" s="663"/>
      <c r="P21" s="273" t="s">
        <v>209</v>
      </c>
      <c r="Q21" s="664">
        <f t="shared" si="4"/>
        <v>0</v>
      </c>
      <c r="R21" s="665"/>
      <c r="S21" s="665"/>
      <c r="T21" s="274" t="s">
        <v>261</v>
      </c>
      <c r="U21" s="666"/>
      <c r="V21" s="667"/>
      <c r="W21" s="667"/>
      <c r="X21" s="274" t="s">
        <v>261</v>
      </c>
      <c r="Y21" s="668"/>
      <c r="Z21" s="669"/>
      <c r="AA21" s="669"/>
      <c r="AB21" s="275" t="s">
        <v>238</v>
      </c>
      <c r="AC21" s="258"/>
    </row>
    <row r="22" spans="2:38" ht="23.25" customHeight="1">
      <c r="B22" s="288"/>
      <c r="C22" s="639" t="s">
        <v>274</v>
      </c>
      <c r="D22" s="640"/>
      <c r="E22" s="640"/>
      <c r="F22" s="640"/>
      <c r="G22" s="641"/>
      <c r="H22" s="760">
        <f>SUM(H16:I21)</f>
        <v>0</v>
      </c>
      <c r="I22" s="761"/>
      <c r="J22" s="289" t="s">
        <v>262</v>
      </c>
      <c r="K22" s="644">
        <f>SUM(K16:O21)</f>
        <v>0</v>
      </c>
      <c r="L22" s="645"/>
      <c r="M22" s="645"/>
      <c r="N22" s="645"/>
      <c r="O22" s="645"/>
      <c r="P22" s="290" t="s">
        <v>209</v>
      </c>
      <c r="Q22" s="646"/>
      <c r="R22" s="647"/>
      <c r="S22" s="647"/>
      <c r="T22" s="291"/>
      <c r="U22" s="648"/>
      <c r="V22" s="649"/>
      <c r="W22" s="649"/>
      <c r="X22" s="292"/>
      <c r="Y22" s="650"/>
      <c r="Z22" s="651"/>
      <c r="AA22" s="651"/>
      <c r="AB22" s="292"/>
      <c r="AC22" s="258"/>
      <c r="AD22" s="293"/>
      <c r="AE22" s="293"/>
      <c r="AF22" s="293"/>
      <c r="AG22" s="293"/>
      <c r="AH22" s="293"/>
      <c r="AI22" s="293"/>
      <c r="AJ22" s="293"/>
      <c r="AK22" s="293"/>
      <c r="AL22" s="293"/>
    </row>
    <row r="23" spans="2:38" ht="50.25" customHeight="1">
      <c r="C23" s="219"/>
      <c r="D23" s="219"/>
      <c r="E23" s="219"/>
      <c r="F23" s="219"/>
      <c r="G23" s="219"/>
      <c r="H23" s="221"/>
      <c r="I23" s="221"/>
      <c r="J23" s="221"/>
      <c r="K23" s="221"/>
      <c r="L23" s="221"/>
      <c r="M23" s="222"/>
      <c r="N23" s="222"/>
      <c r="O23" s="222"/>
      <c r="P23" s="223"/>
      <c r="Q23" s="224"/>
      <c r="R23" s="224"/>
      <c r="S23" s="224"/>
      <c r="T23" s="241"/>
      <c r="U23" s="294"/>
      <c r="V23" s="294"/>
      <c r="W23" s="294"/>
      <c r="X23" s="211"/>
      <c r="Y23" s="211"/>
      <c r="Z23" s="211"/>
      <c r="AA23" s="211"/>
      <c r="AB23" s="211"/>
      <c r="AC23" s="211"/>
      <c r="AD23" s="295"/>
      <c r="AE23" s="296"/>
      <c r="AF23" s="296"/>
      <c r="AG23" s="296"/>
      <c r="AH23" s="241"/>
      <c r="AI23" s="295"/>
      <c r="AJ23" s="296"/>
      <c r="AK23" s="296"/>
      <c r="AL23" s="241"/>
    </row>
    <row r="24" spans="2:38" ht="18" customHeight="1">
      <c r="B24" s="245" t="s">
        <v>275</v>
      </c>
      <c r="D24" s="219"/>
      <c r="E24" s="219"/>
      <c r="F24" s="219"/>
      <c r="G24" s="219"/>
      <c r="H24" s="246" t="s">
        <v>276</v>
      </c>
      <c r="I24" s="754"/>
      <c r="J24" s="754"/>
      <c r="K24" s="754"/>
      <c r="M24" s="247" t="s">
        <v>233</v>
      </c>
      <c r="N24" s="755"/>
      <c r="O24" s="755"/>
      <c r="P24" s="248" t="s">
        <v>234</v>
      </c>
      <c r="Q24" s="246" t="s">
        <v>277</v>
      </c>
      <c r="R24" s="224"/>
      <c r="S24" s="224"/>
      <c r="T24" s="241"/>
      <c r="U24" s="294"/>
      <c r="V24" s="294"/>
      <c r="W24" s="294"/>
      <c r="X24" s="211"/>
      <c r="Y24" s="211"/>
      <c r="Z24" s="211"/>
      <c r="AA24" s="211"/>
      <c r="AB24" s="211"/>
      <c r="AC24" s="211"/>
      <c r="AD24" s="295"/>
      <c r="AE24" s="296"/>
      <c r="AF24" s="296"/>
      <c r="AG24" s="296"/>
      <c r="AH24" s="241"/>
      <c r="AI24" s="295"/>
      <c r="AJ24" s="296"/>
      <c r="AK24" s="296"/>
      <c r="AL24" s="241"/>
    </row>
    <row r="25" spans="2:38" ht="6.75" customHeight="1" thickBot="1">
      <c r="C25" s="205"/>
      <c r="D25" s="219"/>
      <c r="E25" s="219"/>
      <c r="F25" s="219"/>
      <c r="G25" s="219"/>
      <c r="H25" s="221"/>
      <c r="I25" s="221"/>
      <c r="J25" s="221"/>
      <c r="K25" s="221"/>
      <c r="L25" s="221"/>
      <c r="M25" s="222"/>
      <c r="N25" s="222"/>
      <c r="O25" s="222"/>
      <c r="P25" s="223"/>
      <c r="Q25" s="224"/>
      <c r="R25" s="224"/>
      <c r="S25" s="224"/>
      <c r="T25" s="241"/>
      <c r="U25" s="294"/>
      <c r="V25" s="294"/>
      <c r="W25" s="294"/>
      <c r="X25" s="211"/>
      <c r="Y25" s="211"/>
      <c r="Z25" s="211"/>
      <c r="AA25" s="211"/>
      <c r="AB25" s="211"/>
      <c r="AC25" s="211"/>
    </row>
    <row r="26" spans="2:38" ht="25.5" customHeight="1" thickBot="1">
      <c r="B26" s="297"/>
      <c r="C26" s="756" t="s">
        <v>255</v>
      </c>
      <c r="D26" s="757"/>
      <c r="E26" s="757"/>
      <c r="F26" s="757"/>
      <c r="G26" s="757"/>
      <c r="H26" s="735" t="s">
        <v>256</v>
      </c>
      <c r="I26" s="736"/>
      <c r="J26" s="737"/>
      <c r="K26" s="738" t="s">
        <v>236</v>
      </c>
      <c r="L26" s="739"/>
      <c r="M26" s="739"/>
      <c r="N26" s="739"/>
      <c r="O26" s="739"/>
      <c r="P26" s="740"/>
      <c r="Q26" s="758" t="s">
        <v>257</v>
      </c>
      <c r="R26" s="759"/>
      <c r="S26" s="759"/>
      <c r="T26" s="759"/>
      <c r="U26" s="735" t="s">
        <v>258</v>
      </c>
      <c r="V26" s="736"/>
      <c r="W26" s="736"/>
      <c r="X26" s="737"/>
      <c r="Y26" s="738" t="s">
        <v>259</v>
      </c>
      <c r="Z26" s="739"/>
      <c r="AA26" s="739"/>
      <c r="AB26" s="740"/>
      <c r="AC26" s="209"/>
      <c r="AD26" s="741" t="s">
        <v>237</v>
      </c>
      <c r="AE26" s="742"/>
      <c r="AF26" s="742"/>
      <c r="AG26" s="742"/>
      <c r="AH26" s="742"/>
      <c r="AI26" s="742"/>
      <c r="AJ26" s="742"/>
      <c r="AK26" s="742"/>
      <c r="AL26" s="743"/>
    </row>
    <row r="27" spans="2:38" ht="23.25" customHeight="1">
      <c r="B27" s="252"/>
      <c r="C27" s="253">
        <v>1</v>
      </c>
      <c r="D27" s="744"/>
      <c r="E27" s="745"/>
      <c r="F27" s="745"/>
      <c r="G27" s="745"/>
      <c r="H27" s="746"/>
      <c r="I27" s="747"/>
      <c r="J27" s="254" t="s">
        <v>278</v>
      </c>
      <c r="K27" s="733"/>
      <c r="L27" s="734"/>
      <c r="M27" s="734"/>
      <c r="N27" s="734"/>
      <c r="O27" s="734"/>
      <c r="P27" s="255" t="s">
        <v>209</v>
      </c>
      <c r="Q27" s="748"/>
      <c r="R27" s="749"/>
      <c r="S27" s="749"/>
      <c r="T27" s="256" t="s">
        <v>261</v>
      </c>
      <c r="U27" s="750" t="e">
        <f>Q27/H27*10</f>
        <v>#DIV/0!</v>
      </c>
      <c r="V27" s="751"/>
      <c r="W27" s="751"/>
      <c r="X27" s="256" t="s">
        <v>279</v>
      </c>
      <c r="Y27" s="752" t="e">
        <f>K27/Q27</f>
        <v>#DIV/0!</v>
      </c>
      <c r="Z27" s="753"/>
      <c r="AA27" s="753"/>
      <c r="AB27" s="257" t="s">
        <v>238</v>
      </c>
      <c r="AC27" s="258"/>
      <c r="AD27" s="692" t="s">
        <v>239</v>
      </c>
      <c r="AE27" s="693"/>
      <c r="AF27" s="693"/>
      <c r="AG27" s="693"/>
      <c r="AH27" s="694"/>
      <c r="AI27" s="695">
        <f>K33</f>
        <v>0</v>
      </c>
      <c r="AJ27" s="696"/>
      <c r="AK27" s="696"/>
      <c r="AL27" s="259" t="s">
        <v>238</v>
      </c>
    </row>
    <row r="28" spans="2:38" ht="23.25" customHeight="1" thickBot="1">
      <c r="B28" s="688" t="s">
        <v>86</v>
      </c>
      <c r="C28" s="260">
        <v>2</v>
      </c>
      <c r="D28" s="689"/>
      <c r="E28" s="690"/>
      <c r="F28" s="690"/>
      <c r="G28" s="690"/>
      <c r="H28" s="660"/>
      <c r="I28" s="661"/>
      <c r="J28" s="261" t="s">
        <v>262</v>
      </c>
      <c r="K28" s="733"/>
      <c r="L28" s="734"/>
      <c r="M28" s="734"/>
      <c r="N28" s="734"/>
      <c r="O28" s="734"/>
      <c r="P28" s="262" t="s">
        <v>209</v>
      </c>
      <c r="Q28" s="731"/>
      <c r="R28" s="732"/>
      <c r="S28" s="732"/>
      <c r="T28" s="263" t="s">
        <v>261</v>
      </c>
      <c r="U28" s="662" t="e">
        <f>Q28/H28*10</f>
        <v>#DIV/0!</v>
      </c>
      <c r="V28" s="663"/>
      <c r="W28" s="663"/>
      <c r="X28" s="263" t="s">
        <v>261</v>
      </c>
      <c r="Y28" s="664" t="e">
        <f>K28/Q28</f>
        <v>#DIV/0!</v>
      </c>
      <c r="Z28" s="665"/>
      <c r="AA28" s="665"/>
      <c r="AB28" s="264" t="s">
        <v>238</v>
      </c>
      <c r="AC28" s="258"/>
      <c r="AD28" s="675" t="s">
        <v>263</v>
      </c>
      <c r="AE28" s="676"/>
      <c r="AF28" s="676"/>
      <c r="AG28" s="676"/>
      <c r="AH28" s="677"/>
      <c r="AI28" s="678"/>
      <c r="AJ28" s="679"/>
      <c r="AK28" s="679"/>
      <c r="AL28" s="265" t="s">
        <v>238</v>
      </c>
    </row>
    <row r="29" spans="2:38" ht="23.25" customHeight="1" thickTop="1">
      <c r="B29" s="688"/>
      <c r="C29" s="260">
        <v>3</v>
      </c>
      <c r="D29" s="689"/>
      <c r="E29" s="690" t="s">
        <v>241</v>
      </c>
      <c r="F29" s="690"/>
      <c r="G29" s="690"/>
      <c r="H29" s="660"/>
      <c r="I29" s="661"/>
      <c r="J29" s="261" t="s">
        <v>262</v>
      </c>
      <c r="K29" s="727"/>
      <c r="L29" s="728"/>
      <c r="M29" s="728"/>
      <c r="N29" s="728"/>
      <c r="O29" s="728"/>
      <c r="P29" s="262" t="s">
        <v>209</v>
      </c>
      <c r="Q29" s="731"/>
      <c r="R29" s="732"/>
      <c r="S29" s="732"/>
      <c r="T29" s="263" t="s">
        <v>261</v>
      </c>
      <c r="U29" s="662" t="e">
        <f t="shared" ref="U29:U32" si="6">Q29/H29*10</f>
        <v>#DIV/0!</v>
      </c>
      <c r="V29" s="663"/>
      <c r="W29" s="663"/>
      <c r="X29" s="263" t="s">
        <v>279</v>
      </c>
      <c r="Y29" s="664" t="e">
        <f t="shared" ref="Y29:Y32" si="7">K29/Q29</f>
        <v>#DIV/0!</v>
      </c>
      <c r="Z29" s="665"/>
      <c r="AA29" s="665"/>
      <c r="AB29" s="264" t="s">
        <v>238</v>
      </c>
      <c r="AC29" s="258"/>
      <c r="AD29" s="680" t="s">
        <v>242</v>
      </c>
      <c r="AE29" s="681"/>
      <c r="AF29" s="681"/>
      <c r="AG29" s="681"/>
      <c r="AH29" s="682"/>
      <c r="AI29" s="683">
        <f>AI27-AI28</f>
        <v>0</v>
      </c>
      <c r="AJ29" s="684"/>
      <c r="AK29" s="684"/>
      <c r="AL29" s="266" t="s">
        <v>238</v>
      </c>
    </row>
    <row r="30" spans="2:38" ht="23.25" customHeight="1" thickBot="1">
      <c r="B30" s="688"/>
      <c r="C30" s="260">
        <v>4</v>
      </c>
      <c r="D30" s="689"/>
      <c r="E30" s="690" t="s">
        <v>241</v>
      </c>
      <c r="F30" s="690"/>
      <c r="G30" s="690"/>
      <c r="H30" s="660"/>
      <c r="I30" s="661"/>
      <c r="J30" s="261" t="s">
        <v>262</v>
      </c>
      <c r="K30" s="727"/>
      <c r="L30" s="728"/>
      <c r="M30" s="728"/>
      <c r="N30" s="728"/>
      <c r="O30" s="728"/>
      <c r="P30" s="262" t="s">
        <v>209</v>
      </c>
      <c r="Q30" s="731"/>
      <c r="R30" s="732"/>
      <c r="S30" s="732"/>
      <c r="T30" s="263" t="s">
        <v>261</v>
      </c>
      <c r="U30" s="662" t="e">
        <f t="shared" si="6"/>
        <v>#DIV/0!</v>
      </c>
      <c r="V30" s="663"/>
      <c r="W30" s="663"/>
      <c r="X30" s="263" t="s">
        <v>261</v>
      </c>
      <c r="Y30" s="664" t="e">
        <f t="shared" si="7"/>
        <v>#DIV/0!</v>
      </c>
      <c r="Z30" s="665"/>
      <c r="AA30" s="665"/>
      <c r="AB30" s="264" t="s">
        <v>238</v>
      </c>
      <c r="AC30" s="258"/>
      <c r="AD30" s="652" t="s">
        <v>243</v>
      </c>
      <c r="AE30" s="653"/>
      <c r="AF30" s="653"/>
      <c r="AG30" s="653"/>
      <c r="AH30" s="654"/>
      <c r="AI30" s="655" t="e">
        <f>AI29/AI27*100</f>
        <v>#DIV/0!</v>
      </c>
      <c r="AJ30" s="656"/>
      <c r="AK30" s="656"/>
      <c r="AL30" s="269" t="s">
        <v>273</v>
      </c>
    </row>
    <row r="31" spans="2:38" ht="23.25" customHeight="1">
      <c r="B31" s="270" t="s">
        <v>280</v>
      </c>
      <c r="C31" s="260">
        <v>5</v>
      </c>
      <c r="D31" s="689"/>
      <c r="E31" s="690" t="s">
        <v>241</v>
      </c>
      <c r="F31" s="690"/>
      <c r="G31" s="690"/>
      <c r="H31" s="660"/>
      <c r="I31" s="661"/>
      <c r="J31" s="261" t="s">
        <v>262</v>
      </c>
      <c r="K31" s="727"/>
      <c r="L31" s="728"/>
      <c r="M31" s="728"/>
      <c r="N31" s="728"/>
      <c r="O31" s="728"/>
      <c r="P31" s="262" t="s">
        <v>209</v>
      </c>
      <c r="Q31" s="731"/>
      <c r="R31" s="732"/>
      <c r="S31" s="732"/>
      <c r="T31" s="263" t="s">
        <v>261</v>
      </c>
      <c r="U31" s="662" t="e">
        <f t="shared" si="6"/>
        <v>#DIV/0!</v>
      </c>
      <c r="V31" s="663"/>
      <c r="W31" s="663"/>
      <c r="X31" s="263" t="s">
        <v>261</v>
      </c>
      <c r="Y31" s="664" t="e">
        <f t="shared" si="7"/>
        <v>#DIV/0!</v>
      </c>
      <c r="Z31" s="665"/>
      <c r="AA31" s="665"/>
      <c r="AB31" s="264" t="s">
        <v>238</v>
      </c>
      <c r="AC31" s="258"/>
      <c r="AD31" s="721" t="s">
        <v>269</v>
      </c>
      <c r="AE31" s="721"/>
      <c r="AF31" s="721"/>
      <c r="AG31" s="721"/>
      <c r="AH31" s="721"/>
      <c r="AI31" s="721"/>
      <c r="AJ31" s="721"/>
      <c r="AK31" s="721"/>
      <c r="AL31" s="721"/>
    </row>
    <row r="32" spans="2:38" ht="23.25" customHeight="1">
      <c r="B32" s="271"/>
      <c r="C32" s="260">
        <v>6</v>
      </c>
      <c r="D32" s="723"/>
      <c r="E32" s="724" t="s">
        <v>241</v>
      </c>
      <c r="F32" s="724"/>
      <c r="G32" s="724"/>
      <c r="H32" s="725"/>
      <c r="I32" s="726"/>
      <c r="J32" s="272" t="s">
        <v>262</v>
      </c>
      <c r="K32" s="727"/>
      <c r="L32" s="728"/>
      <c r="M32" s="728"/>
      <c r="N32" s="728"/>
      <c r="O32" s="728"/>
      <c r="P32" s="273" t="s">
        <v>209</v>
      </c>
      <c r="Q32" s="729"/>
      <c r="R32" s="730"/>
      <c r="S32" s="730"/>
      <c r="T32" s="274" t="s">
        <v>261</v>
      </c>
      <c r="U32" s="662" t="e">
        <f t="shared" si="6"/>
        <v>#DIV/0!</v>
      </c>
      <c r="V32" s="663"/>
      <c r="W32" s="663"/>
      <c r="X32" s="274" t="s">
        <v>261</v>
      </c>
      <c r="Y32" s="664" t="e">
        <f t="shared" si="7"/>
        <v>#DIV/0!</v>
      </c>
      <c r="Z32" s="665"/>
      <c r="AA32" s="665"/>
      <c r="AB32" s="275" t="s">
        <v>238</v>
      </c>
      <c r="AC32" s="258"/>
      <c r="AD32" s="722"/>
      <c r="AE32" s="722"/>
      <c r="AF32" s="722"/>
      <c r="AG32" s="722"/>
      <c r="AH32" s="722"/>
      <c r="AI32" s="722"/>
      <c r="AJ32" s="722"/>
      <c r="AK32" s="722"/>
      <c r="AL32" s="722"/>
    </row>
    <row r="33" spans="2:38" ht="23.25" customHeight="1" thickBot="1">
      <c r="B33" s="276"/>
      <c r="C33" s="708" t="s">
        <v>274</v>
      </c>
      <c r="D33" s="709"/>
      <c r="E33" s="709"/>
      <c r="F33" s="709"/>
      <c r="G33" s="710"/>
      <c r="H33" s="711">
        <f>SUM(H27:I32)</f>
        <v>0</v>
      </c>
      <c r="I33" s="712"/>
      <c r="J33" s="277" t="s">
        <v>262</v>
      </c>
      <c r="K33" s="713">
        <f>SUM(K27:O32)</f>
        <v>0</v>
      </c>
      <c r="L33" s="714"/>
      <c r="M33" s="714"/>
      <c r="N33" s="714"/>
      <c r="O33" s="714"/>
      <c r="P33" s="278" t="s">
        <v>209</v>
      </c>
      <c r="Q33" s="715"/>
      <c r="R33" s="716"/>
      <c r="S33" s="716"/>
      <c r="T33" s="298"/>
      <c r="U33" s="717"/>
      <c r="V33" s="718"/>
      <c r="W33" s="718"/>
      <c r="X33" s="299"/>
      <c r="Y33" s="719"/>
      <c r="Z33" s="720"/>
      <c r="AA33" s="720"/>
      <c r="AB33" s="281"/>
      <c r="AC33" s="258"/>
      <c r="AD33" s="300"/>
      <c r="AE33" s="300"/>
      <c r="AF33" s="300"/>
      <c r="AG33" s="300"/>
      <c r="AH33" s="300"/>
      <c r="AI33" s="300"/>
      <c r="AJ33" s="300"/>
      <c r="AK33" s="300"/>
      <c r="AL33" s="300"/>
    </row>
    <row r="34" spans="2:38" ht="23.25" customHeight="1" thickTop="1" thickBot="1">
      <c r="B34" s="282"/>
      <c r="C34" s="283">
        <v>1</v>
      </c>
      <c r="D34" s="697">
        <f t="shared" ref="D34:D39" si="8">D27</f>
        <v>0</v>
      </c>
      <c r="E34" s="698"/>
      <c r="F34" s="698"/>
      <c r="G34" s="699"/>
      <c r="H34" s="700">
        <f t="shared" ref="H34:H39" si="9">H27</f>
        <v>0</v>
      </c>
      <c r="I34" s="701"/>
      <c r="J34" s="284" t="s">
        <v>262</v>
      </c>
      <c r="K34" s="702">
        <f>U34*H34/10*Y34</f>
        <v>0</v>
      </c>
      <c r="L34" s="703"/>
      <c r="M34" s="703"/>
      <c r="N34" s="703"/>
      <c r="O34" s="703"/>
      <c r="P34" s="285" t="s">
        <v>209</v>
      </c>
      <c r="Q34" s="704">
        <f>U34/10*H34</f>
        <v>0</v>
      </c>
      <c r="R34" s="705"/>
      <c r="S34" s="705"/>
      <c r="T34" s="286" t="s">
        <v>261</v>
      </c>
      <c r="U34" s="706"/>
      <c r="V34" s="707"/>
      <c r="W34" s="707"/>
      <c r="X34" s="286" t="s">
        <v>261</v>
      </c>
      <c r="Y34" s="706"/>
      <c r="Z34" s="707"/>
      <c r="AA34" s="707"/>
      <c r="AB34" s="287" t="s">
        <v>238</v>
      </c>
      <c r="AC34" s="258"/>
      <c r="AD34" s="685" t="s">
        <v>246</v>
      </c>
      <c r="AE34" s="686"/>
      <c r="AF34" s="686"/>
      <c r="AG34" s="686"/>
      <c r="AH34" s="686"/>
      <c r="AI34" s="686"/>
      <c r="AJ34" s="686"/>
      <c r="AK34" s="686"/>
      <c r="AL34" s="687"/>
    </row>
    <row r="35" spans="2:38" ht="23.25" customHeight="1">
      <c r="B35" s="688" t="s">
        <v>281</v>
      </c>
      <c r="C35" s="260">
        <v>2</v>
      </c>
      <c r="D35" s="689">
        <f t="shared" si="8"/>
        <v>0</v>
      </c>
      <c r="E35" s="690"/>
      <c r="F35" s="690"/>
      <c r="G35" s="691"/>
      <c r="H35" s="660">
        <f t="shared" si="9"/>
        <v>0</v>
      </c>
      <c r="I35" s="661"/>
      <c r="J35" s="261" t="s">
        <v>262</v>
      </c>
      <c r="K35" s="662">
        <f>U35*H35/10*Y35</f>
        <v>0</v>
      </c>
      <c r="L35" s="663"/>
      <c r="M35" s="663"/>
      <c r="N35" s="663"/>
      <c r="O35" s="663"/>
      <c r="P35" s="262" t="s">
        <v>209</v>
      </c>
      <c r="Q35" s="664">
        <f>U35/10*H35</f>
        <v>0</v>
      </c>
      <c r="R35" s="665"/>
      <c r="S35" s="665"/>
      <c r="T35" s="263" t="s">
        <v>261</v>
      </c>
      <c r="U35" s="673"/>
      <c r="V35" s="674"/>
      <c r="W35" s="674"/>
      <c r="X35" s="263" t="s">
        <v>261</v>
      </c>
      <c r="Y35" s="673"/>
      <c r="Z35" s="674"/>
      <c r="AA35" s="674"/>
      <c r="AB35" s="264" t="s">
        <v>238</v>
      </c>
      <c r="AC35" s="258"/>
      <c r="AD35" s="692" t="s">
        <v>239</v>
      </c>
      <c r="AE35" s="693"/>
      <c r="AF35" s="693"/>
      <c r="AG35" s="693"/>
      <c r="AH35" s="694"/>
      <c r="AI35" s="695">
        <f>K40</f>
        <v>0</v>
      </c>
      <c r="AJ35" s="696"/>
      <c r="AK35" s="696"/>
      <c r="AL35" s="301" t="s">
        <v>238</v>
      </c>
    </row>
    <row r="36" spans="2:38" ht="23.25" customHeight="1" thickBot="1">
      <c r="B36" s="688"/>
      <c r="C36" s="260">
        <v>3</v>
      </c>
      <c r="D36" s="670">
        <f t="shared" si="8"/>
        <v>0</v>
      </c>
      <c r="E36" s="671"/>
      <c r="F36" s="671"/>
      <c r="G36" s="672"/>
      <c r="H36" s="660">
        <f t="shared" si="9"/>
        <v>0</v>
      </c>
      <c r="I36" s="661"/>
      <c r="J36" s="261" t="s">
        <v>262</v>
      </c>
      <c r="K36" s="662">
        <f t="shared" ref="K36:K37" si="10">U36*H36/10*Y36</f>
        <v>0</v>
      </c>
      <c r="L36" s="663"/>
      <c r="M36" s="663"/>
      <c r="N36" s="663"/>
      <c r="O36" s="663"/>
      <c r="P36" s="262" t="s">
        <v>209</v>
      </c>
      <c r="Q36" s="664">
        <f t="shared" ref="Q36:Q39" si="11">U36/10*H36</f>
        <v>0</v>
      </c>
      <c r="R36" s="665"/>
      <c r="S36" s="665"/>
      <c r="T36" s="263" t="s">
        <v>261</v>
      </c>
      <c r="U36" s="673"/>
      <c r="V36" s="674"/>
      <c r="W36" s="674"/>
      <c r="X36" s="263" t="s">
        <v>261</v>
      </c>
      <c r="Y36" s="673"/>
      <c r="Z36" s="674"/>
      <c r="AA36" s="674"/>
      <c r="AB36" s="264" t="s">
        <v>238</v>
      </c>
      <c r="AC36" s="258"/>
      <c r="AD36" s="675" t="s">
        <v>247</v>
      </c>
      <c r="AE36" s="676"/>
      <c r="AF36" s="676"/>
      <c r="AG36" s="676"/>
      <c r="AH36" s="677"/>
      <c r="AI36" s="678"/>
      <c r="AJ36" s="679"/>
      <c r="AK36" s="679"/>
      <c r="AL36" s="302" t="s">
        <v>238</v>
      </c>
    </row>
    <row r="37" spans="2:38" ht="23.25" customHeight="1" thickTop="1">
      <c r="B37" s="688"/>
      <c r="C37" s="260">
        <v>4</v>
      </c>
      <c r="D37" s="670">
        <f t="shared" si="8"/>
        <v>0</v>
      </c>
      <c r="E37" s="671"/>
      <c r="F37" s="671"/>
      <c r="G37" s="672"/>
      <c r="H37" s="660">
        <f t="shared" si="9"/>
        <v>0</v>
      </c>
      <c r="I37" s="661"/>
      <c r="J37" s="261" t="s">
        <v>262</v>
      </c>
      <c r="K37" s="662">
        <f t="shared" si="10"/>
        <v>0</v>
      </c>
      <c r="L37" s="663"/>
      <c r="M37" s="663"/>
      <c r="N37" s="663"/>
      <c r="O37" s="663"/>
      <c r="P37" s="262" t="s">
        <v>209</v>
      </c>
      <c r="Q37" s="664">
        <f t="shared" si="11"/>
        <v>0</v>
      </c>
      <c r="R37" s="665"/>
      <c r="S37" s="665"/>
      <c r="T37" s="263" t="s">
        <v>261</v>
      </c>
      <c r="U37" s="673"/>
      <c r="V37" s="674"/>
      <c r="W37" s="674"/>
      <c r="X37" s="263" t="s">
        <v>261</v>
      </c>
      <c r="Y37" s="673"/>
      <c r="Z37" s="674"/>
      <c r="AA37" s="674"/>
      <c r="AB37" s="264" t="s">
        <v>238</v>
      </c>
      <c r="AC37" s="258"/>
      <c r="AD37" s="680" t="s">
        <v>242</v>
      </c>
      <c r="AE37" s="681"/>
      <c r="AF37" s="681"/>
      <c r="AG37" s="681"/>
      <c r="AH37" s="682"/>
      <c r="AI37" s="683">
        <f>AI35-AI36</f>
        <v>0</v>
      </c>
      <c r="AJ37" s="684"/>
      <c r="AK37" s="684"/>
      <c r="AL37" s="303" t="s">
        <v>238</v>
      </c>
    </row>
    <row r="38" spans="2:38" ht="23.25" customHeight="1" thickBot="1">
      <c r="B38" s="270" t="s">
        <v>282</v>
      </c>
      <c r="C38" s="260">
        <v>5</v>
      </c>
      <c r="D38" s="670">
        <f t="shared" si="8"/>
        <v>0</v>
      </c>
      <c r="E38" s="671"/>
      <c r="F38" s="671"/>
      <c r="G38" s="672"/>
      <c r="H38" s="660">
        <f t="shared" si="9"/>
        <v>0</v>
      </c>
      <c r="I38" s="661"/>
      <c r="J38" s="261" t="s">
        <v>262</v>
      </c>
      <c r="K38" s="662">
        <f>U38*H38/10*Y38</f>
        <v>0</v>
      </c>
      <c r="L38" s="663"/>
      <c r="M38" s="663"/>
      <c r="N38" s="663"/>
      <c r="O38" s="663"/>
      <c r="P38" s="262" t="s">
        <v>209</v>
      </c>
      <c r="Q38" s="664">
        <f t="shared" si="11"/>
        <v>0</v>
      </c>
      <c r="R38" s="665"/>
      <c r="S38" s="665"/>
      <c r="T38" s="263" t="s">
        <v>261</v>
      </c>
      <c r="U38" s="673"/>
      <c r="V38" s="674"/>
      <c r="W38" s="674"/>
      <c r="X38" s="263" t="s">
        <v>261</v>
      </c>
      <c r="Y38" s="673"/>
      <c r="Z38" s="674"/>
      <c r="AA38" s="674"/>
      <c r="AB38" s="264" t="s">
        <v>238</v>
      </c>
      <c r="AC38" s="258"/>
      <c r="AD38" s="652" t="s">
        <v>243</v>
      </c>
      <c r="AE38" s="653"/>
      <c r="AF38" s="653"/>
      <c r="AG38" s="653"/>
      <c r="AH38" s="654"/>
      <c r="AI38" s="655" t="e">
        <f>AI37/AI35*100</f>
        <v>#DIV/0!</v>
      </c>
      <c r="AJ38" s="656"/>
      <c r="AK38" s="656"/>
      <c r="AL38" s="269" t="s">
        <v>273</v>
      </c>
    </row>
    <row r="39" spans="2:38" ht="23.25" customHeight="1">
      <c r="B39" s="271"/>
      <c r="C39" s="260">
        <v>6</v>
      </c>
      <c r="D39" s="657">
        <f t="shared" si="8"/>
        <v>0</v>
      </c>
      <c r="E39" s="658"/>
      <c r="F39" s="658"/>
      <c r="G39" s="659"/>
      <c r="H39" s="660">
        <f t="shared" si="9"/>
        <v>0</v>
      </c>
      <c r="I39" s="661"/>
      <c r="J39" s="272" t="s">
        <v>262</v>
      </c>
      <c r="K39" s="662">
        <f>U39*H39/10*Y39</f>
        <v>0</v>
      </c>
      <c r="L39" s="663"/>
      <c r="M39" s="663"/>
      <c r="N39" s="663"/>
      <c r="O39" s="663"/>
      <c r="P39" s="273" t="s">
        <v>209</v>
      </c>
      <c r="Q39" s="664">
        <f t="shared" si="11"/>
        <v>0</v>
      </c>
      <c r="R39" s="665"/>
      <c r="S39" s="665"/>
      <c r="T39" s="274" t="s">
        <v>261</v>
      </c>
      <c r="U39" s="666"/>
      <c r="V39" s="667"/>
      <c r="W39" s="667"/>
      <c r="X39" s="274" t="s">
        <v>261</v>
      </c>
      <c r="Y39" s="668"/>
      <c r="Z39" s="669"/>
      <c r="AA39" s="669"/>
      <c r="AB39" s="275" t="s">
        <v>238</v>
      </c>
      <c r="AC39" s="258"/>
      <c r="AD39" s="304"/>
      <c r="AE39" s="304"/>
      <c r="AF39" s="304"/>
      <c r="AG39" s="304"/>
      <c r="AH39" s="304"/>
      <c r="AI39" s="305"/>
      <c r="AJ39" s="305"/>
      <c r="AK39" s="305"/>
      <c r="AL39" s="306"/>
    </row>
    <row r="40" spans="2:38" ht="23.25" customHeight="1">
      <c r="B40" s="288"/>
      <c r="C40" s="639" t="s">
        <v>274</v>
      </c>
      <c r="D40" s="640"/>
      <c r="E40" s="640"/>
      <c r="F40" s="640"/>
      <c r="G40" s="641"/>
      <c r="H40" s="642">
        <f>SUM(H34:I39)</f>
        <v>0</v>
      </c>
      <c r="I40" s="643"/>
      <c r="J40" s="289" t="s">
        <v>262</v>
      </c>
      <c r="K40" s="644">
        <f>SUM(K34:O39)</f>
        <v>0</v>
      </c>
      <c r="L40" s="645"/>
      <c r="M40" s="645"/>
      <c r="N40" s="645"/>
      <c r="O40" s="645"/>
      <c r="P40" s="290" t="s">
        <v>209</v>
      </c>
      <c r="Q40" s="646"/>
      <c r="R40" s="647"/>
      <c r="S40" s="647"/>
      <c r="T40" s="291"/>
      <c r="U40" s="648"/>
      <c r="V40" s="649"/>
      <c r="W40" s="649"/>
      <c r="X40" s="292"/>
      <c r="Y40" s="650"/>
      <c r="Z40" s="651"/>
      <c r="AA40" s="651"/>
      <c r="AB40" s="292"/>
      <c r="AC40" s="258"/>
    </row>
    <row r="41" spans="2:38" ht="21" customHeight="1">
      <c r="B41" s="307"/>
      <c r="C41" s="219"/>
      <c r="D41" s="219"/>
      <c r="E41" s="219"/>
      <c r="F41" s="219"/>
      <c r="G41" s="219"/>
      <c r="H41" s="308"/>
      <c r="I41" s="308"/>
      <c r="J41" s="222"/>
      <c r="K41" s="222"/>
      <c r="L41" s="222"/>
      <c r="M41" s="309"/>
      <c r="N41" s="309"/>
      <c r="O41" s="308"/>
      <c r="P41" s="223"/>
      <c r="Q41" s="310"/>
      <c r="R41" s="310"/>
      <c r="S41" s="310"/>
      <c r="T41" s="241"/>
      <c r="U41" s="294"/>
      <c r="V41" s="308"/>
      <c r="W41" s="294"/>
      <c r="X41" s="241"/>
      <c r="Y41" s="211"/>
      <c r="Z41" s="211"/>
      <c r="AA41" s="294"/>
      <c r="AB41" s="241"/>
      <c r="AC41" s="241"/>
      <c r="AD41" s="211"/>
      <c r="AE41" s="211"/>
      <c r="AF41" s="294"/>
      <c r="AG41" s="241"/>
      <c r="AH41" s="241"/>
      <c r="AI41" s="241"/>
      <c r="AJ41" s="294"/>
      <c r="AK41" s="241"/>
      <c r="AL41" s="241"/>
    </row>
    <row r="42" spans="2:38" ht="8.25" customHeight="1">
      <c r="C42" s="308"/>
      <c r="D42" s="308"/>
      <c r="E42" s="308"/>
      <c r="F42" s="308"/>
      <c r="G42" s="308"/>
      <c r="H42" s="308"/>
      <c r="I42" s="308"/>
      <c r="J42" s="311"/>
      <c r="K42" s="311"/>
      <c r="L42" s="311"/>
      <c r="M42" s="311"/>
      <c r="N42" s="311"/>
      <c r="O42" s="311"/>
      <c r="P42" s="311"/>
      <c r="Q42" s="311"/>
      <c r="R42" s="311"/>
      <c r="S42" s="311"/>
      <c r="T42" s="311"/>
      <c r="U42" s="311"/>
      <c r="V42" s="311"/>
      <c r="W42" s="311"/>
      <c r="X42" s="311"/>
      <c r="Y42" s="311"/>
      <c r="Z42" s="311"/>
      <c r="AA42" s="311"/>
      <c r="AB42" s="311"/>
      <c r="AC42" s="311"/>
      <c r="AD42" s="211"/>
      <c r="AE42" s="211"/>
      <c r="AF42" s="294"/>
      <c r="AG42" s="241"/>
      <c r="AH42" s="241"/>
      <c r="AI42" s="241"/>
      <c r="AJ42" s="294"/>
      <c r="AK42" s="241"/>
      <c r="AL42" s="241"/>
    </row>
    <row r="43" spans="2:38" ht="18" customHeight="1">
      <c r="B43" s="312" t="s">
        <v>249</v>
      </c>
      <c r="C43" s="206"/>
      <c r="D43" s="207"/>
      <c r="E43" s="207"/>
      <c r="F43" s="308"/>
      <c r="G43" s="246"/>
      <c r="H43" s="246"/>
      <c r="I43" s="207"/>
      <c r="J43" s="248"/>
      <c r="K43" s="212"/>
      <c r="L43" s="207"/>
      <c r="M43" s="213"/>
      <c r="N43" s="213"/>
      <c r="O43" s="213"/>
      <c r="P43" s="213"/>
      <c r="Q43" s="213"/>
      <c r="R43" s="213"/>
      <c r="S43" s="213"/>
      <c r="T43" s="213"/>
      <c r="U43" s="213"/>
      <c r="V43" s="210"/>
      <c r="W43" s="210"/>
      <c r="X43" s="210"/>
      <c r="Y43" s="210"/>
      <c r="Z43" s="210"/>
      <c r="AA43" s="210"/>
      <c r="AB43" s="210"/>
      <c r="AC43" s="210"/>
      <c r="AD43" s="308"/>
      <c r="AE43" s="308"/>
      <c r="AF43" s="308"/>
      <c r="AG43" s="241"/>
      <c r="AH43" s="241"/>
      <c r="AI43" s="308"/>
      <c r="AJ43" s="308"/>
      <c r="AK43" s="308"/>
      <c r="AL43" s="241"/>
    </row>
    <row r="44" spans="2:38" ht="6.75" customHeight="1" thickBot="1">
      <c r="B44" s="205"/>
      <c r="C44" s="206"/>
      <c r="D44" s="207"/>
      <c r="E44" s="207"/>
      <c r="F44" s="308"/>
      <c r="G44" s="246"/>
      <c r="H44" s="246"/>
      <c r="I44" s="207"/>
      <c r="J44" s="248"/>
      <c r="K44" s="212"/>
      <c r="L44" s="207"/>
      <c r="M44" s="213"/>
      <c r="N44" s="213"/>
      <c r="O44" s="213"/>
      <c r="P44" s="213"/>
      <c r="Q44" s="213"/>
      <c r="R44" s="213"/>
      <c r="S44" s="213"/>
      <c r="T44" s="213"/>
      <c r="U44" s="213"/>
      <c r="V44" s="210"/>
      <c r="W44" s="210"/>
      <c r="X44" s="210"/>
      <c r="Y44" s="210"/>
      <c r="Z44" s="210"/>
      <c r="AA44" s="210"/>
      <c r="AB44" s="210"/>
      <c r="AC44" s="210"/>
      <c r="AD44" s="308"/>
      <c r="AE44" s="308"/>
      <c r="AF44" s="308"/>
      <c r="AG44" s="241"/>
      <c r="AH44" s="241"/>
      <c r="AI44" s="308"/>
      <c r="AJ44" s="308"/>
      <c r="AK44" s="308"/>
      <c r="AL44" s="241"/>
    </row>
    <row r="45" spans="2:38" ht="27" customHeight="1" thickTop="1">
      <c r="B45" s="627" t="s">
        <v>255</v>
      </c>
      <c r="C45" s="628"/>
      <c r="D45" s="628"/>
      <c r="E45" s="628"/>
      <c r="F45" s="628"/>
      <c r="G45" s="629" t="s">
        <v>256</v>
      </c>
      <c r="H45" s="630"/>
      <c r="I45" s="630"/>
      <c r="J45" s="631"/>
      <c r="K45" s="629" t="s">
        <v>236</v>
      </c>
      <c r="L45" s="630"/>
      <c r="M45" s="630"/>
      <c r="N45" s="631"/>
      <c r="O45" s="632" t="s">
        <v>257</v>
      </c>
      <c r="P45" s="633"/>
      <c r="Q45" s="633"/>
      <c r="R45" s="634"/>
      <c r="S45" s="635" t="s">
        <v>258</v>
      </c>
      <c r="T45" s="636"/>
      <c r="U45" s="636"/>
      <c r="V45" s="637"/>
      <c r="W45" s="629" t="s">
        <v>259</v>
      </c>
      <c r="X45" s="630"/>
      <c r="Y45" s="630"/>
      <c r="Z45" s="638"/>
      <c r="AD45" s="612" t="s">
        <v>250</v>
      </c>
      <c r="AE45" s="613"/>
      <c r="AF45" s="613"/>
      <c r="AG45" s="613"/>
      <c r="AH45" s="614"/>
    </row>
    <row r="46" spans="2:38" ht="25.5" customHeight="1" thickBot="1">
      <c r="B46" s="313">
        <v>1</v>
      </c>
      <c r="C46" s="615">
        <f t="shared" ref="C46:C51" si="12">D27</f>
        <v>0</v>
      </c>
      <c r="D46" s="616"/>
      <c r="E46" s="616"/>
      <c r="F46" s="616"/>
      <c r="G46" s="617" t="e">
        <f>H27/H16*100</f>
        <v>#DIV/0!</v>
      </c>
      <c r="H46" s="618"/>
      <c r="I46" s="314" t="s">
        <v>268</v>
      </c>
      <c r="J46" s="315" t="e">
        <f>IF(G46&gt;=110,"★",IF(AND(G46&gt;=100,G46&lt;110),"◎",IF(AND(G46&gt;=80,G46&lt;100),"○",IF(AND(G46&gt;=60,G46&lt;80),"◇","△"))))</f>
        <v>#DIV/0!</v>
      </c>
      <c r="K46" s="316" t="e">
        <f>K27/K16*100</f>
        <v>#DIV/0!</v>
      </c>
      <c r="L46" s="214">
        <v>74</v>
      </c>
      <c r="M46" s="314" t="s">
        <v>244</v>
      </c>
      <c r="N46" s="315" t="e">
        <f t="shared" ref="N46:N52" si="13">IF(K46&gt;=110,"★",IF(AND(K46&gt;=100,K46&lt;110),"◎",IF(AND(K46&gt;=80,K46&lt;100),"○",IF(AND(K46&gt;=60,K46&lt;80),"◇","△"))))</f>
        <v>#DIV/0!</v>
      </c>
      <c r="O46" s="619" t="e">
        <f>Q27/Q16*100</f>
        <v>#DIV/0!</v>
      </c>
      <c r="P46" s="620"/>
      <c r="Q46" s="314" t="s">
        <v>268</v>
      </c>
      <c r="R46" s="315" t="e">
        <f>IF(O46&gt;=110,"★",IF(AND(O46&gt;=100,O46&lt;110),"◎",IF(AND(O46&gt;=80,O46&lt;100),"○",IF(AND(O46&gt;=60,O46&lt;80),"◇","△"))))</f>
        <v>#DIV/0!</v>
      </c>
      <c r="S46" s="621" t="e">
        <f>U27/U16*100</f>
        <v>#DIV/0!</v>
      </c>
      <c r="T46" s="622"/>
      <c r="U46" s="314" t="s">
        <v>244</v>
      </c>
      <c r="V46" s="315" t="e">
        <f>IF(S46&gt;=110,"★",IF(AND(S46&gt;=100,S46&lt;110),"◎",IF(AND(S46&gt;=80,S46&lt;100),"○",IF(AND(S46&gt;=60,S46&lt;80),"◇","△"))))</f>
        <v>#DIV/0!</v>
      </c>
      <c r="W46" s="623" t="e">
        <f>Y27/Y16*100</f>
        <v>#DIV/0!</v>
      </c>
      <c r="X46" s="624"/>
      <c r="Y46" s="314" t="s">
        <v>244</v>
      </c>
      <c r="Z46" s="317" t="e">
        <f>IF(W46&gt;=110,"★",IF(AND(W46&gt;=100,W46&lt;110),"◎",IF(AND(W46&gt;=80,W46&lt;100),"○",IF(AND(W46&gt;=60,W46&lt;80),"◇","△"))))</f>
        <v>#DIV/0!</v>
      </c>
      <c r="AB46" s="246"/>
      <c r="AC46" s="308"/>
      <c r="AD46" s="625" t="e">
        <f>AI29/AI19*100</f>
        <v>#DIV/0!</v>
      </c>
      <c r="AE46" s="626"/>
      <c r="AF46" s="626"/>
      <c r="AG46" s="215" t="s">
        <v>268</v>
      </c>
      <c r="AH46" s="318" t="e">
        <f>IF(AD46&gt;=110,"★",IF(AND(AD46&gt;=100,AD46&lt;110),"◎",IF(AND(AD46&gt;=80,AD46&lt;100),"○",IF(AND(AD46&gt;=60,AD46&lt;80),"◇","△"))))</f>
        <v>#DIV/0!</v>
      </c>
    </row>
    <row r="47" spans="2:38" ht="25.5" customHeight="1" thickTop="1">
      <c r="B47" s="319">
        <v>2</v>
      </c>
      <c r="C47" s="583">
        <f t="shared" si="12"/>
        <v>0</v>
      </c>
      <c r="D47" s="584"/>
      <c r="E47" s="584"/>
      <c r="F47" s="584"/>
      <c r="G47" s="604" t="e">
        <f t="shared" ref="G47:G51" si="14">H28/H17*100</f>
        <v>#DIV/0!</v>
      </c>
      <c r="H47" s="605"/>
      <c r="I47" s="320" t="s">
        <v>244</v>
      </c>
      <c r="J47" s="321" t="e">
        <f t="shared" ref="J47:J52" si="15">IF(G47&gt;=110,"★",IF(AND(G47&gt;=100,G47&lt;110),"◎",IF(AND(G47&gt;=80,G47&lt;100),"○",IF(AND(G47&gt;=60,G47&lt;80),"◇","△"))))</f>
        <v>#DIV/0!</v>
      </c>
      <c r="K47" s="322" t="e">
        <f>K28/K17*100</f>
        <v>#DIV/0!</v>
      </c>
      <c r="L47" s="216"/>
      <c r="M47" s="320" t="s">
        <v>244</v>
      </c>
      <c r="N47" s="321" t="e">
        <f t="shared" si="13"/>
        <v>#DIV/0!</v>
      </c>
      <c r="O47" s="606" t="e">
        <f>Q28/Q17*100</f>
        <v>#DIV/0!</v>
      </c>
      <c r="P47" s="607"/>
      <c r="Q47" s="320" t="s">
        <v>268</v>
      </c>
      <c r="R47" s="321" t="e">
        <f t="shared" ref="R47:R51" si="16">IF(O47&gt;=110,"★",IF(AND(O47&gt;=100,O47&lt;110),"◎",IF(AND(O47&gt;=80,O47&lt;100),"○",IF(AND(O47&gt;=60,O47&lt;80),"◇","△"))))</f>
        <v>#DIV/0!</v>
      </c>
      <c r="S47" s="608" t="e">
        <f>U28/U17*100</f>
        <v>#DIV/0!</v>
      </c>
      <c r="T47" s="609"/>
      <c r="U47" s="320" t="s">
        <v>244</v>
      </c>
      <c r="V47" s="321" t="e">
        <f t="shared" ref="V47:V51" si="17">IF(S47&gt;=110,"★",IF(AND(S47&gt;=100,S47&lt;110),"◎",IF(AND(S47&gt;=80,S47&lt;100),"○",IF(AND(S47&gt;=60,S47&lt;80),"◇","△"))))</f>
        <v>#DIV/0!</v>
      </c>
      <c r="W47" s="610" t="e">
        <f>Y28/Y17*100</f>
        <v>#DIV/0!</v>
      </c>
      <c r="X47" s="611"/>
      <c r="Y47" s="320" t="s">
        <v>268</v>
      </c>
      <c r="Z47" s="323" t="e">
        <f t="shared" ref="Z47:Z51" si="18">IF(W47&gt;=110,"★",IF(AND(W47&gt;=100,W47&lt;110),"◎",IF(AND(W47&gt;=80,W47&lt;100),"○",IF(AND(W47&gt;=60,W47&lt;80),"◇","△"))))</f>
        <v>#DIV/0!</v>
      </c>
      <c r="AB47" s="308"/>
      <c r="AC47" s="308"/>
    </row>
    <row r="48" spans="2:38" ht="25.5" customHeight="1">
      <c r="B48" s="319">
        <v>3</v>
      </c>
      <c r="C48" s="583">
        <f t="shared" si="12"/>
        <v>0</v>
      </c>
      <c r="D48" s="584"/>
      <c r="E48" s="584"/>
      <c r="F48" s="584"/>
      <c r="G48" s="604" t="e">
        <f t="shared" si="14"/>
        <v>#DIV/0!</v>
      </c>
      <c r="H48" s="605"/>
      <c r="I48" s="320" t="s">
        <v>244</v>
      </c>
      <c r="J48" s="321" t="e">
        <f t="shared" si="15"/>
        <v>#DIV/0!</v>
      </c>
      <c r="K48" s="322" t="e">
        <f t="shared" ref="K48:K50" si="19">K29/K18*100</f>
        <v>#DIV/0!</v>
      </c>
      <c r="L48" s="216"/>
      <c r="M48" s="320" t="s">
        <v>244</v>
      </c>
      <c r="N48" s="321" t="e">
        <f t="shared" si="13"/>
        <v>#DIV/0!</v>
      </c>
      <c r="O48" s="606" t="e">
        <f>Q29/Q18*100</f>
        <v>#DIV/0!</v>
      </c>
      <c r="P48" s="607"/>
      <c r="Q48" s="320" t="s">
        <v>268</v>
      </c>
      <c r="R48" s="321" t="e">
        <f t="shared" si="16"/>
        <v>#DIV/0!</v>
      </c>
      <c r="S48" s="608" t="e">
        <f>U29/U18*100</f>
        <v>#DIV/0!</v>
      </c>
      <c r="T48" s="609"/>
      <c r="U48" s="320" t="s">
        <v>244</v>
      </c>
      <c r="V48" s="321" t="e">
        <f t="shared" si="17"/>
        <v>#DIV/0!</v>
      </c>
      <c r="W48" s="610" t="e">
        <f>Y29/Y18*100</f>
        <v>#DIV/0!</v>
      </c>
      <c r="X48" s="611"/>
      <c r="Y48" s="320" t="s">
        <v>244</v>
      </c>
      <c r="Z48" s="323" t="e">
        <f t="shared" si="18"/>
        <v>#DIV/0!</v>
      </c>
      <c r="AB48" s="308"/>
      <c r="AC48" s="308"/>
    </row>
    <row r="49" spans="1:38" ht="25.5" customHeight="1">
      <c r="B49" s="319">
        <v>4</v>
      </c>
      <c r="C49" s="583">
        <f t="shared" si="12"/>
        <v>0</v>
      </c>
      <c r="D49" s="584"/>
      <c r="E49" s="584"/>
      <c r="F49" s="584"/>
      <c r="G49" s="604" t="e">
        <f t="shared" si="14"/>
        <v>#DIV/0!</v>
      </c>
      <c r="H49" s="605"/>
      <c r="I49" s="320" t="s">
        <v>244</v>
      </c>
      <c r="J49" s="321" t="e">
        <f t="shared" si="15"/>
        <v>#DIV/0!</v>
      </c>
      <c r="K49" s="322" t="e">
        <f t="shared" si="19"/>
        <v>#DIV/0!</v>
      </c>
      <c r="L49" s="216"/>
      <c r="M49" s="320" t="s">
        <v>244</v>
      </c>
      <c r="N49" s="321" t="e">
        <f t="shared" si="13"/>
        <v>#DIV/0!</v>
      </c>
      <c r="O49" s="606" t="e">
        <f t="shared" ref="O49:O50" si="20">Q30/Q19*100</f>
        <v>#DIV/0!</v>
      </c>
      <c r="P49" s="607"/>
      <c r="Q49" s="320" t="s">
        <v>268</v>
      </c>
      <c r="R49" s="321" t="e">
        <f t="shared" si="16"/>
        <v>#DIV/0!</v>
      </c>
      <c r="S49" s="608" t="e">
        <f>U30/U19*100</f>
        <v>#DIV/0!</v>
      </c>
      <c r="T49" s="609"/>
      <c r="U49" s="320" t="s">
        <v>244</v>
      </c>
      <c r="V49" s="321" t="e">
        <f t="shared" si="17"/>
        <v>#DIV/0!</v>
      </c>
      <c r="W49" s="610" t="e">
        <f t="shared" ref="W49" si="21">Y30/Y19*100</f>
        <v>#DIV/0!</v>
      </c>
      <c r="X49" s="611"/>
      <c r="Y49" s="320" t="s">
        <v>244</v>
      </c>
      <c r="Z49" s="323" t="e">
        <f>IF(W49&gt;=110,"★",IF(AND(W49&gt;=100,W49&lt;110),"◎",IF(AND(W49&gt;=80,W49&lt;100),"○",IF(AND(W49&gt;=60,W49&lt;80),"◇","△"))))</f>
        <v>#DIV/0!</v>
      </c>
      <c r="AC49" s="246"/>
      <c r="AD49" s="246"/>
      <c r="AE49" s="186"/>
      <c r="AF49" s="186"/>
      <c r="AG49" s="186"/>
      <c r="AH49" s="187"/>
    </row>
    <row r="50" spans="1:38" ht="25.5" customHeight="1">
      <c r="B50" s="324">
        <v>5</v>
      </c>
      <c r="C50" s="583">
        <f t="shared" si="12"/>
        <v>0</v>
      </c>
      <c r="D50" s="584"/>
      <c r="E50" s="584"/>
      <c r="F50" s="584"/>
      <c r="G50" s="604" t="e">
        <f t="shared" si="14"/>
        <v>#DIV/0!</v>
      </c>
      <c r="H50" s="605"/>
      <c r="I50" s="320" t="s">
        <v>244</v>
      </c>
      <c r="J50" s="321" t="e">
        <f t="shared" si="15"/>
        <v>#DIV/0!</v>
      </c>
      <c r="K50" s="322" t="e">
        <f t="shared" si="19"/>
        <v>#DIV/0!</v>
      </c>
      <c r="L50" s="216"/>
      <c r="M50" s="320" t="s">
        <v>268</v>
      </c>
      <c r="N50" s="321" t="e">
        <f t="shared" si="13"/>
        <v>#DIV/0!</v>
      </c>
      <c r="O50" s="606" t="e">
        <f t="shared" si="20"/>
        <v>#DIV/0!</v>
      </c>
      <c r="P50" s="607"/>
      <c r="Q50" s="320" t="s">
        <v>244</v>
      </c>
      <c r="R50" s="321" t="e">
        <f t="shared" si="16"/>
        <v>#DIV/0!</v>
      </c>
      <c r="S50" s="608" t="e">
        <f t="shared" ref="S50" si="22">U31/U20*100</f>
        <v>#DIV/0!</v>
      </c>
      <c r="T50" s="609"/>
      <c r="U50" s="320" t="s">
        <v>244</v>
      </c>
      <c r="V50" s="321" t="e">
        <f t="shared" si="17"/>
        <v>#DIV/0!</v>
      </c>
      <c r="W50" s="610" t="e">
        <f>Y31/Y20*100</f>
        <v>#DIV/0!</v>
      </c>
      <c r="X50" s="611"/>
      <c r="Y50" s="320" t="s">
        <v>244</v>
      </c>
      <c r="Z50" s="323" t="e">
        <f t="shared" si="18"/>
        <v>#DIV/0!</v>
      </c>
      <c r="AC50" s="246"/>
    </row>
    <row r="51" spans="1:38" ht="25.5" customHeight="1">
      <c r="B51" s="324">
        <v>6</v>
      </c>
      <c r="C51" s="583">
        <f t="shared" si="12"/>
        <v>0</v>
      </c>
      <c r="D51" s="584"/>
      <c r="E51" s="584"/>
      <c r="F51" s="584"/>
      <c r="G51" s="585" t="e">
        <f t="shared" si="14"/>
        <v>#DIV/0!</v>
      </c>
      <c r="H51" s="586"/>
      <c r="I51" s="325" t="s">
        <v>244</v>
      </c>
      <c r="J51" s="326" t="e">
        <f t="shared" si="15"/>
        <v>#DIV/0!</v>
      </c>
      <c r="K51" s="327" t="e">
        <f>K32/K21*100</f>
        <v>#DIV/0!</v>
      </c>
      <c r="L51" s="328"/>
      <c r="M51" s="325" t="s">
        <v>244</v>
      </c>
      <c r="N51" s="326" t="e">
        <f t="shared" si="13"/>
        <v>#DIV/0!</v>
      </c>
      <c r="O51" s="587" t="e">
        <f>Q32/Q21*100</f>
        <v>#DIV/0!</v>
      </c>
      <c r="P51" s="588"/>
      <c r="Q51" s="325" t="s">
        <v>244</v>
      </c>
      <c r="R51" s="326" t="e">
        <f t="shared" si="16"/>
        <v>#DIV/0!</v>
      </c>
      <c r="S51" s="589" t="e">
        <f>U32/U21*100</f>
        <v>#DIV/0!</v>
      </c>
      <c r="T51" s="590"/>
      <c r="U51" s="325" t="s">
        <v>244</v>
      </c>
      <c r="V51" s="326" t="e">
        <f t="shared" si="17"/>
        <v>#DIV/0!</v>
      </c>
      <c r="W51" s="591" t="e">
        <f>Y32/Y21*100</f>
        <v>#DIV/0!</v>
      </c>
      <c r="X51" s="592"/>
      <c r="Y51" s="325" t="s">
        <v>244</v>
      </c>
      <c r="Z51" s="329" t="e">
        <f t="shared" si="18"/>
        <v>#DIV/0!</v>
      </c>
      <c r="AC51" s="246"/>
    </row>
    <row r="52" spans="1:38" ht="25.5" customHeight="1" thickBot="1">
      <c r="B52" s="593" t="s">
        <v>283</v>
      </c>
      <c r="C52" s="594"/>
      <c r="D52" s="594"/>
      <c r="E52" s="594"/>
      <c r="F52" s="595"/>
      <c r="G52" s="596" t="e">
        <f>H33/H22*100</f>
        <v>#DIV/0!</v>
      </c>
      <c r="H52" s="597"/>
      <c r="I52" s="330" t="s">
        <v>244</v>
      </c>
      <c r="J52" s="331" t="e">
        <f t="shared" si="15"/>
        <v>#DIV/0!</v>
      </c>
      <c r="K52" s="332" t="e">
        <f>K33/K22*100</f>
        <v>#DIV/0!</v>
      </c>
      <c r="L52" s="217"/>
      <c r="M52" s="330" t="s">
        <v>244</v>
      </c>
      <c r="N52" s="331" t="e">
        <f t="shared" si="13"/>
        <v>#DIV/0!</v>
      </c>
      <c r="O52" s="598"/>
      <c r="P52" s="599"/>
      <c r="Q52" s="333"/>
      <c r="R52" s="334"/>
      <c r="S52" s="600"/>
      <c r="T52" s="601"/>
      <c r="U52" s="333"/>
      <c r="V52" s="335"/>
      <c r="W52" s="602"/>
      <c r="X52" s="603"/>
      <c r="Y52" s="333"/>
      <c r="Z52" s="218"/>
      <c r="AA52" s="239"/>
      <c r="AC52" s="246"/>
      <c r="AD52" s="246"/>
      <c r="AE52" s="336"/>
      <c r="AF52" s="336"/>
      <c r="AG52" s="336"/>
      <c r="AH52" s="187"/>
    </row>
    <row r="53" spans="1:38" ht="9" customHeight="1" thickTop="1">
      <c r="B53" s="219"/>
      <c r="C53" s="219"/>
      <c r="D53" s="219"/>
      <c r="E53" s="219"/>
      <c r="F53" s="219"/>
      <c r="G53" s="221"/>
      <c r="H53" s="221"/>
      <c r="I53" s="221"/>
      <c r="J53" s="221"/>
      <c r="K53" s="221"/>
      <c r="L53" s="222"/>
      <c r="M53" s="222"/>
      <c r="N53" s="222"/>
      <c r="O53" s="223"/>
      <c r="P53" s="224"/>
      <c r="Q53" s="224"/>
      <c r="R53" s="224"/>
      <c r="S53" s="241"/>
      <c r="T53" s="294"/>
      <c r="U53" s="294"/>
      <c r="V53" s="294"/>
      <c r="W53" s="211"/>
      <c r="X53" s="211"/>
      <c r="Y53" s="211"/>
      <c r="Z53" s="211"/>
      <c r="AK53" s="246"/>
      <c r="AL53" s="246"/>
    </row>
    <row r="54" spans="1:38" ht="26.25" customHeight="1">
      <c r="A54" s="337" t="s">
        <v>284</v>
      </c>
      <c r="C54" s="220"/>
      <c r="D54" s="219"/>
      <c r="E54" s="219"/>
      <c r="F54" s="219"/>
      <c r="G54" s="221"/>
      <c r="H54" s="221"/>
      <c r="I54" s="221"/>
      <c r="J54" s="221"/>
      <c r="K54" s="221"/>
      <c r="L54" s="222"/>
      <c r="M54" s="222"/>
      <c r="N54" s="222"/>
      <c r="O54" s="223"/>
      <c r="P54" s="224"/>
      <c r="Q54" s="224"/>
      <c r="R54" s="224"/>
      <c r="S54" s="241"/>
      <c r="T54" s="294"/>
      <c r="U54" s="294"/>
      <c r="V54" s="294"/>
      <c r="W54" s="211"/>
      <c r="X54" s="211"/>
      <c r="Y54" s="211"/>
      <c r="Z54" s="211"/>
      <c r="AK54" s="246"/>
      <c r="AL54" s="246"/>
    </row>
    <row r="55" spans="1:38" ht="19.5" customHeight="1">
      <c r="AD55" s="211"/>
      <c r="AE55" s="294"/>
      <c r="AF55" s="241"/>
      <c r="AG55" s="241"/>
      <c r="AH55" s="241"/>
      <c r="AI55" s="294"/>
      <c r="AJ55" s="241"/>
      <c r="AL55" s="246"/>
    </row>
    <row r="56" spans="1:38" ht="10.5" customHeight="1">
      <c r="AD56" s="211"/>
      <c r="AE56" s="294"/>
      <c r="AF56" s="241"/>
      <c r="AG56" s="241"/>
      <c r="AH56" s="241"/>
      <c r="AI56" s="294"/>
      <c r="AJ56" s="241"/>
      <c r="AL56" s="246"/>
    </row>
    <row r="57" spans="1:38" ht="18" customHeight="1">
      <c r="AL57" s="246"/>
    </row>
    <row r="58" spans="1:38" ht="18" customHeight="1">
      <c r="C58" s="220"/>
      <c r="D58" s="220"/>
      <c r="E58" s="219"/>
      <c r="F58" s="219"/>
      <c r="G58" s="219"/>
      <c r="H58" s="221"/>
      <c r="I58" s="221"/>
      <c r="J58" s="221"/>
      <c r="K58" s="221"/>
      <c r="L58" s="221"/>
      <c r="M58" s="222"/>
      <c r="N58" s="222"/>
      <c r="O58" s="222"/>
      <c r="P58" s="223"/>
      <c r="Q58" s="224"/>
      <c r="R58" s="224"/>
      <c r="S58" s="224"/>
      <c r="T58" s="241"/>
      <c r="U58" s="294"/>
      <c r="V58" s="294"/>
      <c r="W58" s="294"/>
      <c r="X58" s="211"/>
      <c r="Y58" s="211"/>
      <c r="Z58" s="211"/>
      <c r="AA58" s="211"/>
      <c r="AB58" s="211"/>
      <c r="AC58" s="211"/>
      <c r="AL58" s="241"/>
    </row>
    <row r="59" spans="1:38" ht="19.5" customHeight="1">
      <c r="AL59" s="241"/>
    </row>
    <row r="60" spans="1:38" ht="19.5">
      <c r="AD60" s="211"/>
      <c r="AE60" s="211"/>
      <c r="AF60" s="294"/>
      <c r="AG60" s="241"/>
      <c r="AH60" s="241"/>
      <c r="AI60" s="241"/>
      <c r="AJ60" s="294"/>
      <c r="AK60" s="241"/>
      <c r="AL60" s="241"/>
    </row>
  </sheetData>
  <mergeCells count="272">
    <mergeCell ref="Q4:R4"/>
    <mergeCell ref="S4:X4"/>
    <mergeCell ref="AA4:AB4"/>
    <mergeCell ref="AC4:AL4"/>
    <mergeCell ref="I6:K6"/>
    <mergeCell ref="N6:O6"/>
    <mergeCell ref="AD8:AL8"/>
    <mergeCell ref="D9:G9"/>
    <mergeCell ref="H9:I9"/>
    <mergeCell ref="K9:O9"/>
    <mergeCell ref="Q9:S9"/>
    <mergeCell ref="U9:W9"/>
    <mergeCell ref="Y9:AA9"/>
    <mergeCell ref="AD9:AH9"/>
    <mergeCell ref="AI9:AK9"/>
    <mergeCell ref="C8:G8"/>
    <mergeCell ref="H8:J8"/>
    <mergeCell ref="K8:P8"/>
    <mergeCell ref="Q8:T8"/>
    <mergeCell ref="U8:X8"/>
    <mergeCell ref="Y8:AB8"/>
    <mergeCell ref="D11:G11"/>
    <mergeCell ref="H11:I11"/>
    <mergeCell ref="K11:O11"/>
    <mergeCell ref="Q11:S11"/>
    <mergeCell ref="U11:W11"/>
    <mergeCell ref="Y11:AA11"/>
    <mergeCell ref="AD11:AH11"/>
    <mergeCell ref="B10:B12"/>
    <mergeCell ref="D10:G10"/>
    <mergeCell ref="H10:I10"/>
    <mergeCell ref="K10:O10"/>
    <mergeCell ref="Q10:S10"/>
    <mergeCell ref="U10:W10"/>
    <mergeCell ref="AI11:AK11"/>
    <mergeCell ref="H12:I12"/>
    <mergeCell ref="K12:O12"/>
    <mergeCell ref="Q12:S12"/>
    <mergeCell ref="U12:W12"/>
    <mergeCell ref="Y12:AA12"/>
    <mergeCell ref="AD12:AH12"/>
    <mergeCell ref="AI12:AK12"/>
    <mergeCell ref="Y10:AA10"/>
    <mergeCell ref="AD10:AH10"/>
    <mergeCell ref="AI10:AK10"/>
    <mergeCell ref="C15:G15"/>
    <mergeCell ref="H15:I15"/>
    <mergeCell ref="K15:O15"/>
    <mergeCell ref="Q15:S15"/>
    <mergeCell ref="U15:W15"/>
    <mergeCell ref="Y15:AA15"/>
    <mergeCell ref="AD13:AL14"/>
    <mergeCell ref="D14:G14"/>
    <mergeCell ref="H14:I14"/>
    <mergeCell ref="K14:O14"/>
    <mergeCell ref="Q14:S14"/>
    <mergeCell ref="U14:W14"/>
    <mergeCell ref="Y14:AA14"/>
    <mergeCell ref="D13:G13"/>
    <mergeCell ref="H13:I13"/>
    <mergeCell ref="K13:O13"/>
    <mergeCell ref="Q13:S13"/>
    <mergeCell ref="U13:W13"/>
    <mergeCell ref="Y13:AA13"/>
    <mergeCell ref="AD16:AL16"/>
    <mergeCell ref="B17:B19"/>
    <mergeCell ref="D17:G17"/>
    <mergeCell ref="H17:I17"/>
    <mergeCell ref="K17:O17"/>
    <mergeCell ref="Q17:S17"/>
    <mergeCell ref="U17:W17"/>
    <mergeCell ref="Y17:AA17"/>
    <mergeCell ref="AD17:AH17"/>
    <mergeCell ref="AI17:AK17"/>
    <mergeCell ref="D16:G16"/>
    <mergeCell ref="H16:I16"/>
    <mergeCell ref="K16:O16"/>
    <mergeCell ref="Q16:S16"/>
    <mergeCell ref="U16:W16"/>
    <mergeCell ref="Y16:AA16"/>
    <mergeCell ref="AD18:AH18"/>
    <mergeCell ref="AI18:AK18"/>
    <mergeCell ref="D19:G19"/>
    <mergeCell ref="H19:I19"/>
    <mergeCell ref="K19:O19"/>
    <mergeCell ref="Q19:S19"/>
    <mergeCell ref="U19:W19"/>
    <mergeCell ref="Y19:AA19"/>
    <mergeCell ref="AD19:AH19"/>
    <mergeCell ref="AI19:AK19"/>
    <mergeCell ref="D18:G18"/>
    <mergeCell ref="H18:I18"/>
    <mergeCell ref="K18:O18"/>
    <mergeCell ref="Q18:S18"/>
    <mergeCell ref="U18:W18"/>
    <mergeCell ref="Y18:AA18"/>
    <mergeCell ref="U22:W22"/>
    <mergeCell ref="Y22:AA22"/>
    <mergeCell ref="AD20:AH20"/>
    <mergeCell ref="AI20:AK20"/>
    <mergeCell ref="D21:G21"/>
    <mergeCell ref="H21:I21"/>
    <mergeCell ref="K21:O21"/>
    <mergeCell ref="Q21:S21"/>
    <mergeCell ref="U21:W21"/>
    <mergeCell ref="Y21:AA21"/>
    <mergeCell ref="D20:G20"/>
    <mergeCell ref="H20:I20"/>
    <mergeCell ref="K20:O20"/>
    <mergeCell ref="Q20:S20"/>
    <mergeCell ref="U20:W20"/>
    <mergeCell ref="Y20:AA20"/>
    <mergeCell ref="I24:K24"/>
    <mergeCell ref="N24:O24"/>
    <mergeCell ref="C26:G26"/>
    <mergeCell ref="H26:J26"/>
    <mergeCell ref="K26:P26"/>
    <mergeCell ref="Q26:T26"/>
    <mergeCell ref="C22:G22"/>
    <mergeCell ref="H22:I22"/>
    <mergeCell ref="K22:O22"/>
    <mergeCell ref="Q22:S22"/>
    <mergeCell ref="U26:X26"/>
    <mergeCell ref="Y26:AB26"/>
    <mergeCell ref="AD26:AL26"/>
    <mergeCell ref="D27:G27"/>
    <mergeCell ref="H27:I27"/>
    <mergeCell ref="K27:O27"/>
    <mergeCell ref="Q27:S27"/>
    <mergeCell ref="U27:W27"/>
    <mergeCell ref="Y27:AA27"/>
    <mergeCell ref="AD27:AH27"/>
    <mergeCell ref="AI27:AK27"/>
    <mergeCell ref="B28:B30"/>
    <mergeCell ref="D28:G28"/>
    <mergeCell ref="H28:I28"/>
    <mergeCell ref="K28:O28"/>
    <mergeCell ref="Q28:S28"/>
    <mergeCell ref="U28:W28"/>
    <mergeCell ref="Y28:AA28"/>
    <mergeCell ref="AD28:AH28"/>
    <mergeCell ref="AI28:AK28"/>
    <mergeCell ref="AD29:AH29"/>
    <mergeCell ref="AI29:AK29"/>
    <mergeCell ref="D30:G30"/>
    <mergeCell ref="H30:I30"/>
    <mergeCell ref="K30:O30"/>
    <mergeCell ref="Q30:S30"/>
    <mergeCell ref="U30:W30"/>
    <mergeCell ref="Y30:AA30"/>
    <mergeCell ref="AD30:AH30"/>
    <mergeCell ref="AI30:AK30"/>
    <mergeCell ref="D29:G29"/>
    <mergeCell ref="H29:I29"/>
    <mergeCell ref="K29:O29"/>
    <mergeCell ref="Q29:S29"/>
    <mergeCell ref="U29:W29"/>
    <mergeCell ref="Y29:AA29"/>
    <mergeCell ref="C33:G33"/>
    <mergeCell ref="H33:I33"/>
    <mergeCell ref="K33:O33"/>
    <mergeCell ref="Q33:S33"/>
    <mergeCell ref="U33:W33"/>
    <mergeCell ref="Y33:AA33"/>
    <mergeCell ref="AD31:AL32"/>
    <mergeCell ref="D32:G32"/>
    <mergeCell ref="H32:I32"/>
    <mergeCell ref="K32:O32"/>
    <mergeCell ref="Q32:S32"/>
    <mergeCell ref="U32:W32"/>
    <mergeCell ref="Y32:AA32"/>
    <mergeCell ref="D31:G31"/>
    <mergeCell ref="H31:I31"/>
    <mergeCell ref="K31:O31"/>
    <mergeCell ref="Q31:S31"/>
    <mergeCell ref="U31:W31"/>
    <mergeCell ref="Y31:AA31"/>
    <mergeCell ref="AD34:AL34"/>
    <mergeCell ref="B35:B37"/>
    <mergeCell ref="D35:G35"/>
    <mergeCell ref="H35:I35"/>
    <mergeCell ref="K35:O35"/>
    <mergeCell ref="Q35:S35"/>
    <mergeCell ref="U35:W35"/>
    <mergeCell ref="Y35:AA35"/>
    <mergeCell ref="AD35:AH35"/>
    <mergeCell ref="AI35:AK35"/>
    <mergeCell ref="D34:G34"/>
    <mergeCell ref="H34:I34"/>
    <mergeCell ref="K34:O34"/>
    <mergeCell ref="Q34:S34"/>
    <mergeCell ref="U34:W34"/>
    <mergeCell ref="Y34:AA34"/>
    <mergeCell ref="AD36:AH36"/>
    <mergeCell ref="AI36:AK36"/>
    <mergeCell ref="D37:G37"/>
    <mergeCell ref="H37:I37"/>
    <mergeCell ref="K37:O37"/>
    <mergeCell ref="Q37:S37"/>
    <mergeCell ref="U37:W37"/>
    <mergeCell ref="Y37:AA37"/>
    <mergeCell ref="AD37:AH37"/>
    <mergeCell ref="AI37:AK37"/>
    <mergeCell ref="D36:G36"/>
    <mergeCell ref="H36:I36"/>
    <mergeCell ref="K36:O36"/>
    <mergeCell ref="Q36:S36"/>
    <mergeCell ref="U36:W36"/>
    <mergeCell ref="Y36:AA36"/>
    <mergeCell ref="C40:G40"/>
    <mergeCell ref="H40:I40"/>
    <mergeCell ref="K40:O40"/>
    <mergeCell ref="Q40:S40"/>
    <mergeCell ref="U40:W40"/>
    <mergeCell ref="Y40:AA40"/>
    <mergeCell ref="AD38:AH38"/>
    <mergeCell ref="AI38:AK38"/>
    <mergeCell ref="D39:G39"/>
    <mergeCell ref="H39:I39"/>
    <mergeCell ref="K39:O39"/>
    <mergeCell ref="Q39:S39"/>
    <mergeCell ref="U39:W39"/>
    <mergeCell ref="Y39:AA39"/>
    <mergeCell ref="D38:G38"/>
    <mergeCell ref="H38:I38"/>
    <mergeCell ref="K38:O38"/>
    <mergeCell ref="Q38:S38"/>
    <mergeCell ref="U38:W38"/>
    <mergeCell ref="Y38:AA38"/>
    <mergeCell ref="AD45:AH45"/>
    <mergeCell ref="C46:F46"/>
    <mergeCell ref="G46:H46"/>
    <mergeCell ref="O46:P46"/>
    <mergeCell ref="S46:T46"/>
    <mergeCell ref="W46:X46"/>
    <mergeCell ref="AD46:AF46"/>
    <mergeCell ref="B45:F45"/>
    <mergeCell ref="G45:J45"/>
    <mergeCell ref="K45:N45"/>
    <mergeCell ref="O45:R45"/>
    <mergeCell ref="S45:V45"/>
    <mergeCell ref="W45:Z45"/>
    <mergeCell ref="C47:F47"/>
    <mergeCell ref="G47:H47"/>
    <mergeCell ref="O47:P47"/>
    <mergeCell ref="S47:T47"/>
    <mergeCell ref="W47:X47"/>
    <mergeCell ref="C48:F48"/>
    <mergeCell ref="G48:H48"/>
    <mergeCell ref="O48:P48"/>
    <mergeCell ref="S48:T48"/>
    <mergeCell ref="W48:X48"/>
    <mergeCell ref="C49:F49"/>
    <mergeCell ref="G49:H49"/>
    <mergeCell ref="O49:P49"/>
    <mergeCell ref="S49:T49"/>
    <mergeCell ref="W49:X49"/>
    <mergeCell ref="C50:F50"/>
    <mergeCell ref="G50:H50"/>
    <mergeCell ref="O50:P50"/>
    <mergeCell ref="S50:T50"/>
    <mergeCell ref="W50:X50"/>
    <mergeCell ref="C51:F51"/>
    <mergeCell ref="G51:H51"/>
    <mergeCell ref="O51:P51"/>
    <mergeCell ref="S51:T51"/>
    <mergeCell ref="W51:X51"/>
    <mergeCell ref="B52:F52"/>
    <mergeCell ref="G52:H52"/>
    <mergeCell ref="O52:P52"/>
    <mergeCell ref="S52:T52"/>
    <mergeCell ref="W52:X52"/>
  </mergeCells>
  <phoneticPr fontId="4"/>
  <conditionalFormatting sqref="I48:I51 L48:M51 O48:Q48 S48:U48 W48:Y48 Q49:Q51 O50:P50 U49:U51 S50:T50 Y49:Y51 W50:X50">
    <cfRule type="containsErrors" dxfId="36" priority="19">
      <formula>ISERROR(I48)</formula>
    </cfRule>
  </conditionalFormatting>
  <conditionalFormatting sqref="I49:I51 L49:M51 Q49:Q51">
    <cfRule type="containsErrors" dxfId="35" priority="18">
      <formula>ISERROR(I49)</formula>
    </cfRule>
  </conditionalFormatting>
  <conditionalFormatting sqref="Q29:S32 D29:O32 U35:W39 Y35:AA39 D18:G21 U18:W21 Y18:AA21 J18:S18 D11:T14 Q20:S20 J19:P21 Q35:S39 D35:O39">
    <cfRule type="containsErrors" dxfId="34" priority="17">
      <formula>ISERROR(D11)</formula>
    </cfRule>
  </conditionalFormatting>
  <conditionalFormatting sqref="T18:T21">
    <cfRule type="containsErrors" dxfId="33" priority="16">
      <formula>ISERROR(T18)</formula>
    </cfRule>
  </conditionalFormatting>
  <conditionalFormatting sqref="T29:T32">
    <cfRule type="containsErrors" dxfId="32" priority="15">
      <formula>ISERROR(T29)</formula>
    </cfRule>
  </conditionalFormatting>
  <conditionalFormatting sqref="T36:T39">
    <cfRule type="containsErrors" dxfId="31" priority="14">
      <formula>ISERROR(T36)</formula>
    </cfRule>
  </conditionalFormatting>
  <conditionalFormatting sqref="X11:X14">
    <cfRule type="containsErrors" dxfId="30" priority="13">
      <formula>ISERROR(X11)</formula>
    </cfRule>
  </conditionalFormatting>
  <conditionalFormatting sqref="X18:X21">
    <cfRule type="containsErrors" dxfId="29" priority="12">
      <formula>ISERROR(X18)</formula>
    </cfRule>
  </conditionalFormatting>
  <conditionalFormatting sqref="P29:P32">
    <cfRule type="containsErrors" dxfId="28" priority="11">
      <formula>ISERROR(P29)</formula>
    </cfRule>
  </conditionalFormatting>
  <conditionalFormatting sqref="X29:X32">
    <cfRule type="containsErrors" dxfId="27" priority="10">
      <formula>ISERROR(X29)</formula>
    </cfRule>
  </conditionalFormatting>
  <conditionalFormatting sqref="X36:X39">
    <cfRule type="containsErrors" dxfId="26" priority="9">
      <formula>ISERROR(X36)</formula>
    </cfRule>
  </conditionalFormatting>
  <conditionalFormatting sqref="P36:P39">
    <cfRule type="containsErrors" dxfId="25" priority="8">
      <formula>ISERROR(P36)</formula>
    </cfRule>
  </conditionalFormatting>
  <conditionalFormatting sqref="G49:Z51">
    <cfRule type="containsErrors" dxfId="24" priority="7">
      <formula>ISERROR(G49)</formula>
    </cfRule>
  </conditionalFormatting>
  <conditionalFormatting sqref="Y10:AA14 U11:W14">
    <cfRule type="containsErrors" dxfId="23" priority="6">
      <formula>ISERROR(U10)</formula>
    </cfRule>
  </conditionalFormatting>
  <conditionalFormatting sqref="U27:AA32">
    <cfRule type="containsErrors" dxfId="22" priority="5">
      <formula>ISERROR(U27)</formula>
    </cfRule>
  </conditionalFormatting>
  <conditionalFormatting sqref="U9:AA14">
    <cfRule type="containsErrors" dxfId="21" priority="4">
      <formula>ISERROR(U9)</formula>
    </cfRule>
  </conditionalFormatting>
  <conditionalFormatting sqref="K16:S21">
    <cfRule type="containsErrors" dxfId="20" priority="3">
      <formula>ISERROR(K16)</formula>
    </cfRule>
  </conditionalFormatting>
  <conditionalFormatting sqref="G47:Y51">
    <cfRule type="containsErrors" dxfId="19" priority="2">
      <formula>ISERROR(G47)</formula>
    </cfRule>
  </conditionalFormatting>
  <conditionalFormatting sqref="AI12:AK12 AI20:AK20 AI30:AK30 AI38:AK38 AH46 AD46:AF46 G46:Z52">
    <cfRule type="containsErrors" dxfId="18" priority="1">
      <formula>ISERROR(G12)</formula>
    </cfRule>
  </conditionalFormatting>
  <pageMargins left="0.11811023622047245" right="0" top="0.35433070866141736" bottom="0" header="0.31496062992125984" footer="0.31496062992125984"/>
  <headerFooter scaleWithDoc="0" alignWithMargins="0"/>
  <rowBreaks count="1" manualBreakCount="1">
    <brk id="54" min="1" max="6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100" zoomScaleSheetLayoutView="80" workbookViewId="0">
      <selection activeCell="I14" sqref="I14:J14"/>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6.75" customHeight="1"/>
    <row r="2" spans="2:10" ht="19.5">
      <c r="B2" s="160" t="s">
        <v>149</v>
      </c>
      <c r="C2" s="161"/>
    </row>
    <row r="3" spans="2:10" ht="20.25" customHeight="1">
      <c r="E3" s="790"/>
      <c r="F3" s="790"/>
    </row>
    <row r="4" spans="2:10" ht="8.25" customHeight="1">
      <c r="B4" s="162"/>
      <c r="C4" s="163"/>
      <c r="G4" s="791"/>
    </row>
    <row r="5" spans="2:10" ht="24" customHeight="1">
      <c r="B5" s="164" t="s">
        <v>150</v>
      </c>
      <c r="C5" s="163"/>
      <c r="E5" s="165"/>
      <c r="F5" s="165"/>
      <c r="G5" s="792"/>
    </row>
    <row r="6" spans="2:10" s="168" customFormat="1" ht="24" customHeight="1">
      <c r="B6" s="166" t="s">
        <v>151</v>
      </c>
      <c r="C6" s="167"/>
      <c r="E6" s="169"/>
      <c r="F6" s="169"/>
      <c r="G6" s="170"/>
    </row>
    <row r="7" spans="2:10" s="168" customFormat="1" ht="21" customHeight="1">
      <c r="B7" s="793" t="s">
        <v>152</v>
      </c>
      <c r="C7" s="794"/>
      <c r="E7" s="795" t="s">
        <v>153</v>
      </c>
      <c r="F7" s="796"/>
      <c r="G7" s="171" t="s">
        <v>154</v>
      </c>
      <c r="I7" s="793" t="s">
        <v>155</v>
      </c>
      <c r="J7" s="794"/>
    </row>
    <row r="8" spans="2:10" ht="50.25" customHeight="1">
      <c r="B8" s="786"/>
      <c r="C8" s="787"/>
      <c r="E8" s="788"/>
      <c r="F8" s="789"/>
      <c r="G8" s="227"/>
      <c r="I8" s="788"/>
      <c r="J8" s="789"/>
    </row>
    <row r="9" spans="2:10" ht="50.25" customHeight="1">
      <c r="B9" s="797"/>
      <c r="C9" s="798"/>
      <c r="E9" s="799"/>
      <c r="F9" s="800"/>
      <c r="G9" s="228"/>
      <c r="I9" s="799"/>
      <c r="J9" s="800"/>
    </row>
    <row r="10" spans="2:10" ht="13.5" customHeight="1"/>
    <row r="11" spans="2:10" ht="27.75" customHeight="1">
      <c r="B11" s="233" t="s">
        <v>156</v>
      </c>
      <c r="C11" s="175"/>
      <c r="D11" s="175"/>
      <c r="E11" s="175"/>
      <c r="F11" s="175"/>
      <c r="G11" s="175"/>
      <c r="H11" s="175"/>
      <c r="I11" s="175"/>
      <c r="J11" s="175"/>
    </row>
    <row r="12" spans="2:10" ht="21" customHeight="1">
      <c r="B12" s="793" t="s">
        <v>152</v>
      </c>
      <c r="C12" s="794"/>
      <c r="D12" s="168"/>
      <c r="E12" s="795" t="s">
        <v>157</v>
      </c>
      <c r="F12" s="796"/>
      <c r="G12" s="171" t="s">
        <v>154</v>
      </c>
      <c r="H12" s="168"/>
      <c r="I12" s="801" t="s">
        <v>155</v>
      </c>
      <c r="J12" s="802"/>
    </row>
    <row r="13" spans="2:10" ht="56.25" customHeight="1">
      <c r="B13" s="788"/>
      <c r="C13" s="789"/>
      <c r="E13" s="788"/>
      <c r="F13" s="789"/>
      <c r="G13" s="229"/>
      <c r="I13" s="788"/>
      <c r="J13" s="789"/>
    </row>
    <row r="14" spans="2:10" ht="56.25" customHeight="1">
      <c r="B14" s="803"/>
      <c r="C14" s="804"/>
      <c r="E14" s="803"/>
      <c r="F14" s="804"/>
      <c r="G14" s="230"/>
      <c r="I14" s="803"/>
      <c r="J14" s="804"/>
    </row>
    <row r="15" spans="2:10" ht="56.25" customHeight="1">
      <c r="B15" s="803"/>
      <c r="C15" s="804"/>
      <c r="E15" s="803"/>
      <c r="F15" s="804"/>
      <c r="G15" s="231"/>
      <c r="I15" s="803"/>
      <c r="J15" s="804"/>
    </row>
    <row r="16" spans="2:10" ht="56.25" customHeight="1">
      <c r="B16" s="803"/>
      <c r="C16" s="804"/>
      <c r="E16" s="803"/>
      <c r="F16" s="804"/>
      <c r="G16" s="230"/>
      <c r="I16" s="803"/>
      <c r="J16" s="804"/>
    </row>
    <row r="17" spans="1:10" ht="56.25" customHeight="1">
      <c r="B17" s="799"/>
      <c r="C17" s="800"/>
      <c r="E17" s="799"/>
      <c r="F17" s="800"/>
      <c r="G17" s="228"/>
      <c r="I17" s="799"/>
      <c r="J17" s="800"/>
    </row>
    <row r="18" spans="1:10" ht="7.5" customHeight="1"/>
    <row r="19" spans="1:10" ht="29.25" customHeight="1">
      <c r="A19" s="234" t="s">
        <v>158</v>
      </c>
      <c r="B19" s="170"/>
    </row>
    <row r="20" spans="1:10" ht="19.5" customHeight="1">
      <c r="A20" s="180"/>
    </row>
    <row r="21" spans="1:10" ht="8.25" customHeight="1">
      <c r="A21" s="181"/>
      <c r="B21" s="182"/>
      <c r="C21" s="182"/>
      <c r="D21" s="182"/>
      <c r="E21" s="182"/>
      <c r="F21" s="182"/>
      <c r="G21" s="182"/>
      <c r="H21" s="182"/>
      <c r="I21" s="181"/>
      <c r="J21" s="181"/>
    </row>
    <row r="22" spans="1:10" ht="24.75" customHeight="1">
      <c r="A22" s="181"/>
      <c r="B22" s="233" t="s">
        <v>159</v>
      </c>
      <c r="C22" s="183"/>
    </row>
    <row r="23" spans="1:10" ht="21" customHeight="1">
      <c r="A23" s="181"/>
      <c r="B23" s="793" t="s">
        <v>152</v>
      </c>
      <c r="C23" s="794"/>
      <c r="D23" s="168"/>
      <c r="E23" s="795" t="s">
        <v>157</v>
      </c>
      <c r="F23" s="796"/>
      <c r="G23" s="171" t="s">
        <v>154</v>
      </c>
      <c r="H23" s="168"/>
      <c r="I23" s="801" t="s">
        <v>155</v>
      </c>
      <c r="J23" s="802"/>
    </row>
    <row r="24" spans="1:10" ht="55.5" customHeight="1">
      <c r="A24" s="181"/>
      <c r="B24" s="788"/>
      <c r="C24" s="789"/>
      <c r="E24" s="788"/>
      <c r="F24" s="789"/>
      <c r="G24" s="232"/>
      <c r="I24" s="788"/>
      <c r="J24" s="789"/>
    </row>
    <row r="25" spans="1:10" ht="55.5" customHeight="1">
      <c r="A25" s="181"/>
      <c r="B25" s="799"/>
      <c r="C25" s="800"/>
      <c r="E25" s="799"/>
      <c r="F25" s="800"/>
      <c r="G25" s="228"/>
      <c r="I25" s="799"/>
      <c r="J25" s="800"/>
    </row>
    <row r="26" spans="1:10" ht="20.25" customHeight="1">
      <c r="A26" s="181"/>
      <c r="B26" s="181"/>
      <c r="C26" s="181"/>
      <c r="D26" s="181"/>
      <c r="E26" s="185"/>
      <c r="F26" s="186"/>
      <c r="G26" s="186"/>
      <c r="H26" s="186"/>
      <c r="I26" s="187"/>
      <c r="J26" s="181"/>
    </row>
    <row r="27" spans="1:10" ht="29.25" customHeight="1">
      <c r="A27" s="181"/>
      <c r="B27" s="233" t="s">
        <v>160</v>
      </c>
    </row>
    <row r="28" spans="1:10" ht="21" customHeight="1">
      <c r="A28" s="181"/>
      <c r="B28" s="793" t="s">
        <v>152</v>
      </c>
      <c r="C28" s="794"/>
      <c r="D28" s="168"/>
      <c r="E28" s="795" t="s">
        <v>157</v>
      </c>
      <c r="F28" s="796"/>
      <c r="G28" s="171" t="s">
        <v>154</v>
      </c>
      <c r="H28" s="168"/>
      <c r="I28" s="801" t="s">
        <v>155</v>
      </c>
      <c r="J28" s="802"/>
    </row>
    <row r="29" spans="1:10" ht="55.5" customHeight="1">
      <c r="A29" s="181"/>
      <c r="B29" s="788"/>
      <c r="C29" s="789"/>
      <c r="E29" s="788"/>
      <c r="F29" s="789"/>
      <c r="G29" s="232"/>
      <c r="I29" s="788"/>
      <c r="J29" s="789"/>
    </row>
    <row r="30" spans="1:10" ht="55.5" customHeight="1">
      <c r="A30" s="181"/>
      <c r="B30" s="799"/>
      <c r="C30" s="800"/>
      <c r="E30" s="799"/>
      <c r="F30" s="800"/>
      <c r="G30" s="228"/>
      <c r="I30" s="799"/>
      <c r="J30" s="800"/>
    </row>
    <row r="31" spans="1:10" ht="10.5" customHeight="1">
      <c r="A31" s="181"/>
      <c r="B31" s="181"/>
      <c r="C31" s="181"/>
      <c r="D31" s="181"/>
      <c r="E31" s="181"/>
      <c r="F31" s="181"/>
      <c r="G31" s="181"/>
      <c r="H31" s="181"/>
      <c r="I31" s="181"/>
      <c r="J31" s="181"/>
    </row>
    <row r="32" spans="1:10" ht="28.5" customHeight="1">
      <c r="A32" s="234" t="s">
        <v>161</v>
      </c>
      <c r="B32" s="181"/>
      <c r="C32" s="181"/>
      <c r="D32" s="181"/>
      <c r="E32" s="181"/>
      <c r="F32" s="181"/>
      <c r="G32" s="181"/>
      <c r="H32" s="181"/>
      <c r="I32" s="181"/>
      <c r="J32" s="181"/>
    </row>
  </sheetData>
  <mergeCells count="47">
    <mergeCell ref="B30:C30"/>
    <mergeCell ref="E30:F30"/>
    <mergeCell ref="I30:J30"/>
    <mergeCell ref="B28:C28"/>
    <mergeCell ref="E28:F28"/>
    <mergeCell ref="I28:J28"/>
    <mergeCell ref="B29:C29"/>
    <mergeCell ref="E29:F29"/>
    <mergeCell ref="I29:J29"/>
    <mergeCell ref="B24:C24"/>
    <mergeCell ref="E24:F24"/>
    <mergeCell ref="I24:J24"/>
    <mergeCell ref="B25:C25"/>
    <mergeCell ref="E25:F25"/>
    <mergeCell ref="I25:J25"/>
    <mergeCell ref="B17:C17"/>
    <mergeCell ref="E17:F17"/>
    <mergeCell ref="I17:J17"/>
    <mergeCell ref="B23:C23"/>
    <mergeCell ref="E23:F23"/>
    <mergeCell ref="I23:J23"/>
    <mergeCell ref="B15:C15"/>
    <mergeCell ref="E15:F15"/>
    <mergeCell ref="I15:J15"/>
    <mergeCell ref="B16:C16"/>
    <mergeCell ref="E16:F16"/>
    <mergeCell ref="I16:J16"/>
    <mergeCell ref="B13:C13"/>
    <mergeCell ref="E13:F13"/>
    <mergeCell ref="I13:J13"/>
    <mergeCell ref="B14:C14"/>
    <mergeCell ref="E14:F14"/>
    <mergeCell ref="I14:J14"/>
    <mergeCell ref="B9:C9"/>
    <mergeCell ref="E9:F9"/>
    <mergeCell ref="I9:J9"/>
    <mergeCell ref="B12:C12"/>
    <mergeCell ref="E12:F12"/>
    <mergeCell ref="I12:J12"/>
    <mergeCell ref="B8:C8"/>
    <mergeCell ref="E8:F8"/>
    <mergeCell ref="I8:J8"/>
    <mergeCell ref="E3:F3"/>
    <mergeCell ref="G4:G5"/>
    <mergeCell ref="B7:C7"/>
    <mergeCell ref="E7:F7"/>
    <mergeCell ref="I7:J7"/>
  </mergeCells>
  <phoneticPr fontId="4"/>
  <pageMargins left="0" right="0" top="0.59055118110236227" bottom="0.19685039370078741" header="0.31496062992125984" footer="0.31496062992125984"/>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view="pageBreakPreview" zoomScale="75" zoomScaleNormal="75" zoomScaleSheetLayoutView="75" workbookViewId="0">
      <selection activeCell="AD10" sqref="AD10"/>
    </sheetView>
  </sheetViews>
  <sheetFormatPr defaultColWidth="5.6640625" defaultRowHeight="15" customHeight="1"/>
  <cols>
    <col min="1" max="1" width="6.6640625" style="188" customWidth="1"/>
    <col min="2" max="2" width="2.5" style="188" customWidth="1"/>
    <col min="3" max="3" width="5.6640625" style="188" customWidth="1"/>
    <col min="4" max="6" width="5.83203125" style="188" customWidth="1"/>
    <col min="7" max="9" width="6" style="188" customWidth="1"/>
    <col min="10" max="10" width="5.6640625" style="188" customWidth="1"/>
    <col min="11" max="11" width="4.83203125" style="188" customWidth="1"/>
    <col min="12" max="13" width="5.6640625" style="188" customWidth="1"/>
    <col min="14" max="16" width="5.83203125" style="188" customWidth="1"/>
    <col min="17" max="20" width="5.6640625" style="188" customWidth="1"/>
    <col min="21" max="21" width="6.6640625" style="188" customWidth="1"/>
    <col min="22" max="22" width="2.5" style="188" customWidth="1"/>
    <col min="23" max="16384" width="5.6640625" style="188"/>
  </cols>
  <sheetData>
    <row r="1" spans="1:20" ht="15" customHeight="1">
      <c r="A1" s="805" t="s">
        <v>202</v>
      </c>
      <c r="B1" s="805"/>
      <c r="C1" s="805"/>
      <c r="D1" s="805"/>
      <c r="E1" s="805"/>
      <c r="F1" s="805"/>
      <c r="G1" s="806" t="s">
        <v>203</v>
      </c>
      <c r="H1" s="806"/>
      <c r="I1" s="806"/>
      <c r="J1" s="806"/>
      <c r="K1" s="806"/>
      <c r="L1" s="806"/>
      <c r="M1" s="806"/>
      <c r="N1" s="806"/>
      <c r="O1" s="806"/>
      <c r="P1" s="806"/>
      <c r="Q1" s="806"/>
      <c r="R1" s="806"/>
      <c r="S1" s="806"/>
      <c r="T1" s="806"/>
    </row>
    <row r="2" spans="1:20" ht="15" customHeight="1">
      <c r="A2" s="805"/>
      <c r="B2" s="805"/>
      <c r="C2" s="805"/>
      <c r="D2" s="805"/>
      <c r="E2" s="805"/>
      <c r="F2" s="805"/>
      <c r="G2" s="806"/>
      <c r="H2" s="806"/>
      <c r="I2" s="806"/>
      <c r="J2" s="806"/>
      <c r="K2" s="806"/>
      <c r="L2" s="806"/>
      <c r="M2" s="806"/>
      <c r="N2" s="806"/>
      <c r="O2" s="806"/>
      <c r="P2" s="806"/>
      <c r="Q2" s="806"/>
      <c r="R2" s="806"/>
      <c r="S2" s="806"/>
      <c r="T2" s="806"/>
    </row>
    <row r="4" spans="1:20" ht="10.5" customHeight="1"/>
    <row r="5" spans="1:20" ht="30.75" customHeight="1" thickBot="1">
      <c r="C5" s="807" t="s">
        <v>204</v>
      </c>
      <c r="D5" s="808"/>
      <c r="E5" s="808"/>
      <c r="F5" s="808"/>
      <c r="G5" s="808"/>
      <c r="H5" s="808"/>
      <c r="I5" s="808"/>
      <c r="J5" s="809"/>
      <c r="M5" s="807" t="s">
        <v>205</v>
      </c>
      <c r="N5" s="808"/>
      <c r="O5" s="808"/>
      <c r="P5" s="808"/>
      <c r="Q5" s="808"/>
      <c r="R5" s="808"/>
      <c r="S5" s="808"/>
      <c r="T5" s="809"/>
    </row>
    <row r="6" spans="1:20" ht="25.5" customHeight="1" thickTop="1">
      <c r="C6" s="810" t="s">
        <v>206</v>
      </c>
      <c r="D6" s="811"/>
      <c r="E6" s="811"/>
      <c r="F6" s="811"/>
      <c r="G6" s="811"/>
      <c r="H6" s="811"/>
      <c r="I6" s="811"/>
      <c r="J6" s="812"/>
      <c r="K6" s="189"/>
      <c r="L6" s="189"/>
      <c r="M6" s="810" t="s">
        <v>206</v>
      </c>
      <c r="N6" s="811"/>
      <c r="O6" s="811"/>
      <c r="P6" s="811"/>
      <c r="Q6" s="811"/>
      <c r="R6" s="811"/>
      <c r="S6" s="811"/>
      <c r="T6" s="812"/>
    </row>
    <row r="7" spans="1:20" ht="25.5" customHeight="1" thickBot="1">
      <c r="C7" s="190"/>
      <c r="D7" s="822" t="s">
        <v>207</v>
      </c>
      <c r="E7" s="823"/>
      <c r="F7" s="824"/>
      <c r="G7" s="822" t="s">
        <v>117</v>
      </c>
      <c r="H7" s="823"/>
      <c r="I7" s="823"/>
      <c r="J7" s="824"/>
      <c r="K7" s="189"/>
      <c r="L7" s="189"/>
      <c r="M7" s="190"/>
      <c r="N7" s="822" t="s">
        <v>207</v>
      </c>
      <c r="O7" s="823"/>
      <c r="P7" s="824"/>
      <c r="Q7" s="822" t="s">
        <v>117</v>
      </c>
      <c r="R7" s="823"/>
      <c r="S7" s="823"/>
      <c r="T7" s="824"/>
    </row>
    <row r="8" spans="1:20" ht="25.5" customHeight="1" thickTop="1">
      <c r="C8" s="827"/>
      <c r="D8" s="810" t="s">
        <v>208</v>
      </c>
      <c r="E8" s="811"/>
      <c r="F8" s="812"/>
      <c r="G8" s="825"/>
      <c r="H8" s="826"/>
      <c r="I8" s="826"/>
      <c r="J8" s="191" t="s">
        <v>209</v>
      </c>
      <c r="K8" s="189"/>
      <c r="L8" s="189"/>
      <c r="M8" s="827"/>
      <c r="N8" s="830" t="s">
        <v>208</v>
      </c>
      <c r="O8" s="831"/>
      <c r="P8" s="832"/>
      <c r="Q8" s="833"/>
      <c r="R8" s="834"/>
      <c r="S8" s="834"/>
      <c r="T8" s="192" t="s">
        <v>209</v>
      </c>
    </row>
    <row r="9" spans="1:20" ht="25.5" customHeight="1">
      <c r="C9" s="828"/>
      <c r="D9" s="813" t="s">
        <v>210</v>
      </c>
      <c r="E9" s="814"/>
      <c r="F9" s="815"/>
      <c r="G9" s="816"/>
      <c r="H9" s="817"/>
      <c r="I9" s="817"/>
      <c r="J9" s="193" t="s">
        <v>209</v>
      </c>
      <c r="K9" s="189"/>
      <c r="L9" s="189"/>
      <c r="M9" s="828"/>
      <c r="N9" s="813" t="s">
        <v>210</v>
      </c>
      <c r="O9" s="814"/>
      <c r="P9" s="815"/>
      <c r="Q9" s="816"/>
      <c r="R9" s="817"/>
      <c r="S9" s="817"/>
      <c r="T9" s="193" t="s">
        <v>209</v>
      </c>
    </row>
    <row r="10" spans="1:20" ht="25.5" customHeight="1">
      <c r="C10" s="828"/>
      <c r="D10" s="813" t="s">
        <v>211</v>
      </c>
      <c r="E10" s="818"/>
      <c r="F10" s="819"/>
      <c r="G10" s="820"/>
      <c r="H10" s="821"/>
      <c r="I10" s="821"/>
      <c r="J10" s="193" t="s">
        <v>209</v>
      </c>
      <c r="K10" s="189"/>
      <c r="L10" s="189"/>
      <c r="M10" s="828"/>
      <c r="N10" s="813" t="s">
        <v>211</v>
      </c>
      <c r="O10" s="818"/>
      <c r="P10" s="819"/>
      <c r="Q10" s="820"/>
      <c r="R10" s="821"/>
      <c r="S10" s="821"/>
      <c r="T10" s="193" t="s">
        <v>209</v>
      </c>
    </row>
    <row r="11" spans="1:20" ht="25.5" customHeight="1">
      <c r="C11" s="828"/>
      <c r="D11" s="813" t="s">
        <v>212</v>
      </c>
      <c r="E11" s="818"/>
      <c r="F11" s="819"/>
      <c r="G11" s="820"/>
      <c r="H11" s="821"/>
      <c r="I11" s="821"/>
      <c r="J11" s="193" t="s">
        <v>209</v>
      </c>
      <c r="K11" s="189"/>
      <c r="L11" s="189"/>
      <c r="M11" s="828"/>
      <c r="N11" s="813" t="s">
        <v>212</v>
      </c>
      <c r="O11" s="818"/>
      <c r="P11" s="819"/>
      <c r="Q11" s="820"/>
      <c r="R11" s="821"/>
      <c r="S11" s="821"/>
      <c r="T11" s="193" t="s">
        <v>209</v>
      </c>
    </row>
    <row r="12" spans="1:20" ht="25.5" customHeight="1">
      <c r="C12" s="828"/>
      <c r="D12" s="845" t="s">
        <v>213</v>
      </c>
      <c r="E12" s="846"/>
      <c r="F12" s="847"/>
      <c r="G12" s="820"/>
      <c r="H12" s="821"/>
      <c r="I12" s="821"/>
      <c r="J12" s="193" t="s">
        <v>209</v>
      </c>
      <c r="K12" s="189"/>
      <c r="L12" s="189"/>
      <c r="M12" s="828"/>
      <c r="N12" s="813" t="s">
        <v>213</v>
      </c>
      <c r="O12" s="818"/>
      <c r="P12" s="819"/>
      <c r="Q12" s="820"/>
      <c r="R12" s="821"/>
      <c r="S12" s="821"/>
      <c r="T12" s="193" t="s">
        <v>209</v>
      </c>
    </row>
    <row r="13" spans="1:20" ht="25.5" customHeight="1">
      <c r="C13" s="829"/>
      <c r="D13" s="845" t="s">
        <v>118</v>
      </c>
      <c r="E13" s="864"/>
      <c r="F13" s="865"/>
      <c r="G13" s="820"/>
      <c r="H13" s="821"/>
      <c r="I13" s="821"/>
      <c r="J13" s="193" t="s">
        <v>209</v>
      </c>
      <c r="K13" s="189"/>
      <c r="L13" s="189"/>
      <c r="M13" s="829"/>
      <c r="N13" s="813" t="s">
        <v>118</v>
      </c>
      <c r="O13" s="814"/>
      <c r="P13" s="815"/>
      <c r="Q13" s="820"/>
      <c r="R13" s="821"/>
      <c r="S13" s="821"/>
      <c r="T13" s="193" t="s">
        <v>209</v>
      </c>
    </row>
    <row r="14" spans="1:20" ht="25.5" customHeight="1">
      <c r="C14" s="835" t="s">
        <v>214</v>
      </c>
      <c r="D14" s="837" t="s">
        <v>215</v>
      </c>
      <c r="E14" s="838"/>
      <c r="F14" s="839"/>
      <c r="G14" s="840"/>
      <c r="H14" s="841"/>
      <c r="I14" s="841"/>
      <c r="J14" s="194" t="s">
        <v>209</v>
      </c>
      <c r="K14" s="189"/>
      <c r="L14" s="189"/>
      <c r="M14" s="835" t="s">
        <v>214</v>
      </c>
      <c r="N14" s="842" t="s">
        <v>215</v>
      </c>
      <c r="O14" s="843"/>
      <c r="P14" s="844"/>
      <c r="Q14" s="840"/>
      <c r="R14" s="841"/>
      <c r="S14" s="841"/>
      <c r="T14" s="194" t="s">
        <v>209</v>
      </c>
    </row>
    <row r="15" spans="1:20" ht="25.5" customHeight="1">
      <c r="C15" s="835"/>
      <c r="D15" s="848" t="s">
        <v>216</v>
      </c>
      <c r="E15" s="849"/>
      <c r="F15" s="850"/>
      <c r="G15" s="851"/>
      <c r="H15" s="852"/>
      <c r="I15" s="852"/>
      <c r="J15" s="195" t="s">
        <v>209</v>
      </c>
      <c r="K15" s="189"/>
      <c r="L15" s="189"/>
      <c r="M15" s="835"/>
      <c r="N15" s="853" t="s">
        <v>216</v>
      </c>
      <c r="O15" s="854"/>
      <c r="P15" s="855"/>
      <c r="Q15" s="851"/>
      <c r="R15" s="852"/>
      <c r="S15" s="852"/>
      <c r="T15" s="195" t="s">
        <v>209</v>
      </c>
    </row>
    <row r="16" spans="1:20" ht="25.5" customHeight="1">
      <c r="C16" s="836"/>
      <c r="D16" s="856" t="s">
        <v>217</v>
      </c>
      <c r="E16" s="857"/>
      <c r="F16" s="858"/>
      <c r="G16" s="859"/>
      <c r="H16" s="860"/>
      <c r="I16" s="860"/>
      <c r="J16" s="196" t="s">
        <v>209</v>
      </c>
      <c r="K16" s="189"/>
      <c r="L16" s="189"/>
      <c r="M16" s="836"/>
      <c r="N16" s="861" t="s">
        <v>217</v>
      </c>
      <c r="O16" s="862"/>
      <c r="P16" s="863"/>
      <c r="Q16" s="859"/>
      <c r="R16" s="860"/>
      <c r="S16" s="860"/>
      <c r="T16" s="196" t="s">
        <v>209</v>
      </c>
    </row>
    <row r="17" spans="3:20" ht="25.5" customHeight="1">
      <c r="C17" s="870" t="s">
        <v>218</v>
      </c>
      <c r="D17" s="837" t="s">
        <v>219</v>
      </c>
      <c r="E17" s="838"/>
      <c r="F17" s="839"/>
      <c r="G17" s="840"/>
      <c r="H17" s="841"/>
      <c r="I17" s="841"/>
      <c r="J17" s="197" t="s">
        <v>209</v>
      </c>
      <c r="K17" s="189"/>
      <c r="L17" s="189"/>
      <c r="M17" s="870" t="s">
        <v>218</v>
      </c>
      <c r="N17" s="842" t="s">
        <v>219</v>
      </c>
      <c r="O17" s="843"/>
      <c r="P17" s="844"/>
      <c r="Q17" s="840"/>
      <c r="R17" s="841"/>
      <c r="S17" s="841"/>
      <c r="T17" s="197" t="s">
        <v>209</v>
      </c>
    </row>
    <row r="18" spans="3:20" ht="25.5" customHeight="1">
      <c r="C18" s="871"/>
      <c r="D18" s="848" t="s">
        <v>220</v>
      </c>
      <c r="E18" s="849"/>
      <c r="F18" s="850"/>
      <c r="G18" s="866"/>
      <c r="H18" s="867"/>
      <c r="I18" s="867"/>
      <c r="J18" s="198" t="s">
        <v>209</v>
      </c>
      <c r="K18" s="189"/>
      <c r="L18" s="189"/>
      <c r="M18" s="871"/>
      <c r="N18" s="853" t="s">
        <v>220</v>
      </c>
      <c r="O18" s="854"/>
      <c r="P18" s="855"/>
      <c r="Q18" s="866"/>
      <c r="R18" s="867"/>
      <c r="S18" s="867"/>
      <c r="T18" s="198" t="s">
        <v>209</v>
      </c>
    </row>
    <row r="19" spans="3:20" ht="25.5" customHeight="1">
      <c r="C19" s="871"/>
      <c r="D19" s="853" t="s">
        <v>221</v>
      </c>
      <c r="E19" s="854"/>
      <c r="F19" s="855"/>
      <c r="G19" s="866"/>
      <c r="H19" s="867"/>
      <c r="I19" s="867"/>
      <c r="J19" s="198" t="s">
        <v>209</v>
      </c>
      <c r="K19" s="189"/>
      <c r="L19" s="189"/>
      <c r="M19" s="871"/>
      <c r="N19" s="853" t="s">
        <v>221</v>
      </c>
      <c r="O19" s="854"/>
      <c r="P19" s="855"/>
      <c r="Q19" s="866"/>
      <c r="R19" s="867"/>
      <c r="S19" s="867"/>
      <c r="T19" s="198" t="s">
        <v>209</v>
      </c>
    </row>
    <row r="20" spans="3:20" ht="25.5" customHeight="1">
      <c r="C20" s="872"/>
      <c r="D20" s="861" t="s">
        <v>222</v>
      </c>
      <c r="E20" s="862"/>
      <c r="F20" s="863"/>
      <c r="G20" s="868"/>
      <c r="H20" s="869"/>
      <c r="I20" s="869"/>
      <c r="J20" s="199" t="s">
        <v>209</v>
      </c>
      <c r="K20" s="189"/>
      <c r="L20" s="189"/>
      <c r="M20" s="872"/>
      <c r="N20" s="861" t="s">
        <v>222</v>
      </c>
      <c r="O20" s="862"/>
      <c r="P20" s="863"/>
      <c r="Q20" s="868"/>
      <c r="R20" s="869"/>
      <c r="S20" s="869"/>
      <c r="T20" s="199" t="s">
        <v>209</v>
      </c>
    </row>
    <row r="21" spans="3:20" ht="25.5" customHeight="1">
      <c r="C21" s="881"/>
      <c r="D21" s="845" t="s">
        <v>119</v>
      </c>
      <c r="E21" s="864"/>
      <c r="F21" s="865"/>
      <c r="G21" s="873"/>
      <c r="H21" s="874"/>
      <c r="I21" s="874"/>
      <c r="J21" s="200" t="s">
        <v>209</v>
      </c>
      <c r="K21" s="189"/>
      <c r="L21" s="189"/>
      <c r="M21" s="881"/>
      <c r="N21" s="813" t="s">
        <v>119</v>
      </c>
      <c r="O21" s="814"/>
      <c r="P21" s="815"/>
      <c r="Q21" s="873"/>
      <c r="R21" s="874"/>
      <c r="S21" s="874"/>
      <c r="T21" s="200" t="s">
        <v>209</v>
      </c>
    </row>
    <row r="22" spans="3:20" ht="25.5" customHeight="1">
      <c r="C22" s="828"/>
      <c r="D22" s="845" t="s">
        <v>223</v>
      </c>
      <c r="E22" s="864"/>
      <c r="F22" s="865"/>
      <c r="G22" s="873"/>
      <c r="H22" s="874"/>
      <c r="I22" s="874"/>
      <c r="J22" s="200" t="s">
        <v>209</v>
      </c>
      <c r="K22" s="189"/>
      <c r="L22" s="189"/>
      <c r="M22" s="828"/>
      <c r="N22" s="813" t="s">
        <v>223</v>
      </c>
      <c r="O22" s="814"/>
      <c r="P22" s="815"/>
      <c r="Q22" s="873"/>
      <c r="R22" s="874"/>
      <c r="S22" s="874"/>
      <c r="T22" s="200" t="s">
        <v>209</v>
      </c>
    </row>
    <row r="23" spans="3:20" ht="25.5" customHeight="1">
      <c r="C23" s="828"/>
      <c r="D23" s="875" t="s">
        <v>224</v>
      </c>
      <c r="E23" s="876"/>
      <c r="F23" s="877"/>
      <c r="G23" s="873"/>
      <c r="H23" s="874"/>
      <c r="I23" s="874"/>
      <c r="J23" s="200" t="s">
        <v>209</v>
      </c>
      <c r="K23" s="189"/>
      <c r="L23" s="189"/>
      <c r="M23" s="828"/>
      <c r="N23" s="878" t="s">
        <v>224</v>
      </c>
      <c r="O23" s="879"/>
      <c r="P23" s="880"/>
      <c r="Q23" s="873"/>
      <c r="R23" s="874"/>
      <c r="S23" s="874"/>
      <c r="T23" s="200" t="s">
        <v>209</v>
      </c>
    </row>
    <row r="24" spans="3:20" ht="25.5" customHeight="1">
      <c r="C24" s="828"/>
      <c r="D24" s="813" t="s">
        <v>225</v>
      </c>
      <c r="E24" s="814"/>
      <c r="F24" s="815"/>
      <c r="G24" s="873"/>
      <c r="H24" s="874"/>
      <c r="I24" s="874"/>
      <c r="J24" s="200" t="s">
        <v>209</v>
      </c>
      <c r="K24" s="189"/>
      <c r="L24" s="189"/>
      <c r="M24" s="828"/>
      <c r="N24" s="813" t="s">
        <v>225</v>
      </c>
      <c r="O24" s="814"/>
      <c r="P24" s="815"/>
      <c r="Q24" s="873"/>
      <c r="R24" s="874"/>
      <c r="S24" s="874"/>
      <c r="T24" s="200" t="s">
        <v>209</v>
      </c>
    </row>
    <row r="25" spans="3:20" ht="25.5" customHeight="1">
      <c r="C25" s="828"/>
      <c r="D25" s="845" t="s">
        <v>226</v>
      </c>
      <c r="E25" s="864"/>
      <c r="F25" s="865"/>
      <c r="G25" s="873"/>
      <c r="H25" s="874"/>
      <c r="I25" s="874"/>
      <c r="J25" s="200" t="s">
        <v>209</v>
      </c>
      <c r="K25" s="189"/>
      <c r="L25" s="189"/>
      <c r="M25" s="828"/>
      <c r="N25" s="813" t="s">
        <v>226</v>
      </c>
      <c r="O25" s="814"/>
      <c r="P25" s="815"/>
      <c r="Q25" s="873"/>
      <c r="R25" s="874"/>
      <c r="S25" s="874"/>
      <c r="T25" s="200" t="s">
        <v>209</v>
      </c>
    </row>
    <row r="26" spans="3:20" ht="25.5" customHeight="1">
      <c r="C26" s="828"/>
      <c r="D26" s="845" t="s">
        <v>227</v>
      </c>
      <c r="E26" s="864"/>
      <c r="F26" s="865"/>
      <c r="G26" s="873"/>
      <c r="H26" s="874"/>
      <c r="I26" s="874"/>
      <c r="J26" s="200" t="s">
        <v>209</v>
      </c>
      <c r="K26" s="189"/>
      <c r="L26" s="189"/>
      <c r="M26" s="828"/>
      <c r="N26" s="813" t="s">
        <v>227</v>
      </c>
      <c r="O26" s="814"/>
      <c r="P26" s="815"/>
      <c r="Q26" s="873"/>
      <c r="R26" s="874"/>
      <c r="S26" s="874"/>
      <c r="T26" s="200" t="s">
        <v>209</v>
      </c>
    </row>
    <row r="27" spans="3:20" ht="25.5" customHeight="1">
      <c r="C27" s="828"/>
      <c r="D27" s="845" t="s">
        <v>228</v>
      </c>
      <c r="E27" s="864"/>
      <c r="F27" s="865"/>
      <c r="G27" s="873"/>
      <c r="H27" s="874"/>
      <c r="I27" s="874"/>
      <c r="J27" s="200" t="s">
        <v>209</v>
      </c>
      <c r="K27" s="189"/>
      <c r="L27" s="189"/>
      <c r="M27" s="828"/>
      <c r="N27" s="813" t="s">
        <v>228</v>
      </c>
      <c r="O27" s="814"/>
      <c r="P27" s="815"/>
      <c r="Q27" s="873"/>
      <c r="R27" s="874"/>
      <c r="S27" s="874"/>
      <c r="T27" s="200" t="s">
        <v>209</v>
      </c>
    </row>
    <row r="28" spans="3:20" ht="25.5" customHeight="1">
      <c r="C28" s="828"/>
      <c r="D28" s="845" t="s">
        <v>229</v>
      </c>
      <c r="E28" s="864"/>
      <c r="F28" s="865"/>
      <c r="G28" s="873"/>
      <c r="H28" s="874"/>
      <c r="I28" s="874"/>
      <c r="J28" s="200" t="s">
        <v>209</v>
      </c>
      <c r="K28" s="189"/>
      <c r="L28" s="189"/>
      <c r="M28" s="828"/>
      <c r="N28" s="845" t="s">
        <v>229</v>
      </c>
      <c r="O28" s="864"/>
      <c r="P28" s="865"/>
      <c r="Q28" s="873"/>
      <c r="R28" s="874"/>
      <c r="S28" s="874"/>
      <c r="T28" s="200" t="s">
        <v>209</v>
      </c>
    </row>
    <row r="29" spans="3:20" ht="25.5" customHeight="1">
      <c r="C29" s="828"/>
      <c r="D29" s="845"/>
      <c r="E29" s="864"/>
      <c r="F29" s="865"/>
      <c r="G29" s="873"/>
      <c r="H29" s="874"/>
      <c r="I29" s="874"/>
      <c r="J29" s="200" t="s">
        <v>209</v>
      </c>
      <c r="K29" s="189"/>
      <c r="L29" s="189"/>
      <c r="M29" s="828"/>
      <c r="N29" s="845"/>
      <c r="O29" s="864"/>
      <c r="P29" s="865"/>
      <c r="Q29" s="873"/>
      <c r="R29" s="874"/>
      <c r="S29" s="874"/>
      <c r="T29" s="200" t="s">
        <v>209</v>
      </c>
    </row>
    <row r="30" spans="3:20" ht="25.5" customHeight="1">
      <c r="C30" s="828"/>
      <c r="D30" s="845"/>
      <c r="E30" s="864"/>
      <c r="F30" s="865"/>
      <c r="G30" s="873"/>
      <c r="H30" s="874"/>
      <c r="I30" s="874"/>
      <c r="J30" s="200" t="s">
        <v>209</v>
      </c>
      <c r="K30" s="189"/>
      <c r="L30" s="189"/>
      <c r="M30" s="828"/>
      <c r="N30" s="845"/>
      <c r="O30" s="864"/>
      <c r="P30" s="865"/>
      <c r="Q30" s="873"/>
      <c r="R30" s="874"/>
      <c r="S30" s="874"/>
      <c r="T30" s="200" t="s">
        <v>209</v>
      </c>
    </row>
    <row r="31" spans="3:20" ht="25.5" customHeight="1">
      <c r="C31" s="828"/>
      <c r="D31" s="845"/>
      <c r="E31" s="864"/>
      <c r="F31" s="865"/>
      <c r="G31" s="873"/>
      <c r="H31" s="874"/>
      <c r="I31" s="874"/>
      <c r="J31" s="200" t="s">
        <v>209</v>
      </c>
      <c r="K31" s="189"/>
      <c r="L31" s="189"/>
      <c r="M31" s="828"/>
      <c r="N31" s="845"/>
      <c r="O31" s="864"/>
      <c r="P31" s="865"/>
      <c r="Q31" s="873"/>
      <c r="R31" s="874"/>
      <c r="S31" s="874"/>
      <c r="T31" s="200" t="s">
        <v>209</v>
      </c>
    </row>
    <row r="32" spans="3:20" ht="25.5" customHeight="1" thickBot="1">
      <c r="C32" s="882"/>
      <c r="D32" s="845"/>
      <c r="E32" s="864"/>
      <c r="F32" s="865"/>
      <c r="G32" s="873"/>
      <c r="H32" s="874"/>
      <c r="I32" s="874"/>
      <c r="J32" s="200" t="s">
        <v>209</v>
      </c>
      <c r="K32" s="189"/>
      <c r="L32" s="189"/>
      <c r="M32" s="882"/>
      <c r="N32" s="845"/>
      <c r="O32" s="864"/>
      <c r="P32" s="865"/>
      <c r="Q32" s="873"/>
      <c r="R32" s="874"/>
      <c r="S32" s="874"/>
      <c r="T32" s="200" t="s">
        <v>209</v>
      </c>
    </row>
    <row r="33" spans="3:20" ht="25.5" customHeight="1" thickTop="1">
      <c r="C33" s="810" t="s">
        <v>230</v>
      </c>
      <c r="D33" s="883"/>
      <c r="E33" s="883"/>
      <c r="F33" s="884"/>
      <c r="G33" s="825">
        <f>SUM(G8:I32)</f>
        <v>0</v>
      </c>
      <c r="H33" s="826"/>
      <c r="I33" s="826"/>
      <c r="J33" s="201" t="s">
        <v>209</v>
      </c>
      <c r="K33" s="189"/>
      <c r="L33" s="189"/>
      <c r="M33" s="810" t="s">
        <v>230</v>
      </c>
      <c r="N33" s="883"/>
      <c r="O33" s="883"/>
      <c r="P33" s="884"/>
      <c r="Q33" s="825">
        <f>SUM(Q8:S32)</f>
        <v>0</v>
      </c>
      <c r="R33" s="826"/>
      <c r="S33" s="826"/>
      <c r="T33" s="201" t="s">
        <v>209</v>
      </c>
    </row>
    <row r="34" spans="3:20" ht="15" customHeight="1">
      <c r="C34" s="885"/>
      <c r="D34" s="885"/>
      <c r="E34" s="885"/>
      <c r="F34" s="885"/>
      <c r="G34" s="886"/>
      <c r="H34" s="886"/>
      <c r="I34" s="886"/>
      <c r="J34" s="202"/>
    </row>
    <row r="35" spans="3:20" ht="15" customHeight="1">
      <c r="C35" s="203"/>
      <c r="D35" s="203"/>
      <c r="E35" s="203"/>
      <c r="F35" s="203"/>
      <c r="G35" s="204"/>
      <c r="H35" s="204"/>
      <c r="I35" s="204"/>
      <c r="J35" s="202"/>
    </row>
    <row r="36" spans="3:20" ht="15" customHeight="1">
      <c r="C36" s="203"/>
      <c r="D36" s="203"/>
      <c r="E36" s="203"/>
      <c r="F36" s="203"/>
      <c r="G36" s="204"/>
      <c r="H36" s="204"/>
      <c r="I36" s="204"/>
      <c r="J36" s="202"/>
    </row>
  </sheetData>
  <mergeCells count="124">
    <mergeCell ref="C33:F33"/>
    <mergeCell ref="G33:I33"/>
    <mergeCell ref="M33:P33"/>
    <mergeCell ref="Q33:S33"/>
    <mergeCell ref="C34:F34"/>
    <mergeCell ref="G34:I34"/>
    <mergeCell ref="D31:F31"/>
    <mergeCell ref="G31:I31"/>
    <mergeCell ref="N31:P31"/>
    <mergeCell ref="Q31:S31"/>
    <mergeCell ref="D32:F32"/>
    <mergeCell ref="G32:I32"/>
    <mergeCell ref="N32:P32"/>
    <mergeCell ref="Q32:S32"/>
    <mergeCell ref="C21:C32"/>
    <mergeCell ref="D21:F21"/>
    <mergeCell ref="G21:I21"/>
    <mergeCell ref="G29:I29"/>
    <mergeCell ref="N29:P29"/>
    <mergeCell ref="Q29:S29"/>
    <mergeCell ref="D30:F30"/>
    <mergeCell ref="G30:I30"/>
    <mergeCell ref="N30:P30"/>
    <mergeCell ref="Q30:S30"/>
    <mergeCell ref="D27:F27"/>
    <mergeCell ref="G27:I27"/>
    <mergeCell ref="N27:P27"/>
    <mergeCell ref="Q27:S27"/>
    <mergeCell ref="D28:F28"/>
    <mergeCell ref="G28:I28"/>
    <mergeCell ref="N28:P28"/>
    <mergeCell ref="Q28:S28"/>
    <mergeCell ref="D25:F25"/>
    <mergeCell ref="G25:I25"/>
    <mergeCell ref="N25:P25"/>
    <mergeCell ref="Q25:S25"/>
    <mergeCell ref="D26:F26"/>
    <mergeCell ref="G26:I26"/>
    <mergeCell ref="N26:P26"/>
    <mergeCell ref="Q26:S26"/>
    <mergeCell ref="D23:F23"/>
    <mergeCell ref="G23:I23"/>
    <mergeCell ref="N23:P23"/>
    <mergeCell ref="Q23:S23"/>
    <mergeCell ref="D24:F24"/>
    <mergeCell ref="G24:I24"/>
    <mergeCell ref="N24:P24"/>
    <mergeCell ref="Q24:S24"/>
    <mergeCell ref="M21:M32"/>
    <mergeCell ref="N21:P21"/>
    <mergeCell ref="Q21:S21"/>
    <mergeCell ref="D22:F22"/>
    <mergeCell ref="G22:I22"/>
    <mergeCell ref="N22:P22"/>
    <mergeCell ref="Q22:S22"/>
    <mergeCell ref="D29:F29"/>
    <mergeCell ref="D19:F19"/>
    <mergeCell ref="G19:I19"/>
    <mergeCell ref="N19:P19"/>
    <mergeCell ref="Q19:S19"/>
    <mergeCell ref="D20:F20"/>
    <mergeCell ref="G20:I20"/>
    <mergeCell ref="N20:P20"/>
    <mergeCell ref="Q20:S20"/>
    <mergeCell ref="C17:C20"/>
    <mergeCell ref="D17:F17"/>
    <mergeCell ref="G17:I17"/>
    <mergeCell ref="M17:M20"/>
    <mergeCell ref="N17:P17"/>
    <mergeCell ref="Q17:S17"/>
    <mergeCell ref="D18:F18"/>
    <mergeCell ref="G18:I18"/>
    <mergeCell ref="N18:P18"/>
    <mergeCell ref="Q18:S18"/>
    <mergeCell ref="C14:C16"/>
    <mergeCell ref="D14:F14"/>
    <mergeCell ref="G14:I14"/>
    <mergeCell ref="M14:M16"/>
    <mergeCell ref="N14:P14"/>
    <mergeCell ref="Q14:S14"/>
    <mergeCell ref="D11:F11"/>
    <mergeCell ref="G11:I11"/>
    <mergeCell ref="N11:P11"/>
    <mergeCell ref="Q11:S11"/>
    <mergeCell ref="D12:F12"/>
    <mergeCell ref="G12:I12"/>
    <mergeCell ref="N12:P12"/>
    <mergeCell ref="Q12:S12"/>
    <mergeCell ref="C8:C13"/>
    <mergeCell ref="D15:F15"/>
    <mergeCell ref="G15:I15"/>
    <mergeCell ref="N15:P15"/>
    <mergeCell ref="Q15:S15"/>
    <mergeCell ref="D16:F16"/>
    <mergeCell ref="G16:I16"/>
    <mergeCell ref="N16:P16"/>
    <mergeCell ref="Q16:S16"/>
    <mergeCell ref="D13:F13"/>
    <mergeCell ref="D10:F10"/>
    <mergeCell ref="G10:I10"/>
    <mergeCell ref="N10:P10"/>
    <mergeCell ref="Q10:S10"/>
    <mergeCell ref="D7:F7"/>
    <mergeCell ref="G7:J7"/>
    <mergeCell ref="N7:P7"/>
    <mergeCell ref="Q7:T7"/>
    <mergeCell ref="D8:F8"/>
    <mergeCell ref="G8:I8"/>
    <mergeCell ref="M8:M13"/>
    <mergeCell ref="N8:P8"/>
    <mergeCell ref="Q8:S8"/>
    <mergeCell ref="G13:I13"/>
    <mergeCell ref="N13:P13"/>
    <mergeCell ref="Q13:S13"/>
    <mergeCell ref="A1:F2"/>
    <mergeCell ref="G1:T2"/>
    <mergeCell ref="C5:J5"/>
    <mergeCell ref="M5:T5"/>
    <mergeCell ref="C6:J6"/>
    <mergeCell ref="M6:T6"/>
    <mergeCell ref="D9:F9"/>
    <mergeCell ref="G9:I9"/>
    <mergeCell ref="N9:P9"/>
    <mergeCell ref="Q9:S9"/>
  </mergeCells>
  <phoneticPr fontId="4"/>
  <printOptions horizontalCentered="1" verticalCentered="1"/>
  <pageMargins left="0.78740157480314965" right="0.39370078740157483" top="0.59055118110236227" bottom="0.39370078740157483"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24"/>
  <sheetViews>
    <sheetView showGridLines="0" view="pageBreakPreview" zoomScale="80" zoomScaleNormal="80" zoomScaleSheetLayoutView="80" workbookViewId="0">
      <selection activeCell="T20" sqref="T20"/>
    </sheetView>
  </sheetViews>
  <sheetFormatPr defaultRowHeight="13.5"/>
  <cols>
    <col min="1" max="1" width="13.83203125" style="909" customWidth="1"/>
    <col min="2" max="37" width="3.5" style="909" customWidth="1"/>
    <col min="38" max="42" width="4.1640625" style="909" customWidth="1"/>
    <col min="43" max="16384" width="9.33203125" style="909"/>
  </cols>
  <sheetData>
    <row r="3" spans="1:42" ht="14.25" thickBot="1">
      <c r="A3" s="904" t="s">
        <v>296</v>
      </c>
      <c r="B3" s="905" t="s">
        <v>297</v>
      </c>
      <c r="C3" s="906"/>
      <c r="D3" s="906"/>
      <c r="E3" s="905" t="s">
        <v>298</v>
      </c>
      <c r="F3" s="906"/>
      <c r="G3" s="906"/>
      <c r="H3" s="905" t="s">
        <v>299</v>
      </c>
      <c r="I3" s="906"/>
      <c r="J3" s="906"/>
      <c r="K3" s="905" t="s">
        <v>300</v>
      </c>
      <c r="L3" s="906"/>
      <c r="M3" s="906"/>
      <c r="N3" s="905" t="s">
        <v>301</v>
      </c>
      <c r="O3" s="906"/>
      <c r="P3" s="906"/>
      <c r="Q3" s="905" t="s">
        <v>302</v>
      </c>
      <c r="R3" s="906"/>
      <c r="S3" s="906"/>
      <c r="T3" s="905" t="s">
        <v>303</v>
      </c>
      <c r="U3" s="906"/>
      <c r="V3" s="906"/>
      <c r="W3" s="905" t="s">
        <v>304</v>
      </c>
      <c r="X3" s="906"/>
      <c r="Y3" s="906"/>
      <c r="Z3" s="905" t="s">
        <v>305</v>
      </c>
      <c r="AA3" s="906"/>
      <c r="AB3" s="906"/>
      <c r="AC3" s="905" t="s">
        <v>306</v>
      </c>
      <c r="AD3" s="906"/>
      <c r="AE3" s="906"/>
      <c r="AF3" s="905" t="s">
        <v>307</v>
      </c>
      <c r="AG3" s="906"/>
      <c r="AH3" s="906"/>
      <c r="AI3" s="905" t="s">
        <v>308</v>
      </c>
      <c r="AJ3" s="906"/>
      <c r="AK3" s="906"/>
      <c r="AL3" s="907" t="s">
        <v>98</v>
      </c>
      <c r="AM3" s="907"/>
      <c r="AN3" s="907"/>
      <c r="AO3" s="907"/>
      <c r="AP3" s="908"/>
    </row>
    <row r="4" spans="1:42" ht="20.100000000000001" customHeight="1" thickTop="1">
      <c r="A4" s="910"/>
      <c r="B4" s="911"/>
      <c r="C4" s="912"/>
      <c r="D4" s="913"/>
      <c r="E4" s="914"/>
      <c r="F4" s="912"/>
      <c r="G4" s="913"/>
      <c r="H4" s="914"/>
      <c r="I4" s="912"/>
      <c r="J4" s="913"/>
      <c r="K4" s="914"/>
      <c r="L4" s="912"/>
      <c r="M4" s="913"/>
      <c r="N4" s="914"/>
      <c r="O4" s="912"/>
      <c r="P4" s="913"/>
      <c r="Q4" s="914"/>
      <c r="R4" s="915"/>
      <c r="S4" s="916"/>
      <c r="T4" s="914"/>
      <c r="U4" s="915"/>
      <c r="V4" s="916"/>
      <c r="W4" s="914"/>
      <c r="X4" s="915"/>
      <c r="Y4" s="916"/>
      <c r="Z4" s="914"/>
      <c r="AA4" s="915"/>
      <c r="AB4" s="916"/>
      <c r="AC4" s="917"/>
      <c r="AD4" s="915"/>
      <c r="AE4" s="916"/>
      <c r="AF4" s="914"/>
      <c r="AG4" s="912"/>
      <c r="AH4" s="918"/>
      <c r="AI4" s="914"/>
      <c r="AJ4" s="912"/>
      <c r="AK4" s="919"/>
      <c r="AL4" s="920"/>
      <c r="AM4" s="920"/>
      <c r="AN4" s="920"/>
      <c r="AO4" s="920"/>
      <c r="AP4" s="921"/>
    </row>
    <row r="5" spans="1:42" ht="20.100000000000001" customHeight="1">
      <c r="A5" s="922"/>
      <c r="B5" s="923"/>
      <c r="C5" s="924"/>
      <c r="D5" s="925"/>
      <c r="E5" s="926"/>
      <c r="F5" s="924"/>
      <c r="G5" s="927"/>
      <c r="H5" s="926"/>
      <c r="I5" s="924"/>
      <c r="J5" s="927"/>
      <c r="K5" s="926"/>
      <c r="L5" s="924"/>
      <c r="M5" s="925"/>
      <c r="N5" s="928"/>
      <c r="O5" s="924"/>
      <c r="P5" s="925"/>
      <c r="Q5" s="926"/>
      <c r="R5" s="924"/>
      <c r="S5" s="925"/>
      <c r="T5" s="926"/>
      <c r="U5" s="924"/>
      <c r="V5" s="927"/>
      <c r="W5" s="926"/>
      <c r="X5" s="924"/>
      <c r="Y5" s="925"/>
      <c r="Z5" s="926"/>
      <c r="AA5" s="924"/>
      <c r="AB5" s="925"/>
      <c r="AC5" s="926"/>
      <c r="AD5" s="924"/>
      <c r="AE5" s="925"/>
      <c r="AF5" s="928"/>
      <c r="AG5" s="924"/>
      <c r="AH5" s="925"/>
      <c r="AI5" s="926"/>
      <c r="AJ5" s="924"/>
      <c r="AK5" s="929"/>
      <c r="AL5" s="930"/>
      <c r="AM5" s="930"/>
      <c r="AN5" s="930"/>
      <c r="AO5" s="930"/>
      <c r="AP5" s="931"/>
    </row>
    <row r="6" spans="1:42" ht="20.100000000000001" customHeight="1">
      <c r="A6" s="932"/>
      <c r="B6" s="933"/>
      <c r="C6" s="924"/>
      <c r="D6" s="925"/>
      <c r="E6" s="926"/>
      <c r="F6" s="924"/>
      <c r="G6" s="925"/>
      <c r="H6" s="926"/>
      <c r="I6" s="924"/>
      <c r="J6" s="925"/>
      <c r="K6" s="926"/>
      <c r="L6" s="924"/>
      <c r="M6" s="925"/>
      <c r="N6" s="926"/>
      <c r="O6" s="924"/>
      <c r="P6" s="925"/>
      <c r="Q6" s="926"/>
      <c r="R6" s="924"/>
      <c r="S6" s="925"/>
      <c r="T6" s="926"/>
      <c r="U6" s="924"/>
      <c r="V6" s="925"/>
      <c r="W6" s="926"/>
      <c r="X6" s="924"/>
      <c r="Y6" s="925"/>
      <c r="Z6" s="926"/>
      <c r="AA6" s="924"/>
      <c r="AB6" s="925"/>
      <c r="AC6" s="926"/>
      <c r="AD6" s="924"/>
      <c r="AE6" s="925"/>
      <c r="AF6" s="924"/>
      <c r="AG6" s="924"/>
      <c r="AH6" s="925"/>
      <c r="AI6" s="926"/>
      <c r="AJ6" s="924"/>
      <c r="AK6" s="929"/>
      <c r="AL6" s="934"/>
      <c r="AM6" s="934"/>
      <c r="AN6" s="934"/>
      <c r="AO6" s="934"/>
      <c r="AP6" s="935"/>
    </row>
    <row r="7" spans="1:42" ht="20.100000000000001" customHeight="1">
      <c r="A7" s="936"/>
      <c r="B7" s="937"/>
      <c r="C7" s="938"/>
      <c r="D7" s="939"/>
      <c r="E7" s="940"/>
      <c r="F7" s="938"/>
      <c r="G7" s="939"/>
      <c r="H7" s="940"/>
      <c r="I7" s="938"/>
      <c r="J7" s="939"/>
      <c r="K7" s="940"/>
      <c r="L7" s="941"/>
      <c r="M7" s="942"/>
      <c r="N7" s="940"/>
      <c r="O7" s="941"/>
      <c r="P7" s="942"/>
      <c r="Q7" s="940"/>
      <c r="R7" s="941"/>
      <c r="S7" s="942"/>
      <c r="T7" s="940"/>
      <c r="U7" s="941"/>
      <c r="V7" s="942"/>
      <c r="W7" s="940"/>
      <c r="X7" s="941"/>
      <c r="Y7" s="942"/>
      <c r="Z7" s="940"/>
      <c r="AA7" s="941"/>
      <c r="AB7" s="943"/>
      <c r="AC7" s="944"/>
      <c r="AD7" s="941"/>
      <c r="AE7" s="942"/>
      <c r="AF7" s="940"/>
      <c r="AG7" s="938"/>
      <c r="AH7" s="945"/>
      <c r="AI7" s="944"/>
      <c r="AJ7" s="938"/>
      <c r="AK7" s="946"/>
      <c r="AL7" s="930"/>
      <c r="AM7" s="930"/>
      <c r="AN7" s="930"/>
      <c r="AO7" s="930"/>
      <c r="AP7" s="931"/>
    </row>
    <row r="8" spans="1:42" ht="20.100000000000001" customHeight="1">
      <c r="A8" s="947"/>
      <c r="B8" s="933"/>
      <c r="C8" s="924"/>
      <c r="D8" s="925"/>
      <c r="E8" s="926"/>
      <c r="F8" s="924"/>
      <c r="G8" s="925"/>
      <c r="H8" s="926"/>
      <c r="I8" s="924"/>
      <c r="J8" s="927"/>
      <c r="K8" s="926"/>
      <c r="L8" s="924"/>
      <c r="M8" s="927"/>
      <c r="N8" s="926"/>
      <c r="O8" s="924"/>
      <c r="P8" s="925"/>
      <c r="Q8" s="926"/>
      <c r="R8" s="924"/>
      <c r="S8" s="925"/>
      <c r="T8" s="928"/>
      <c r="U8" s="924"/>
      <c r="V8" s="925"/>
      <c r="W8" s="926"/>
      <c r="X8" s="924"/>
      <c r="Y8" s="925"/>
      <c r="Z8" s="926"/>
      <c r="AA8" s="924"/>
      <c r="AB8" s="925"/>
      <c r="AC8" s="926"/>
      <c r="AD8" s="924"/>
      <c r="AE8" s="925"/>
      <c r="AF8" s="926"/>
      <c r="AG8" s="924"/>
      <c r="AH8" s="925"/>
      <c r="AI8" s="926"/>
      <c r="AJ8" s="924"/>
      <c r="AK8" s="929"/>
      <c r="AL8" s="930"/>
      <c r="AM8" s="930"/>
      <c r="AN8" s="930"/>
      <c r="AO8" s="930"/>
      <c r="AP8" s="931"/>
    </row>
    <row r="9" spans="1:42" ht="20.100000000000001" customHeight="1">
      <c r="A9" s="948"/>
      <c r="B9" s="933"/>
      <c r="C9" s="924"/>
      <c r="D9" s="925"/>
      <c r="E9" s="926"/>
      <c r="F9" s="924"/>
      <c r="G9" s="925"/>
      <c r="H9" s="926"/>
      <c r="I9" s="924"/>
      <c r="J9" s="925"/>
      <c r="K9" s="926"/>
      <c r="L9" s="924"/>
      <c r="M9" s="925"/>
      <c r="N9" s="926"/>
      <c r="O9" s="924"/>
      <c r="P9" s="925"/>
      <c r="Q9" s="926"/>
      <c r="R9" s="924"/>
      <c r="S9" s="925"/>
      <c r="T9" s="926"/>
      <c r="U9" s="924"/>
      <c r="V9" s="925"/>
      <c r="W9" s="926"/>
      <c r="X9" s="924"/>
      <c r="Y9" s="925"/>
      <c r="Z9" s="949"/>
      <c r="AA9" s="950"/>
      <c r="AB9" s="951"/>
      <c r="AC9" s="949"/>
      <c r="AD9" s="950"/>
      <c r="AE9" s="951"/>
      <c r="AF9" s="924"/>
      <c r="AG9" s="924"/>
      <c r="AH9" s="925"/>
      <c r="AI9" s="926"/>
      <c r="AJ9" s="924"/>
      <c r="AK9" s="929"/>
      <c r="AL9" s="934"/>
      <c r="AM9" s="934"/>
      <c r="AN9" s="934"/>
      <c r="AO9" s="934"/>
      <c r="AP9" s="935"/>
    </row>
    <row r="10" spans="1:42" ht="20.100000000000001" customHeight="1">
      <c r="A10" s="952"/>
      <c r="B10" s="953"/>
      <c r="C10" s="954"/>
      <c r="D10" s="955"/>
      <c r="E10" s="940"/>
      <c r="F10" s="938"/>
      <c r="G10" s="939"/>
      <c r="H10" s="940"/>
      <c r="I10" s="938"/>
      <c r="J10" s="939"/>
      <c r="K10" s="940"/>
      <c r="L10" s="938"/>
      <c r="M10" s="939"/>
      <c r="N10" s="940"/>
      <c r="O10" s="938"/>
      <c r="P10" s="939"/>
      <c r="Q10" s="940"/>
      <c r="R10" s="941"/>
      <c r="S10" s="942"/>
      <c r="T10" s="940"/>
      <c r="U10" s="941"/>
      <c r="V10" s="942"/>
      <c r="W10" s="940"/>
      <c r="X10" s="941"/>
      <c r="Y10" s="942"/>
      <c r="Z10" s="940"/>
      <c r="AA10" s="941"/>
      <c r="AB10" s="942"/>
      <c r="AC10" s="940"/>
      <c r="AD10" s="941"/>
      <c r="AE10" s="942"/>
      <c r="AF10" s="954"/>
      <c r="AG10" s="954"/>
      <c r="AH10" s="955"/>
      <c r="AI10" s="940"/>
      <c r="AJ10" s="938"/>
      <c r="AK10" s="956"/>
      <c r="AL10" s="930"/>
      <c r="AM10" s="930"/>
      <c r="AN10" s="930"/>
      <c r="AO10" s="930"/>
      <c r="AP10" s="931"/>
    </row>
    <row r="11" spans="1:42" ht="20.100000000000001" customHeight="1">
      <c r="A11" s="947"/>
      <c r="B11" s="957"/>
      <c r="C11" s="958"/>
      <c r="D11" s="959"/>
      <c r="E11" s="926"/>
      <c r="F11" s="960"/>
      <c r="G11" s="925"/>
      <c r="H11" s="926"/>
      <c r="I11" s="924"/>
      <c r="J11" s="925"/>
      <c r="K11" s="926"/>
      <c r="L11" s="960"/>
      <c r="M11" s="925"/>
      <c r="N11" s="926"/>
      <c r="O11" s="924"/>
      <c r="P11" s="925"/>
      <c r="Q11" s="928"/>
      <c r="R11" s="924"/>
      <c r="S11" s="925"/>
      <c r="T11" s="926"/>
      <c r="U11" s="924"/>
      <c r="V11" s="925"/>
      <c r="W11" s="926"/>
      <c r="X11" s="924"/>
      <c r="Y11" s="927"/>
      <c r="Z11" s="926"/>
      <c r="AA11" s="924"/>
      <c r="AB11" s="925"/>
      <c r="AC11" s="928"/>
      <c r="AD11" s="924"/>
      <c r="AE11" s="927"/>
      <c r="AF11" s="958"/>
      <c r="AG11" s="958"/>
      <c r="AH11" s="959"/>
      <c r="AI11" s="926"/>
      <c r="AJ11" s="924"/>
      <c r="AK11" s="929"/>
      <c r="AL11" s="930"/>
      <c r="AM11" s="930"/>
      <c r="AN11" s="930"/>
      <c r="AO11" s="930"/>
      <c r="AP11" s="931"/>
    </row>
    <row r="12" spans="1:42" ht="20.100000000000001" customHeight="1">
      <c r="A12" s="947"/>
      <c r="B12" s="961"/>
      <c r="C12" s="962"/>
      <c r="D12" s="963"/>
      <c r="E12" s="949"/>
      <c r="F12" s="950"/>
      <c r="G12" s="951"/>
      <c r="H12" s="949"/>
      <c r="I12" s="950"/>
      <c r="J12" s="951"/>
      <c r="K12" s="949"/>
      <c r="L12" s="950"/>
      <c r="M12" s="951"/>
      <c r="N12" s="949"/>
      <c r="O12" s="950"/>
      <c r="P12" s="951"/>
      <c r="Q12" s="949"/>
      <c r="R12" s="950"/>
      <c r="S12" s="951"/>
      <c r="T12" s="949"/>
      <c r="U12" s="950"/>
      <c r="V12" s="951"/>
      <c r="W12" s="949"/>
      <c r="X12" s="950"/>
      <c r="Y12" s="951"/>
      <c r="Z12" s="949"/>
      <c r="AA12" s="950"/>
      <c r="AB12" s="951"/>
      <c r="AC12" s="949"/>
      <c r="AD12" s="950"/>
      <c r="AE12" s="951"/>
      <c r="AF12" s="962"/>
      <c r="AG12" s="962"/>
      <c r="AH12" s="963"/>
      <c r="AI12" s="949"/>
      <c r="AJ12" s="950"/>
      <c r="AK12" s="964"/>
      <c r="AL12" s="934"/>
      <c r="AM12" s="934"/>
      <c r="AN12" s="934"/>
      <c r="AO12" s="934"/>
      <c r="AP12" s="935"/>
    </row>
    <row r="13" spans="1:42" ht="20.100000000000001" customHeight="1">
      <c r="A13" s="965"/>
      <c r="B13" s="937"/>
      <c r="C13" s="938"/>
      <c r="D13" s="939"/>
      <c r="E13" s="940"/>
      <c r="F13" s="938"/>
      <c r="G13" s="939"/>
      <c r="H13" s="940"/>
      <c r="I13" s="938"/>
      <c r="J13" s="939"/>
      <c r="K13" s="940"/>
      <c r="L13" s="938"/>
      <c r="M13" s="939"/>
      <c r="N13" s="940"/>
      <c r="O13" s="938"/>
      <c r="P13" s="939"/>
      <c r="Q13" s="940"/>
      <c r="R13" s="938"/>
      <c r="S13" s="939"/>
      <c r="T13" s="940"/>
      <c r="U13" s="938"/>
      <c r="V13" s="939"/>
      <c r="W13" s="940"/>
      <c r="X13" s="938"/>
      <c r="Y13" s="939"/>
      <c r="Z13" s="940"/>
      <c r="AA13" s="938"/>
      <c r="AB13" s="939"/>
      <c r="AC13" s="966"/>
      <c r="AD13" s="938"/>
      <c r="AE13" s="939"/>
      <c r="AF13" s="940"/>
      <c r="AG13" s="938"/>
      <c r="AH13" s="939"/>
      <c r="AI13" s="967"/>
      <c r="AJ13" s="968"/>
      <c r="AK13" s="969"/>
      <c r="AL13" s="930"/>
      <c r="AM13" s="930"/>
      <c r="AN13" s="930"/>
      <c r="AO13" s="930"/>
      <c r="AP13" s="931"/>
    </row>
    <row r="14" spans="1:42" ht="20.100000000000001" customHeight="1">
      <c r="A14" s="970"/>
      <c r="B14" s="971"/>
      <c r="C14" s="924"/>
      <c r="D14" s="925"/>
      <c r="E14" s="928"/>
      <c r="F14" s="924"/>
      <c r="G14" s="925"/>
      <c r="H14" s="972"/>
      <c r="I14" s="973"/>
      <c r="J14" s="974"/>
      <c r="K14" s="926"/>
      <c r="L14" s="924"/>
      <c r="M14" s="927"/>
      <c r="N14" s="926"/>
      <c r="O14" s="924"/>
      <c r="P14" s="925"/>
      <c r="Q14" s="926"/>
      <c r="R14" s="924"/>
      <c r="S14" s="925"/>
      <c r="T14" s="926"/>
      <c r="U14" s="924"/>
      <c r="V14" s="925"/>
      <c r="W14" s="926"/>
      <c r="X14" s="924"/>
      <c r="Y14" s="925"/>
      <c r="Z14" s="926"/>
      <c r="AA14" s="924"/>
      <c r="AB14" s="925"/>
      <c r="AC14" s="928"/>
      <c r="AD14" s="924"/>
      <c r="AE14" s="925"/>
      <c r="AF14" s="926"/>
      <c r="AG14" s="924"/>
      <c r="AH14" s="925"/>
      <c r="AI14" s="926"/>
      <c r="AJ14" s="960"/>
      <c r="AK14" s="975"/>
      <c r="AL14" s="930"/>
      <c r="AM14" s="930"/>
      <c r="AN14" s="930"/>
      <c r="AO14" s="930"/>
      <c r="AP14" s="931"/>
    </row>
    <row r="15" spans="1:42" ht="20.100000000000001" customHeight="1">
      <c r="A15" s="970"/>
      <c r="B15" s="976"/>
      <c r="C15" s="950"/>
      <c r="D15" s="951"/>
      <c r="E15" s="949"/>
      <c r="F15" s="950"/>
      <c r="G15" s="951"/>
      <c r="H15" s="949"/>
      <c r="I15" s="950"/>
      <c r="J15" s="951"/>
      <c r="K15" s="949"/>
      <c r="L15" s="950"/>
      <c r="M15" s="951"/>
      <c r="N15" s="949"/>
      <c r="O15" s="950"/>
      <c r="P15" s="951"/>
      <c r="Q15" s="949"/>
      <c r="R15" s="950"/>
      <c r="S15" s="951"/>
      <c r="T15" s="949"/>
      <c r="U15" s="950"/>
      <c r="V15" s="951"/>
      <c r="W15" s="949"/>
      <c r="X15" s="950"/>
      <c r="Y15" s="951"/>
      <c r="Z15" s="949"/>
      <c r="AA15" s="950"/>
      <c r="AB15" s="951"/>
      <c r="AC15" s="949"/>
      <c r="AD15" s="950"/>
      <c r="AE15" s="951"/>
      <c r="AF15" s="950"/>
      <c r="AG15" s="950"/>
      <c r="AH15" s="951"/>
      <c r="AI15" s="949"/>
      <c r="AJ15" s="950"/>
      <c r="AK15" s="964"/>
      <c r="AL15" s="934"/>
      <c r="AM15" s="934"/>
      <c r="AN15" s="934"/>
      <c r="AO15" s="934"/>
      <c r="AP15" s="935"/>
    </row>
    <row r="16" spans="1:42" ht="20.100000000000001" customHeight="1">
      <c r="A16" s="977"/>
      <c r="B16" s="933"/>
      <c r="C16" s="924"/>
      <c r="D16" s="925"/>
      <c r="E16" s="940"/>
      <c r="F16" s="938"/>
      <c r="G16" s="939"/>
      <c r="H16" s="940"/>
      <c r="I16" s="938"/>
      <c r="J16" s="939"/>
      <c r="K16" s="940"/>
      <c r="L16" s="938"/>
      <c r="M16" s="939"/>
      <c r="N16" s="940"/>
      <c r="O16" s="938"/>
      <c r="P16" s="939"/>
      <c r="Q16" s="926"/>
      <c r="R16" s="924"/>
      <c r="S16" s="925"/>
      <c r="T16" s="926"/>
      <c r="U16" s="924"/>
      <c r="V16" s="925"/>
      <c r="W16" s="926"/>
      <c r="X16" s="924"/>
      <c r="Y16" s="925"/>
      <c r="Z16" s="926"/>
      <c r="AA16" s="924"/>
      <c r="AB16" s="925"/>
      <c r="AC16" s="926"/>
      <c r="AD16" s="924"/>
      <c r="AE16" s="925"/>
      <c r="AF16" s="924"/>
      <c r="AG16" s="924"/>
      <c r="AH16" s="925"/>
      <c r="AI16" s="940"/>
      <c r="AJ16" s="938"/>
      <c r="AK16" s="956"/>
      <c r="AL16" s="978"/>
      <c r="AM16" s="978"/>
      <c r="AN16" s="978"/>
      <c r="AO16" s="978"/>
      <c r="AP16" s="979"/>
    </row>
    <row r="17" spans="1:42" ht="20.100000000000001" customHeight="1">
      <c r="A17" s="970"/>
      <c r="B17" s="980"/>
      <c r="C17" s="924"/>
      <c r="D17" s="981"/>
      <c r="E17" s="926"/>
      <c r="F17" s="924"/>
      <c r="G17" s="925"/>
      <c r="H17" s="926"/>
      <c r="I17" s="924"/>
      <c r="J17" s="925"/>
      <c r="K17" s="926"/>
      <c r="L17" s="924"/>
      <c r="M17" s="925"/>
      <c r="N17" s="926"/>
      <c r="O17" s="924"/>
      <c r="P17" s="925"/>
      <c r="Q17" s="926"/>
      <c r="R17" s="924"/>
      <c r="S17" s="925"/>
      <c r="T17" s="926"/>
      <c r="U17" s="924"/>
      <c r="V17" s="925"/>
      <c r="W17" s="926"/>
      <c r="X17" s="924"/>
      <c r="Y17" s="925"/>
      <c r="Z17" s="926"/>
      <c r="AA17" s="960"/>
      <c r="AB17" s="925"/>
      <c r="AC17" s="982"/>
      <c r="AD17" s="924"/>
      <c r="AE17" s="927"/>
      <c r="AF17" s="924"/>
      <c r="AG17" s="924"/>
      <c r="AH17" s="925"/>
      <c r="AI17" s="926"/>
      <c r="AJ17" s="960"/>
      <c r="AK17" s="983"/>
      <c r="AL17" s="978"/>
      <c r="AM17" s="978"/>
      <c r="AN17" s="978"/>
      <c r="AO17" s="978"/>
      <c r="AP17" s="979"/>
    </row>
    <row r="18" spans="1:42" ht="20.100000000000001" customHeight="1">
      <c r="A18" s="984"/>
      <c r="B18" s="933"/>
      <c r="C18" s="924"/>
      <c r="D18" s="925"/>
      <c r="E18" s="926"/>
      <c r="F18" s="924"/>
      <c r="G18" s="925"/>
      <c r="H18" s="926"/>
      <c r="I18" s="924"/>
      <c r="J18" s="925"/>
      <c r="K18" s="926"/>
      <c r="L18" s="924"/>
      <c r="M18" s="925"/>
      <c r="N18" s="926"/>
      <c r="O18" s="924"/>
      <c r="P18" s="925"/>
      <c r="Q18" s="949"/>
      <c r="R18" s="950"/>
      <c r="S18" s="951"/>
      <c r="T18" s="949"/>
      <c r="U18" s="950"/>
      <c r="V18" s="951"/>
      <c r="W18" s="949"/>
      <c r="X18" s="950"/>
      <c r="Y18" s="951"/>
      <c r="Z18" s="949"/>
      <c r="AA18" s="950"/>
      <c r="AB18" s="951"/>
      <c r="AC18" s="949"/>
      <c r="AD18" s="950"/>
      <c r="AE18" s="951"/>
      <c r="AF18" s="924"/>
      <c r="AG18" s="924"/>
      <c r="AH18" s="925"/>
      <c r="AI18" s="926"/>
      <c r="AJ18" s="924"/>
      <c r="AK18" s="929"/>
      <c r="AL18" s="985"/>
      <c r="AM18" s="985"/>
      <c r="AN18" s="985"/>
      <c r="AO18" s="985"/>
      <c r="AP18" s="986"/>
    </row>
    <row r="19" spans="1:42" ht="20.100000000000001" customHeight="1">
      <c r="A19" s="970"/>
      <c r="B19" s="987"/>
      <c r="C19" s="941"/>
      <c r="D19" s="942"/>
      <c r="E19" s="988"/>
      <c r="F19" s="941"/>
      <c r="G19" s="942"/>
      <c r="H19" s="988"/>
      <c r="I19" s="941"/>
      <c r="J19" s="942"/>
      <c r="K19" s="988"/>
      <c r="L19" s="941"/>
      <c r="M19" s="942"/>
      <c r="N19" s="988"/>
      <c r="O19" s="941"/>
      <c r="P19" s="942"/>
      <c r="Q19" s="988"/>
      <c r="R19" s="941"/>
      <c r="S19" s="942"/>
      <c r="T19" s="988"/>
      <c r="U19" s="941"/>
      <c r="V19" s="942"/>
      <c r="W19" s="988"/>
      <c r="X19" s="941"/>
      <c r="Y19" s="942"/>
      <c r="Z19" s="988"/>
      <c r="AA19" s="941"/>
      <c r="AB19" s="942"/>
      <c r="AC19" s="988"/>
      <c r="AD19" s="941"/>
      <c r="AE19" s="942"/>
      <c r="AF19" s="941"/>
      <c r="AG19" s="941"/>
      <c r="AH19" s="942"/>
      <c r="AI19" s="988"/>
      <c r="AJ19" s="941"/>
      <c r="AK19" s="989"/>
      <c r="AL19" s="990"/>
      <c r="AM19" s="990"/>
      <c r="AN19" s="990"/>
      <c r="AO19" s="990"/>
      <c r="AP19" s="991"/>
    </row>
    <row r="20" spans="1:42" ht="20.100000000000001" customHeight="1">
      <c r="A20" s="970"/>
      <c r="B20" s="933"/>
      <c r="C20" s="924"/>
      <c r="D20" s="925"/>
      <c r="E20" s="926"/>
      <c r="F20" s="924"/>
      <c r="G20" s="925"/>
      <c r="H20" s="926"/>
      <c r="I20" s="924"/>
      <c r="J20" s="925"/>
      <c r="K20" s="926"/>
      <c r="L20" s="924"/>
      <c r="M20" s="925"/>
      <c r="N20" s="926"/>
      <c r="O20" s="924"/>
      <c r="P20" s="925"/>
      <c r="Q20" s="926"/>
      <c r="R20" s="924"/>
      <c r="S20" s="925"/>
      <c r="T20" s="926"/>
      <c r="U20" s="924"/>
      <c r="V20" s="925"/>
      <c r="W20" s="926"/>
      <c r="X20" s="924"/>
      <c r="Y20" s="925"/>
      <c r="Z20" s="926"/>
      <c r="AA20" s="924"/>
      <c r="AB20" s="925"/>
      <c r="AC20" s="926"/>
      <c r="AD20" s="924"/>
      <c r="AE20" s="925"/>
      <c r="AF20" s="924"/>
      <c r="AG20" s="924"/>
      <c r="AH20" s="925"/>
      <c r="AI20" s="926"/>
      <c r="AJ20" s="924"/>
      <c r="AK20" s="929"/>
      <c r="AL20" s="978"/>
      <c r="AM20" s="978"/>
      <c r="AN20" s="978"/>
      <c r="AO20" s="978"/>
      <c r="AP20" s="979"/>
    </row>
    <row r="21" spans="1:42" ht="20.100000000000001" customHeight="1">
      <c r="A21" s="970"/>
      <c r="B21" s="976"/>
      <c r="C21" s="950"/>
      <c r="D21" s="951"/>
      <c r="E21" s="949"/>
      <c r="F21" s="950"/>
      <c r="G21" s="951"/>
      <c r="H21" s="949"/>
      <c r="I21" s="950"/>
      <c r="J21" s="951"/>
      <c r="K21" s="949"/>
      <c r="L21" s="950"/>
      <c r="M21" s="951"/>
      <c r="N21" s="949"/>
      <c r="O21" s="950"/>
      <c r="P21" s="951"/>
      <c r="Q21" s="949"/>
      <c r="R21" s="950"/>
      <c r="S21" s="951"/>
      <c r="T21" s="949"/>
      <c r="U21" s="950"/>
      <c r="V21" s="951"/>
      <c r="W21" s="949"/>
      <c r="X21" s="950"/>
      <c r="Y21" s="951"/>
      <c r="Z21" s="949"/>
      <c r="AA21" s="950"/>
      <c r="AB21" s="951"/>
      <c r="AC21" s="949"/>
      <c r="AD21" s="950"/>
      <c r="AE21" s="951"/>
      <c r="AF21" s="950"/>
      <c r="AG21" s="950"/>
      <c r="AH21" s="951"/>
      <c r="AI21" s="949"/>
      <c r="AJ21" s="950"/>
      <c r="AK21" s="964"/>
      <c r="AL21" s="985"/>
      <c r="AM21" s="985"/>
      <c r="AN21" s="985"/>
      <c r="AO21" s="985"/>
      <c r="AP21" s="986"/>
    </row>
    <row r="22" spans="1:42">
      <c r="A22" s="909" t="s">
        <v>309</v>
      </c>
      <c r="B22" s="909" t="s">
        <v>310</v>
      </c>
      <c r="E22" s="909" t="s">
        <v>311</v>
      </c>
      <c r="H22" s="909" t="s">
        <v>312</v>
      </c>
    </row>
    <row r="24" spans="1:42" s="992" customFormat="1" ht="21.75" customHeight="1">
      <c r="F24" s="909"/>
      <c r="G24" s="909"/>
      <c r="H24" s="909"/>
      <c r="Q24" s="993"/>
      <c r="R24" s="994"/>
      <c r="S24" s="993"/>
    </row>
  </sheetData>
  <mergeCells count="23">
    <mergeCell ref="A13:A15"/>
    <mergeCell ref="AL13:AP15"/>
    <mergeCell ref="A16:A18"/>
    <mergeCell ref="A19:A21"/>
    <mergeCell ref="AL3:AP3"/>
    <mergeCell ref="A4:A6"/>
    <mergeCell ref="AL4:AP6"/>
    <mergeCell ref="A7:A9"/>
    <mergeCell ref="AL7:AP9"/>
    <mergeCell ref="A10:A12"/>
    <mergeCell ref="AL10:AP12"/>
    <mergeCell ref="T3:V3"/>
    <mergeCell ref="W3:Y3"/>
    <mergeCell ref="Z3:AB3"/>
    <mergeCell ref="AC3:AE3"/>
    <mergeCell ref="AF3:AH3"/>
    <mergeCell ref="AI3:AK3"/>
    <mergeCell ref="B3:D3"/>
    <mergeCell ref="E3:G3"/>
    <mergeCell ref="H3:J3"/>
    <mergeCell ref="K3:M3"/>
    <mergeCell ref="N3:P3"/>
    <mergeCell ref="Q3:S3"/>
  </mergeCells>
  <phoneticPr fontId="4"/>
  <printOptions horizontalCentered="1" verticalCentered="1"/>
  <pageMargins left="0.78740157480314965" right="0.39370078740157483" top="0.39370078740157483" bottom="0.39370078740157483"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U12" sqref="U12"/>
    </sheetView>
  </sheetViews>
  <sheetFormatPr defaultRowHeight="12.75"/>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row r="2" spans="2:13" ht="27.75" customHeight="1"/>
    <row r="3" spans="2:13" ht="19.5" customHeight="1">
      <c r="C3" s="887" t="s">
        <v>122</v>
      </c>
      <c r="D3" s="887"/>
      <c r="E3" s="887"/>
      <c r="F3" s="887"/>
      <c r="G3" s="887"/>
      <c r="H3" s="887"/>
      <c r="I3" s="887"/>
      <c r="J3" s="887"/>
      <c r="K3" s="887"/>
      <c r="L3" s="887"/>
      <c r="M3" s="138"/>
    </row>
    <row r="4" spans="2:13" ht="18" customHeight="1"/>
    <row r="5" spans="2:13" ht="18" customHeight="1"/>
    <row r="6" spans="2:13" ht="16.5" customHeight="1">
      <c r="B6" s="139"/>
      <c r="C6" s="888" t="s">
        <v>123</v>
      </c>
      <c r="D6" s="888"/>
      <c r="E6" s="888"/>
      <c r="F6" s="888"/>
      <c r="G6" s="888"/>
      <c r="H6" s="888"/>
      <c r="I6" s="888"/>
      <c r="J6" s="888"/>
      <c r="K6" s="888"/>
      <c r="L6" s="888"/>
      <c r="M6" s="140"/>
    </row>
    <row r="7" spans="2:13" ht="16.5" customHeight="1">
      <c r="B7" s="141"/>
      <c r="C7" s="889"/>
      <c r="D7" s="889"/>
      <c r="E7" s="889"/>
      <c r="F7" s="889"/>
      <c r="G7" s="889"/>
      <c r="H7" s="889"/>
      <c r="I7" s="889"/>
      <c r="J7" s="889"/>
      <c r="K7" s="889"/>
      <c r="L7" s="889"/>
      <c r="M7" s="142"/>
    </row>
    <row r="8" spans="2:13" ht="18" customHeight="1"/>
    <row r="9" spans="2:13" ht="18" customHeight="1"/>
    <row r="10" spans="2:13">
      <c r="B10" s="139"/>
      <c r="C10" s="143"/>
      <c r="D10" s="143"/>
      <c r="E10" s="143"/>
      <c r="F10" s="143"/>
      <c r="G10" s="143"/>
      <c r="H10" s="143"/>
      <c r="I10" s="143"/>
      <c r="J10" s="143"/>
      <c r="K10" s="143"/>
      <c r="L10" s="143"/>
      <c r="M10" s="144"/>
    </row>
    <row r="11" spans="2:13" ht="19.5" customHeight="1">
      <c r="B11" s="148"/>
      <c r="C11" s="891" t="s">
        <v>124</v>
      </c>
      <c r="D11" s="891"/>
      <c r="E11" s="891"/>
      <c r="F11" s="891"/>
      <c r="G11" s="891"/>
      <c r="H11" s="891"/>
      <c r="I11" s="891"/>
      <c r="J11" s="891"/>
      <c r="K11" s="891"/>
      <c r="L11" s="891"/>
      <c r="M11" s="147"/>
    </row>
    <row r="12" spans="2:13" ht="19.5" customHeight="1">
      <c r="B12" s="148"/>
      <c r="C12" s="893" t="s">
        <v>142</v>
      </c>
      <c r="D12" s="893"/>
      <c r="E12" s="893"/>
      <c r="F12" s="893"/>
      <c r="G12" s="893"/>
      <c r="H12" s="893"/>
      <c r="I12" s="893"/>
      <c r="J12" s="893"/>
      <c r="K12" s="893"/>
      <c r="L12" s="893"/>
      <c r="M12" s="147"/>
    </row>
    <row r="13" spans="2:13" ht="19.5" customHeight="1">
      <c r="B13" s="148"/>
      <c r="C13" s="893" t="s">
        <v>143</v>
      </c>
      <c r="D13" s="893"/>
      <c r="E13" s="893"/>
      <c r="F13" s="893"/>
      <c r="G13" s="893"/>
      <c r="H13" s="893"/>
      <c r="I13" s="893"/>
      <c r="J13" s="893"/>
      <c r="K13" s="893"/>
      <c r="L13" s="893"/>
      <c r="M13" s="147"/>
    </row>
    <row r="14" spans="2:13" ht="19.5" customHeight="1">
      <c r="B14" s="148"/>
      <c r="C14" s="893" t="s">
        <v>144</v>
      </c>
      <c r="D14" s="893"/>
      <c r="E14" s="893"/>
      <c r="F14" s="893"/>
      <c r="G14" s="893"/>
      <c r="H14" s="893"/>
      <c r="I14" s="893"/>
      <c r="J14" s="893"/>
      <c r="K14" s="893"/>
      <c r="L14" s="893"/>
      <c r="M14" s="147"/>
    </row>
    <row r="15" spans="2:13" ht="19.5" customHeight="1">
      <c r="B15" s="148"/>
      <c r="C15" s="893" t="s">
        <v>145</v>
      </c>
      <c r="D15" s="893"/>
      <c r="E15" s="893"/>
      <c r="F15" s="893"/>
      <c r="G15" s="893"/>
      <c r="H15" s="893"/>
      <c r="I15" s="893"/>
      <c r="J15" s="893"/>
      <c r="K15" s="893"/>
      <c r="L15" s="893"/>
      <c r="M15" s="147"/>
    </row>
    <row r="16" spans="2:13" ht="19.5" customHeight="1">
      <c r="B16" s="148"/>
      <c r="C16" s="893" t="s">
        <v>146</v>
      </c>
      <c r="D16" s="893"/>
      <c r="E16" s="893"/>
      <c r="F16" s="893"/>
      <c r="G16" s="893"/>
      <c r="H16" s="893"/>
      <c r="I16" s="893"/>
      <c r="J16" s="893"/>
      <c r="K16" s="893"/>
      <c r="L16" s="893"/>
      <c r="M16" s="147"/>
    </row>
    <row r="17" spans="2:13" ht="19.5" customHeight="1">
      <c r="B17" s="148"/>
      <c r="C17" s="893" t="s">
        <v>147</v>
      </c>
      <c r="D17" s="893"/>
      <c r="E17" s="893"/>
      <c r="F17" s="893"/>
      <c r="G17" s="893"/>
      <c r="H17" s="893"/>
      <c r="I17" s="893"/>
      <c r="J17" s="893"/>
      <c r="K17" s="893"/>
      <c r="L17" s="893"/>
      <c r="M17" s="147"/>
    </row>
    <row r="18" spans="2:13" ht="19.5" customHeight="1">
      <c r="B18" s="148"/>
      <c r="C18" s="893" t="s">
        <v>148</v>
      </c>
      <c r="D18" s="893"/>
      <c r="E18" s="893"/>
      <c r="F18" s="893"/>
      <c r="G18" s="893"/>
      <c r="H18" s="893"/>
      <c r="I18" s="893"/>
      <c r="J18" s="893"/>
      <c r="K18" s="893"/>
      <c r="L18" s="893"/>
      <c r="M18" s="147"/>
    </row>
    <row r="19" spans="2:13">
      <c r="B19" s="148"/>
      <c r="C19" s="145"/>
      <c r="D19" s="145"/>
      <c r="E19" s="145"/>
      <c r="F19" s="145"/>
      <c r="G19" s="145"/>
      <c r="H19" s="145"/>
      <c r="I19" s="145"/>
      <c r="J19" s="145"/>
      <c r="K19" s="145"/>
      <c r="L19" s="145"/>
      <c r="M19" s="147"/>
    </row>
    <row r="20" spans="2:13">
      <c r="B20" s="148"/>
      <c r="C20" s="145"/>
      <c r="D20" s="145"/>
      <c r="E20" s="145"/>
      <c r="F20" s="145"/>
      <c r="G20" s="145"/>
      <c r="H20" s="145"/>
      <c r="I20" s="145"/>
      <c r="J20" s="145"/>
      <c r="K20" s="145"/>
      <c r="L20" s="145"/>
      <c r="M20" s="147"/>
    </row>
    <row r="21" spans="2:13" ht="3.75" customHeight="1">
      <c r="B21" s="148"/>
      <c r="C21" s="139"/>
      <c r="D21" s="143"/>
      <c r="E21" s="143"/>
      <c r="F21" s="139"/>
      <c r="G21" s="143"/>
      <c r="H21" s="143"/>
      <c r="I21" s="143"/>
      <c r="J21" s="143"/>
      <c r="K21" s="143"/>
      <c r="L21" s="144"/>
      <c r="M21" s="147"/>
    </row>
    <row r="22" spans="2:13" ht="18.75" customHeight="1">
      <c r="B22" s="148"/>
      <c r="C22" s="890" t="s">
        <v>141</v>
      </c>
      <c r="D22" s="891"/>
      <c r="E22" s="892"/>
      <c r="F22" s="148"/>
      <c r="G22" s="158" t="s">
        <v>125</v>
      </c>
      <c r="H22" s="145"/>
      <c r="I22" s="145"/>
      <c r="J22" s="145"/>
      <c r="K22" s="145"/>
      <c r="L22" s="147"/>
      <c r="M22" s="147"/>
    </row>
    <row r="23" spans="2:13" ht="18.75" customHeight="1">
      <c r="B23" s="148"/>
      <c r="C23" s="148"/>
      <c r="D23" s="145"/>
      <c r="E23" s="145"/>
      <c r="F23" s="148"/>
      <c r="G23" s="158" t="s">
        <v>126</v>
      </c>
      <c r="H23" s="145"/>
      <c r="I23" s="145"/>
      <c r="J23" s="145"/>
      <c r="K23" s="145"/>
      <c r="L23" s="147"/>
      <c r="M23" s="147"/>
    </row>
    <row r="24" spans="2:13" ht="18.75" customHeight="1">
      <c r="B24" s="148"/>
      <c r="C24" s="148"/>
      <c r="D24" s="145"/>
      <c r="E24" s="145"/>
      <c r="F24" s="148"/>
      <c r="G24" s="158" t="s">
        <v>127</v>
      </c>
      <c r="H24" s="145"/>
      <c r="I24" s="145"/>
      <c r="J24" s="145"/>
      <c r="K24" s="145"/>
      <c r="L24" s="147"/>
      <c r="M24" s="147"/>
    </row>
    <row r="25" spans="2:13" ht="3.75" customHeight="1">
      <c r="B25" s="148"/>
      <c r="C25" s="148"/>
      <c r="D25" s="145"/>
      <c r="E25" s="145"/>
      <c r="F25" s="141"/>
      <c r="G25" s="149"/>
      <c r="H25" s="149"/>
      <c r="I25" s="149"/>
      <c r="J25" s="149"/>
      <c r="K25" s="149"/>
      <c r="L25" s="150"/>
      <c r="M25" s="147"/>
    </row>
    <row r="26" spans="2:13" ht="3.75" customHeight="1">
      <c r="B26" s="148"/>
      <c r="C26" s="139"/>
      <c r="D26" s="143"/>
      <c r="E26" s="143"/>
      <c r="F26" s="139"/>
      <c r="G26" s="143"/>
      <c r="H26" s="143"/>
      <c r="I26" s="143"/>
      <c r="J26" s="143"/>
      <c r="K26" s="143"/>
      <c r="L26" s="144"/>
      <c r="M26" s="147"/>
    </row>
    <row r="27" spans="2:13" ht="18.75" customHeight="1">
      <c r="B27" s="148"/>
      <c r="C27" s="890" t="s">
        <v>128</v>
      </c>
      <c r="D27" s="891"/>
      <c r="E27" s="892"/>
      <c r="F27" s="148"/>
      <c r="G27" s="158" t="s">
        <v>129</v>
      </c>
      <c r="H27" s="145"/>
      <c r="I27" s="145"/>
      <c r="J27" s="145"/>
      <c r="K27" s="145"/>
      <c r="L27" s="147"/>
      <c r="M27" s="147"/>
    </row>
    <row r="28" spans="2:13" ht="18.75" customHeight="1">
      <c r="B28" s="148"/>
      <c r="C28" s="148"/>
      <c r="D28" s="145"/>
      <c r="E28" s="145"/>
      <c r="F28" s="148"/>
      <c r="G28" s="158" t="s">
        <v>130</v>
      </c>
      <c r="H28" s="145"/>
      <c r="I28" s="145"/>
      <c r="J28" s="145"/>
      <c r="K28" s="145"/>
      <c r="L28" s="147"/>
      <c r="M28" s="147"/>
    </row>
    <row r="29" spans="2:13" ht="18.75" customHeight="1">
      <c r="B29" s="148"/>
      <c r="C29" s="148"/>
      <c r="D29" s="145"/>
      <c r="E29" s="145"/>
      <c r="F29" s="148"/>
      <c r="G29" s="158" t="s">
        <v>131</v>
      </c>
      <c r="H29" s="145"/>
      <c r="I29" s="145"/>
      <c r="J29" s="145"/>
      <c r="K29" s="145"/>
      <c r="L29" s="147"/>
      <c r="M29" s="147"/>
    </row>
    <row r="30" spans="2:13" ht="18.75" customHeight="1">
      <c r="B30" s="148"/>
      <c r="C30" s="148"/>
      <c r="D30" s="145"/>
      <c r="E30" s="145"/>
      <c r="F30" s="148"/>
      <c r="G30" s="158" t="s">
        <v>132</v>
      </c>
      <c r="H30" s="145"/>
      <c r="I30" s="145"/>
      <c r="J30" s="145"/>
      <c r="K30" s="145"/>
      <c r="L30" s="147"/>
      <c r="M30" s="147"/>
    </row>
    <row r="31" spans="2:13" ht="18.75" customHeight="1">
      <c r="B31" s="148"/>
      <c r="C31" s="148"/>
      <c r="D31" s="145"/>
      <c r="E31" s="145"/>
      <c r="F31" s="148"/>
      <c r="G31" s="158" t="s">
        <v>133</v>
      </c>
      <c r="H31" s="145"/>
      <c r="I31" s="145"/>
      <c r="J31" s="145"/>
      <c r="K31" s="145"/>
      <c r="L31" s="147"/>
      <c r="M31" s="147"/>
    </row>
    <row r="32" spans="2:13" ht="3" customHeight="1">
      <c r="B32" s="148"/>
      <c r="C32" s="141"/>
      <c r="D32" s="149"/>
      <c r="E32" s="149"/>
      <c r="F32" s="141"/>
      <c r="G32" s="149"/>
      <c r="H32" s="149"/>
      <c r="I32" s="149"/>
      <c r="J32" s="149"/>
      <c r="K32" s="149"/>
      <c r="L32" s="150"/>
      <c r="M32" s="147"/>
    </row>
    <row r="33" spans="2:13">
      <c r="B33" s="148"/>
      <c r="C33" s="145"/>
      <c r="D33" s="145"/>
      <c r="E33" s="145"/>
      <c r="F33" s="145"/>
      <c r="G33" s="145"/>
      <c r="H33" s="145"/>
      <c r="I33" s="145"/>
      <c r="J33" s="145"/>
      <c r="K33" s="145"/>
      <c r="L33" s="145"/>
      <c r="M33" s="147"/>
    </row>
    <row r="34" spans="2:13">
      <c r="B34" s="148"/>
      <c r="C34" s="145"/>
      <c r="D34" s="145"/>
      <c r="E34" s="145"/>
      <c r="F34" s="145"/>
      <c r="G34" s="145"/>
      <c r="H34" s="145"/>
      <c r="I34" s="145"/>
      <c r="J34" s="145"/>
      <c r="K34" s="145"/>
      <c r="L34" s="145"/>
      <c r="M34" s="147"/>
    </row>
    <row r="35" spans="2:13" ht="18" customHeight="1">
      <c r="B35" s="148"/>
      <c r="C35" s="151" t="s">
        <v>134</v>
      </c>
      <c r="D35" s="152"/>
      <c r="E35" s="152"/>
      <c r="F35" s="152"/>
      <c r="G35" s="152"/>
      <c r="H35" s="152"/>
      <c r="I35" s="152"/>
      <c r="J35" s="152"/>
      <c r="K35" s="152"/>
      <c r="L35" s="153"/>
      <c r="M35" s="147"/>
    </row>
    <row r="36" spans="2:13" ht="18.75" customHeight="1">
      <c r="B36" s="148"/>
      <c r="C36" s="154" t="s">
        <v>135</v>
      </c>
      <c r="D36" s="143"/>
      <c r="E36" s="143"/>
      <c r="F36" s="143"/>
      <c r="G36" s="143"/>
      <c r="H36" s="143"/>
      <c r="I36" s="143"/>
      <c r="J36" s="143"/>
      <c r="K36" s="143"/>
      <c r="L36" s="144"/>
      <c r="M36" s="147"/>
    </row>
    <row r="37" spans="2:13">
      <c r="B37" s="148"/>
      <c r="C37" s="148"/>
      <c r="D37" s="145"/>
      <c r="E37" s="145"/>
      <c r="F37" s="145"/>
      <c r="G37" s="145"/>
      <c r="H37" s="145"/>
      <c r="I37" s="145"/>
      <c r="J37" s="145"/>
      <c r="K37" s="145"/>
      <c r="L37" s="147"/>
      <c r="M37" s="147"/>
    </row>
    <row r="38" spans="2:13">
      <c r="B38" s="148"/>
      <c r="C38" s="148"/>
      <c r="D38" s="145"/>
      <c r="E38" s="145"/>
      <c r="F38" s="145"/>
      <c r="G38" s="145"/>
      <c r="H38" s="145"/>
      <c r="I38" s="145"/>
      <c r="J38" s="145"/>
      <c r="K38" s="145"/>
      <c r="L38" s="147"/>
      <c r="M38" s="147"/>
    </row>
    <row r="39" spans="2:13">
      <c r="B39" s="148"/>
      <c r="C39" s="148"/>
      <c r="D39" s="145"/>
      <c r="E39" s="145"/>
      <c r="F39" s="145"/>
      <c r="G39" s="145"/>
      <c r="H39" s="145"/>
      <c r="I39" s="145"/>
      <c r="J39" s="145"/>
      <c r="K39" s="145"/>
      <c r="L39" s="147"/>
      <c r="M39" s="147"/>
    </row>
    <row r="40" spans="2:13">
      <c r="B40" s="148"/>
      <c r="C40" s="148"/>
      <c r="D40" s="145"/>
      <c r="E40" s="145"/>
      <c r="F40" s="145"/>
      <c r="G40" s="145"/>
      <c r="H40" s="145"/>
      <c r="I40" s="146"/>
      <c r="J40" s="146" t="s">
        <v>138</v>
      </c>
      <c r="K40" s="146" t="s">
        <v>137</v>
      </c>
      <c r="L40" s="156" t="s">
        <v>139</v>
      </c>
      <c r="M40" s="147"/>
    </row>
    <row r="41" spans="2:13">
      <c r="B41" s="148"/>
      <c r="C41" s="148"/>
      <c r="D41" s="145"/>
      <c r="E41" s="145"/>
      <c r="F41" s="145"/>
      <c r="G41" s="145"/>
      <c r="H41" s="145"/>
      <c r="I41" s="145"/>
      <c r="J41" s="145"/>
      <c r="K41" s="145"/>
      <c r="L41" s="147"/>
      <c r="M41" s="147"/>
    </row>
    <row r="42" spans="2:13" ht="18.75" customHeight="1">
      <c r="B42" s="148"/>
      <c r="C42" s="157" t="s">
        <v>140</v>
      </c>
      <c r="D42" s="145"/>
      <c r="E42" s="145"/>
      <c r="F42" s="145"/>
      <c r="G42" s="145"/>
      <c r="H42" s="145"/>
      <c r="I42" s="145"/>
      <c r="J42" s="145"/>
      <c r="K42" s="155" t="s">
        <v>136</v>
      </c>
      <c r="L42" s="147"/>
      <c r="M42" s="147"/>
    </row>
    <row r="43" spans="2:13">
      <c r="B43" s="148"/>
      <c r="C43" s="141"/>
      <c r="D43" s="149"/>
      <c r="E43" s="149"/>
      <c r="F43" s="149"/>
      <c r="G43" s="149"/>
      <c r="H43" s="149"/>
      <c r="I43" s="149"/>
      <c r="J43" s="149"/>
      <c r="K43" s="149"/>
      <c r="L43" s="150"/>
      <c r="M43" s="147"/>
    </row>
    <row r="44" spans="2:13" ht="26.25" customHeight="1">
      <c r="B44" s="141"/>
      <c r="C44" s="149"/>
      <c r="D44" s="149"/>
      <c r="E44" s="149"/>
      <c r="F44" s="149"/>
      <c r="G44" s="149"/>
      <c r="H44" s="149"/>
      <c r="I44" s="149"/>
      <c r="J44" s="149"/>
      <c r="K44" s="149"/>
      <c r="L44" s="149"/>
      <c r="M44" s="150"/>
    </row>
  </sheetData>
  <mergeCells count="12">
    <mergeCell ref="C3:L3"/>
    <mergeCell ref="C6:L7"/>
    <mergeCell ref="C22:E22"/>
    <mergeCell ref="C27:E27"/>
    <mergeCell ref="C11:L11"/>
    <mergeCell ref="C12:L12"/>
    <mergeCell ref="C13:L13"/>
    <mergeCell ref="C14:L14"/>
    <mergeCell ref="C15:L15"/>
    <mergeCell ref="C16:L16"/>
    <mergeCell ref="C17:L17"/>
    <mergeCell ref="C18:L18"/>
  </mergeCells>
  <phoneticPr fontId="4"/>
  <printOptions horizontalCentere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Zeros="0" view="pageBreakPreview" zoomScaleNormal="100" zoomScaleSheetLayoutView="100" workbookViewId="0">
      <selection activeCell="AN9" sqref="AN9"/>
    </sheetView>
  </sheetViews>
  <sheetFormatPr defaultRowHeight="18.75"/>
  <cols>
    <col min="1" max="1" width="8.5" style="236" customWidth="1"/>
    <col min="2" max="2" width="5.6640625" style="236" customWidth="1"/>
    <col min="3" max="3" width="3.6640625" style="236" customWidth="1"/>
    <col min="4" max="4" width="5.1640625" style="236" customWidth="1"/>
    <col min="5" max="5" width="6.1640625" style="236" customWidth="1"/>
    <col min="6" max="6" width="5.1640625" style="236" customWidth="1"/>
    <col min="7" max="7" width="6.1640625" style="236" customWidth="1"/>
    <col min="8" max="8" width="3.1640625" style="236" customWidth="1"/>
    <col min="9" max="9" width="3.83203125" style="236" customWidth="1"/>
    <col min="10" max="10" width="5.33203125" style="236" customWidth="1"/>
    <col min="11" max="11" width="7.6640625" style="236" customWidth="1"/>
    <col min="12" max="12" width="5.1640625" style="236" hidden="1" customWidth="1"/>
    <col min="13" max="13" width="3.83203125" style="236" customWidth="1"/>
    <col min="14" max="14" width="5.33203125" style="236" customWidth="1"/>
    <col min="15" max="15" width="3.6640625" style="236" customWidth="1"/>
    <col min="16" max="16" width="4.83203125" style="236" customWidth="1"/>
    <col min="17" max="17" width="3.83203125" style="236" customWidth="1"/>
    <col min="18" max="18" width="5.33203125" style="236" customWidth="1"/>
    <col min="19" max="19" width="4.6640625" style="236" customWidth="1"/>
    <col min="20" max="20" width="6" style="236" customWidth="1"/>
    <col min="21" max="21" width="3.83203125" style="236" customWidth="1"/>
    <col min="22" max="22" width="5.33203125" style="236" customWidth="1"/>
    <col min="23" max="23" width="3.1640625" style="236" customWidth="1"/>
    <col min="24" max="24" width="6" style="236" customWidth="1"/>
    <col min="25" max="25" width="3.83203125" style="236" customWidth="1"/>
    <col min="26" max="26" width="5.33203125" style="236" customWidth="1"/>
    <col min="27" max="27" width="3.1640625" style="236" customWidth="1"/>
    <col min="28" max="28" width="4.6640625" style="236" customWidth="1"/>
    <col min="29" max="29" width="3.33203125" style="236" customWidth="1"/>
    <col min="30" max="30" width="5" style="236" customWidth="1"/>
    <col min="31" max="31" width="5.33203125" style="236" customWidth="1"/>
    <col min="32" max="32" width="2.83203125" style="236" customWidth="1"/>
    <col min="33" max="33" width="5.1640625" style="236" customWidth="1"/>
    <col min="34" max="34" width="4.6640625" style="236" customWidth="1"/>
    <col min="35" max="35" width="7" style="236" customWidth="1"/>
    <col min="36" max="36" width="4.1640625" style="236" customWidth="1"/>
    <col min="37" max="37" width="9.33203125" style="236" customWidth="1"/>
    <col min="38" max="38" width="5.33203125" style="236" customWidth="1"/>
    <col min="39" max="16384" width="9.33203125" style="236"/>
  </cols>
  <sheetData>
    <row r="1" spans="2:38" ht="21">
      <c r="B1" s="237" t="s">
        <v>252</v>
      </c>
      <c r="C1" s="238"/>
      <c r="D1" s="238"/>
      <c r="E1" s="238"/>
      <c r="F1" s="238"/>
      <c r="G1" s="238"/>
      <c r="H1" s="238"/>
      <c r="I1" s="238"/>
      <c r="J1" s="238"/>
      <c r="K1" s="238"/>
    </row>
    <row r="2" spans="2:38" ht="9.75" customHeight="1">
      <c r="B2" s="237"/>
      <c r="C2" s="238"/>
      <c r="D2" s="238"/>
      <c r="E2" s="238"/>
      <c r="F2" s="238"/>
      <c r="G2" s="238"/>
      <c r="H2" s="238"/>
      <c r="I2" s="238"/>
      <c r="J2" s="238"/>
      <c r="K2" s="238"/>
    </row>
    <row r="3" spans="2:38" ht="20.25" customHeight="1">
      <c r="D3" s="239"/>
      <c r="E3" s="239"/>
      <c r="F3" s="239"/>
      <c r="G3" s="239"/>
      <c r="H3" s="239"/>
      <c r="I3" s="239"/>
      <c r="J3" s="239"/>
      <c r="K3" s="239"/>
      <c r="L3" s="239"/>
      <c r="M3" s="239"/>
      <c r="N3" s="239"/>
      <c r="O3" s="239"/>
      <c r="P3" s="239"/>
      <c r="Q3" s="784" t="s">
        <v>231</v>
      </c>
      <c r="R3" s="784"/>
      <c r="S3" s="785"/>
      <c r="T3" s="785"/>
      <c r="U3" s="785"/>
      <c r="V3" s="785"/>
      <c r="W3" s="785"/>
      <c r="X3" s="785"/>
      <c r="Y3" s="240"/>
      <c r="Z3" s="240"/>
      <c r="AA3" s="784" t="s">
        <v>232</v>
      </c>
      <c r="AB3" s="784"/>
      <c r="AC3" s="785"/>
      <c r="AD3" s="785"/>
      <c r="AE3" s="785"/>
      <c r="AF3" s="785"/>
      <c r="AG3" s="785"/>
      <c r="AH3" s="785"/>
      <c r="AI3" s="785"/>
      <c r="AJ3" s="785"/>
      <c r="AK3" s="785"/>
      <c r="AL3" s="785"/>
    </row>
    <row r="4" spans="2:38" ht="24.75" customHeight="1">
      <c r="D4" s="239"/>
      <c r="E4" s="239"/>
      <c r="F4" s="239"/>
      <c r="G4" s="239"/>
      <c r="H4" s="239"/>
      <c r="I4" s="239"/>
      <c r="J4" s="239"/>
      <c r="K4" s="239"/>
      <c r="L4" s="239"/>
      <c r="M4" s="239"/>
      <c r="N4" s="239"/>
      <c r="O4" s="239"/>
      <c r="P4" s="239"/>
      <c r="Q4" s="241"/>
      <c r="R4" s="242"/>
      <c r="S4" s="242"/>
      <c r="T4" s="242"/>
      <c r="U4" s="242"/>
      <c r="V4" s="242"/>
      <c r="W4" s="242"/>
      <c r="X4" s="242"/>
      <c r="Y4" s="243"/>
      <c r="Z4" s="243"/>
      <c r="AA4" s="242"/>
      <c r="AB4" s="242"/>
      <c r="AC4" s="244"/>
      <c r="AD4" s="244"/>
      <c r="AE4" s="244"/>
      <c r="AF4" s="244"/>
      <c r="AG4" s="244"/>
      <c r="AH4" s="244"/>
      <c r="AI4" s="244"/>
      <c r="AJ4" s="244"/>
      <c r="AK4" s="244"/>
      <c r="AL4" s="244"/>
    </row>
    <row r="5" spans="2:38" ht="18" customHeight="1">
      <c r="B5" s="245" t="s">
        <v>253</v>
      </c>
      <c r="D5" s="206"/>
      <c r="E5" s="207"/>
      <c r="F5" s="207"/>
      <c r="G5" s="246"/>
      <c r="H5" s="246" t="s">
        <v>254</v>
      </c>
      <c r="I5" s="754"/>
      <c r="J5" s="754"/>
      <c r="K5" s="754"/>
      <c r="M5" s="247" t="s">
        <v>233</v>
      </c>
      <c r="N5" s="755"/>
      <c r="O5" s="755"/>
      <c r="P5" s="248" t="s">
        <v>234</v>
      </c>
      <c r="Q5" s="246" t="s">
        <v>285</v>
      </c>
      <c r="R5" s="246"/>
      <c r="S5" s="246"/>
      <c r="T5" s="246"/>
      <c r="U5" s="246"/>
      <c r="V5" s="246"/>
      <c r="W5" s="246"/>
      <c r="X5" s="246"/>
      <c r="Y5" s="246"/>
      <c r="Z5" s="246"/>
      <c r="AA5" s="246"/>
      <c r="AB5" s="246"/>
      <c r="AC5" s="246"/>
      <c r="AD5" s="249"/>
      <c r="AE5" s="249"/>
      <c r="AF5" s="249"/>
      <c r="AG5" s="249"/>
      <c r="AH5" s="249"/>
      <c r="AI5" s="249"/>
      <c r="AJ5" s="249"/>
      <c r="AK5" s="249"/>
      <c r="AL5" s="249"/>
    </row>
    <row r="6" spans="2:38" ht="6.75" customHeight="1" thickBot="1">
      <c r="C6" s="205"/>
      <c r="D6" s="206"/>
      <c r="E6" s="207"/>
      <c r="F6" s="207"/>
      <c r="G6" s="246"/>
      <c r="H6" s="207"/>
      <c r="I6" s="207"/>
      <c r="J6" s="207"/>
      <c r="K6" s="248"/>
      <c r="L6" s="208"/>
      <c r="M6" s="246"/>
      <c r="N6" s="246"/>
      <c r="O6" s="246"/>
      <c r="P6" s="246"/>
      <c r="Q6" s="246"/>
      <c r="R6" s="246"/>
      <c r="S6" s="246"/>
      <c r="T6" s="246"/>
      <c r="U6" s="246"/>
      <c r="V6" s="246"/>
      <c r="W6" s="246"/>
      <c r="X6" s="246"/>
      <c r="Y6" s="246"/>
      <c r="Z6" s="246"/>
      <c r="AA6" s="246"/>
      <c r="AB6" s="246"/>
      <c r="AC6" s="246"/>
      <c r="AD6" s="250"/>
      <c r="AE6" s="250"/>
      <c r="AF6" s="250"/>
      <c r="AG6" s="250"/>
      <c r="AH6" s="250"/>
      <c r="AI6" s="250"/>
      <c r="AJ6" s="250"/>
      <c r="AK6" s="250"/>
      <c r="AL6" s="250"/>
    </row>
    <row r="7" spans="2:38" ht="25.5" customHeight="1" thickBot="1">
      <c r="B7" s="251"/>
      <c r="C7" s="774" t="s">
        <v>255</v>
      </c>
      <c r="D7" s="775"/>
      <c r="E7" s="775"/>
      <c r="F7" s="775"/>
      <c r="G7" s="775"/>
      <c r="H7" s="776" t="s">
        <v>256</v>
      </c>
      <c r="I7" s="777"/>
      <c r="J7" s="778"/>
      <c r="K7" s="779" t="s">
        <v>236</v>
      </c>
      <c r="L7" s="780"/>
      <c r="M7" s="780"/>
      <c r="N7" s="780"/>
      <c r="O7" s="780"/>
      <c r="P7" s="781"/>
      <c r="Q7" s="782" t="s">
        <v>257</v>
      </c>
      <c r="R7" s="783"/>
      <c r="S7" s="783"/>
      <c r="T7" s="783"/>
      <c r="U7" s="776" t="s">
        <v>258</v>
      </c>
      <c r="V7" s="777"/>
      <c r="W7" s="777"/>
      <c r="X7" s="778"/>
      <c r="Y7" s="779" t="s">
        <v>259</v>
      </c>
      <c r="Z7" s="780"/>
      <c r="AA7" s="780"/>
      <c r="AB7" s="781"/>
      <c r="AC7" s="209"/>
      <c r="AD7" s="741" t="s">
        <v>237</v>
      </c>
      <c r="AE7" s="742"/>
      <c r="AF7" s="742"/>
      <c r="AG7" s="742"/>
      <c r="AH7" s="742"/>
      <c r="AI7" s="742"/>
      <c r="AJ7" s="742"/>
      <c r="AK7" s="742"/>
      <c r="AL7" s="743"/>
    </row>
    <row r="8" spans="2:38" ht="23.25" customHeight="1">
      <c r="B8" s="252"/>
      <c r="C8" s="253">
        <v>1</v>
      </c>
      <c r="D8" s="744" t="s">
        <v>286</v>
      </c>
      <c r="E8" s="745"/>
      <c r="F8" s="745"/>
      <c r="G8" s="745"/>
      <c r="H8" s="746">
        <v>20</v>
      </c>
      <c r="I8" s="747"/>
      <c r="J8" s="254" t="s">
        <v>278</v>
      </c>
      <c r="K8" s="748">
        <v>2600000</v>
      </c>
      <c r="L8" s="749"/>
      <c r="M8" s="749"/>
      <c r="N8" s="749"/>
      <c r="O8" s="749"/>
      <c r="P8" s="255" t="s">
        <v>209</v>
      </c>
      <c r="Q8" s="748">
        <v>2000</v>
      </c>
      <c r="R8" s="749"/>
      <c r="S8" s="749"/>
      <c r="T8" s="256" t="s">
        <v>279</v>
      </c>
      <c r="U8" s="750">
        <f>Q8/H8*10</f>
        <v>1000</v>
      </c>
      <c r="V8" s="751"/>
      <c r="W8" s="751"/>
      <c r="X8" s="256" t="s">
        <v>261</v>
      </c>
      <c r="Y8" s="752">
        <f>K8/Q8</f>
        <v>1300</v>
      </c>
      <c r="Z8" s="753"/>
      <c r="AA8" s="753"/>
      <c r="AB8" s="257" t="s">
        <v>238</v>
      </c>
      <c r="AC8" s="258"/>
      <c r="AD8" s="692" t="s">
        <v>239</v>
      </c>
      <c r="AE8" s="693"/>
      <c r="AF8" s="693"/>
      <c r="AG8" s="693"/>
      <c r="AH8" s="694"/>
      <c r="AI8" s="772">
        <f>K14</f>
        <v>4740000</v>
      </c>
      <c r="AJ8" s="773"/>
      <c r="AK8" s="773"/>
      <c r="AL8" s="259" t="s">
        <v>238</v>
      </c>
    </row>
    <row r="9" spans="2:38" ht="23.25" customHeight="1" thickBot="1">
      <c r="B9" s="688" t="s">
        <v>86</v>
      </c>
      <c r="C9" s="260">
        <v>2</v>
      </c>
      <c r="D9" s="689" t="s">
        <v>287</v>
      </c>
      <c r="E9" s="690"/>
      <c r="F9" s="690"/>
      <c r="G9" s="690"/>
      <c r="H9" s="660">
        <v>30</v>
      </c>
      <c r="I9" s="661"/>
      <c r="J9" s="261" t="s">
        <v>262</v>
      </c>
      <c r="K9" s="727">
        <v>1140000</v>
      </c>
      <c r="L9" s="728"/>
      <c r="M9" s="728"/>
      <c r="N9" s="728"/>
      <c r="O9" s="728"/>
      <c r="P9" s="262" t="s">
        <v>209</v>
      </c>
      <c r="Q9" s="731">
        <v>3000</v>
      </c>
      <c r="R9" s="732"/>
      <c r="S9" s="732"/>
      <c r="T9" s="263" t="s">
        <v>261</v>
      </c>
      <c r="U9" s="662">
        <f>Q9/H9*10</f>
        <v>1000</v>
      </c>
      <c r="V9" s="663"/>
      <c r="W9" s="663"/>
      <c r="X9" s="263" t="s">
        <v>261</v>
      </c>
      <c r="Y9" s="664">
        <f>K9/Q9</f>
        <v>380</v>
      </c>
      <c r="Z9" s="665"/>
      <c r="AA9" s="665"/>
      <c r="AB9" s="264" t="s">
        <v>238</v>
      </c>
      <c r="AC9" s="258"/>
      <c r="AD9" s="675" t="s">
        <v>263</v>
      </c>
      <c r="AE9" s="676"/>
      <c r="AF9" s="676"/>
      <c r="AG9" s="676"/>
      <c r="AH9" s="677"/>
      <c r="AI9" s="770">
        <v>2800000</v>
      </c>
      <c r="AJ9" s="771"/>
      <c r="AK9" s="771"/>
      <c r="AL9" s="265" t="s">
        <v>238</v>
      </c>
    </row>
    <row r="10" spans="2:38" ht="23.25" customHeight="1" thickTop="1">
      <c r="B10" s="688"/>
      <c r="C10" s="260">
        <v>3</v>
      </c>
      <c r="D10" s="689" t="s">
        <v>288</v>
      </c>
      <c r="E10" s="690" t="s">
        <v>241</v>
      </c>
      <c r="F10" s="690"/>
      <c r="G10" s="690"/>
      <c r="H10" s="660">
        <v>20</v>
      </c>
      <c r="I10" s="661"/>
      <c r="J10" s="261" t="s">
        <v>262</v>
      </c>
      <c r="K10" s="727">
        <v>1000000</v>
      </c>
      <c r="L10" s="728"/>
      <c r="M10" s="728"/>
      <c r="N10" s="728"/>
      <c r="O10" s="728"/>
      <c r="P10" s="262" t="s">
        <v>209</v>
      </c>
      <c r="Q10" s="731">
        <v>7000</v>
      </c>
      <c r="R10" s="732"/>
      <c r="S10" s="732"/>
      <c r="T10" s="263" t="s">
        <v>261</v>
      </c>
      <c r="U10" s="662">
        <f t="shared" ref="U10:U13" si="0">Q10/H10*10</f>
        <v>3500</v>
      </c>
      <c r="V10" s="663"/>
      <c r="W10" s="663"/>
      <c r="X10" s="263" t="s">
        <v>261</v>
      </c>
      <c r="Y10" s="664">
        <f t="shared" ref="Y10:Y13" si="1">K10/Q10</f>
        <v>142.85714285714286</v>
      </c>
      <c r="Z10" s="665"/>
      <c r="AA10" s="665"/>
      <c r="AB10" s="264" t="s">
        <v>238</v>
      </c>
      <c r="AC10" s="258"/>
      <c r="AD10" s="680" t="s">
        <v>242</v>
      </c>
      <c r="AE10" s="681"/>
      <c r="AF10" s="681"/>
      <c r="AG10" s="681"/>
      <c r="AH10" s="682"/>
      <c r="AI10" s="766">
        <f>AI8-AI9</f>
        <v>1940000</v>
      </c>
      <c r="AJ10" s="767"/>
      <c r="AK10" s="767"/>
      <c r="AL10" s="266" t="s">
        <v>238</v>
      </c>
    </row>
    <row r="11" spans="2:38" ht="23.25" customHeight="1" thickBot="1">
      <c r="B11" s="688"/>
      <c r="C11" s="260">
        <v>4</v>
      </c>
      <c r="D11" s="267"/>
      <c r="E11" s="268"/>
      <c r="F11" s="268"/>
      <c r="G11" s="268"/>
      <c r="H11" s="660"/>
      <c r="I11" s="661"/>
      <c r="J11" s="261" t="s">
        <v>262</v>
      </c>
      <c r="K11" s="727"/>
      <c r="L11" s="728"/>
      <c r="M11" s="728"/>
      <c r="N11" s="728"/>
      <c r="O11" s="728"/>
      <c r="P11" s="262" t="s">
        <v>209</v>
      </c>
      <c r="Q11" s="731"/>
      <c r="R11" s="732"/>
      <c r="S11" s="732"/>
      <c r="T11" s="263" t="s">
        <v>261</v>
      </c>
      <c r="U11" s="662" t="e">
        <f t="shared" si="0"/>
        <v>#DIV/0!</v>
      </c>
      <c r="V11" s="663"/>
      <c r="W11" s="663"/>
      <c r="X11" s="263" t="s">
        <v>261</v>
      </c>
      <c r="Y11" s="664" t="e">
        <f t="shared" si="1"/>
        <v>#DIV/0!</v>
      </c>
      <c r="Z11" s="665"/>
      <c r="AA11" s="665"/>
      <c r="AB11" s="264" t="s">
        <v>238</v>
      </c>
      <c r="AC11" s="258"/>
      <c r="AD11" s="652" t="s">
        <v>243</v>
      </c>
      <c r="AE11" s="653"/>
      <c r="AF11" s="653"/>
      <c r="AG11" s="653"/>
      <c r="AH11" s="654"/>
      <c r="AI11" s="768">
        <f>AI10/AI8*100</f>
        <v>40.928270042194093</v>
      </c>
      <c r="AJ11" s="769"/>
      <c r="AK11" s="769"/>
      <c r="AL11" s="269" t="s">
        <v>273</v>
      </c>
    </row>
    <row r="12" spans="2:38" ht="23.25" customHeight="1">
      <c r="B12" s="270" t="s">
        <v>289</v>
      </c>
      <c r="C12" s="260">
        <v>5</v>
      </c>
      <c r="D12" s="689"/>
      <c r="E12" s="690" t="s">
        <v>241</v>
      </c>
      <c r="F12" s="690"/>
      <c r="G12" s="690"/>
      <c r="H12" s="660"/>
      <c r="I12" s="661"/>
      <c r="J12" s="261" t="s">
        <v>262</v>
      </c>
      <c r="K12" s="727"/>
      <c r="L12" s="728"/>
      <c r="M12" s="728"/>
      <c r="N12" s="728"/>
      <c r="O12" s="728"/>
      <c r="P12" s="262" t="s">
        <v>209</v>
      </c>
      <c r="Q12" s="731"/>
      <c r="R12" s="732"/>
      <c r="S12" s="732"/>
      <c r="T12" s="263" t="s">
        <v>261</v>
      </c>
      <c r="U12" s="662" t="e">
        <f t="shared" si="0"/>
        <v>#DIV/0!</v>
      </c>
      <c r="V12" s="663"/>
      <c r="W12" s="663"/>
      <c r="X12" s="263" t="s">
        <v>261</v>
      </c>
      <c r="Y12" s="664" t="e">
        <f t="shared" si="1"/>
        <v>#DIV/0!</v>
      </c>
      <c r="Z12" s="665"/>
      <c r="AA12" s="665"/>
      <c r="AB12" s="264" t="s">
        <v>238</v>
      </c>
      <c r="AC12" s="258"/>
      <c r="AD12" s="721" t="s">
        <v>269</v>
      </c>
      <c r="AE12" s="721"/>
      <c r="AF12" s="721"/>
      <c r="AG12" s="721"/>
      <c r="AH12" s="721"/>
      <c r="AI12" s="721"/>
      <c r="AJ12" s="721"/>
      <c r="AK12" s="721"/>
      <c r="AL12" s="721"/>
    </row>
    <row r="13" spans="2:38" ht="23.25" customHeight="1">
      <c r="B13" s="271"/>
      <c r="C13" s="260">
        <v>6</v>
      </c>
      <c r="D13" s="723"/>
      <c r="E13" s="724" t="s">
        <v>241</v>
      </c>
      <c r="F13" s="724"/>
      <c r="G13" s="724"/>
      <c r="H13" s="725"/>
      <c r="I13" s="726"/>
      <c r="J13" s="272" t="s">
        <v>262</v>
      </c>
      <c r="K13" s="727"/>
      <c r="L13" s="728"/>
      <c r="M13" s="728"/>
      <c r="N13" s="728"/>
      <c r="O13" s="728"/>
      <c r="P13" s="273" t="s">
        <v>209</v>
      </c>
      <c r="Q13" s="729"/>
      <c r="R13" s="730"/>
      <c r="S13" s="730"/>
      <c r="T13" s="274" t="s">
        <v>261</v>
      </c>
      <c r="U13" s="662" t="e">
        <f t="shared" si="0"/>
        <v>#DIV/0!</v>
      </c>
      <c r="V13" s="663"/>
      <c r="W13" s="663"/>
      <c r="X13" s="274" t="s">
        <v>261</v>
      </c>
      <c r="Y13" s="664" t="e">
        <f t="shared" si="1"/>
        <v>#DIV/0!</v>
      </c>
      <c r="Z13" s="665"/>
      <c r="AA13" s="665"/>
      <c r="AB13" s="275" t="s">
        <v>238</v>
      </c>
      <c r="AC13" s="258"/>
      <c r="AD13" s="722"/>
      <c r="AE13" s="722"/>
      <c r="AF13" s="722"/>
      <c r="AG13" s="722"/>
      <c r="AH13" s="722"/>
      <c r="AI13" s="722"/>
      <c r="AJ13" s="722"/>
      <c r="AK13" s="722"/>
      <c r="AL13" s="722"/>
    </row>
    <row r="14" spans="2:38" ht="23.25" customHeight="1" thickBot="1">
      <c r="B14" s="276"/>
      <c r="C14" s="708" t="s">
        <v>270</v>
      </c>
      <c r="D14" s="709"/>
      <c r="E14" s="709"/>
      <c r="F14" s="709"/>
      <c r="G14" s="710"/>
      <c r="H14" s="762">
        <f>SUM(H8:I13)</f>
        <v>70</v>
      </c>
      <c r="I14" s="763"/>
      <c r="J14" s="277" t="s">
        <v>262</v>
      </c>
      <c r="K14" s="719">
        <f>SUM(K8:O13)</f>
        <v>4740000</v>
      </c>
      <c r="L14" s="720"/>
      <c r="M14" s="720"/>
      <c r="N14" s="720"/>
      <c r="O14" s="720"/>
      <c r="P14" s="278" t="s">
        <v>209</v>
      </c>
      <c r="Q14" s="715"/>
      <c r="R14" s="716"/>
      <c r="S14" s="716"/>
      <c r="T14" s="279"/>
      <c r="U14" s="717"/>
      <c r="V14" s="718"/>
      <c r="W14" s="718"/>
      <c r="X14" s="280"/>
      <c r="Y14" s="764"/>
      <c r="Z14" s="765"/>
      <c r="AA14" s="765"/>
      <c r="AB14" s="281"/>
      <c r="AC14" s="258"/>
    </row>
    <row r="15" spans="2:38" ht="23.25" customHeight="1" thickTop="1" thickBot="1">
      <c r="B15" s="282"/>
      <c r="C15" s="283">
        <v>1</v>
      </c>
      <c r="D15" s="697" t="str">
        <f t="shared" ref="D15:D20" si="2">D8</f>
        <v>マンゴー</v>
      </c>
      <c r="E15" s="698"/>
      <c r="F15" s="698"/>
      <c r="G15" s="699"/>
      <c r="H15" s="700">
        <f>H8</f>
        <v>20</v>
      </c>
      <c r="I15" s="701"/>
      <c r="J15" s="284" t="s">
        <v>272</v>
      </c>
      <c r="K15" s="702">
        <f t="shared" ref="K15:K20" si="3">U15*H15/10*Y15</f>
        <v>3600000</v>
      </c>
      <c r="L15" s="703"/>
      <c r="M15" s="703"/>
      <c r="N15" s="703"/>
      <c r="O15" s="703"/>
      <c r="P15" s="285" t="s">
        <v>209</v>
      </c>
      <c r="Q15" s="704">
        <f>U15/10*H15</f>
        <v>2400</v>
      </c>
      <c r="R15" s="705"/>
      <c r="S15" s="705"/>
      <c r="T15" s="286" t="s">
        <v>267</v>
      </c>
      <c r="U15" s="706">
        <v>1200</v>
      </c>
      <c r="V15" s="707"/>
      <c r="W15" s="707"/>
      <c r="X15" s="286" t="s">
        <v>267</v>
      </c>
      <c r="Y15" s="706">
        <v>1500</v>
      </c>
      <c r="Z15" s="707"/>
      <c r="AA15" s="707"/>
      <c r="AB15" s="287" t="s">
        <v>238</v>
      </c>
      <c r="AC15" s="258"/>
      <c r="AD15" s="685" t="s">
        <v>245</v>
      </c>
      <c r="AE15" s="686"/>
      <c r="AF15" s="686"/>
      <c r="AG15" s="686"/>
      <c r="AH15" s="686"/>
      <c r="AI15" s="686"/>
      <c r="AJ15" s="686"/>
      <c r="AK15" s="686"/>
      <c r="AL15" s="687"/>
    </row>
    <row r="16" spans="2:38" ht="23.25" customHeight="1">
      <c r="B16" s="688" t="s">
        <v>271</v>
      </c>
      <c r="C16" s="260">
        <v>2</v>
      </c>
      <c r="D16" s="689" t="str">
        <f t="shared" si="2"/>
        <v>カボチャ</v>
      </c>
      <c r="E16" s="690"/>
      <c r="F16" s="690"/>
      <c r="G16" s="691"/>
      <c r="H16" s="660">
        <f>H9</f>
        <v>30</v>
      </c>
      <c r="I16" s="661"/>
      <c r="J16" s="261" t="s">
        <v>272</v>
      </c>
      <c r="K16" s="662">
        <f t="shared" si="3"/>
        <v>1800000</v>
      </c>
      <c r="L16" s="663"/>
      <c r="M16" s="663"/>
      <c r="N16" s="663"/>
      <c r="O16" s="663"/>
      <c r="P16" s="262" t="s">
        <v>209</v>
      </c>
      <c r="Q16" s="664">
        <f>U16/10*H16</f>
        <v>4500</v>
      </c>
      <c r="R16" s="665"/>
      <c r="S16" s="665"/>
      <c r="T16" s="263" t="s">
        <v>261</v>
      </c>
      <c r="U16" s="673">
        <v>1500</v>
      </c>
      <c r="V16" s="674"/>
      <c r="W16" s="674"/>
      <c r="X16" s="263" t="s">
        <v>261</v>
      </c>
      <c r="Y16" s="673">
        <v>400</v>
      </c>
      <c r="Z16" s="674"/>
      <c r="AA16" s="674"/>
      <c r="AB16" s="264" t="s">
        <v>238</v>
      </c>
      <c r="AC16" s="258"/>
      <c r="AD16" s="692" t="s">
        <v>239</v>
      </c>
      <c r="AE16" s="693"/>
      <c r="AF16" s="693"/>
      <c r="AG16" s="693"/>
      <c r="AH16" s="694"/>
      <c r="AI16" s="695">
        <f>K21</f>
        <v>7000000</v>
      </c>
      <c r="AJ16" s="696"/>
      <c r="AK16" s="696"/>
      <c r="AL16" s="259" t="s">
        <v>238</v>
      </c>
    </row>
    <row r="17" spans="2:38" ht="23.25" customHeight="1" thickBot="1">
      <c r="B17" s="688"/>
      <c r="C17" s="260">
        <v>3</v>
      </c>
      <c r="D17" s="670" t="str">
        <f t="shared" si="2"/>
        <v>レタス</v>
      </c>
      <c r="E17" s="671"/>
      <c r="F17" s="671"/>
      <c r="G17" s="672"/>
      <c r="H17" s="660">
        <f>H10</f>
        <v>20</v>
      </c>
      <c r="I17" s="661"/>
      <c r="J17" s="261" t="s">
        <v>272</v>
      </c>
      <c r="K17" s="662">
        <f t="shared" si="3"/>
        <v>1600000</v>
      </c>
      <c r="L17" s="663"/>
      <c r="M17" s="663"/>
      <c r="N17" s="663"/>
      <c r="O17" s="663"/>
      <c r="P17" s="262" t="s">
        <v>209</v>
      </c>
      <c r="Q17" s="664">
        <f>U17/10*H17</f>
        <v>8000</v>
      </c>
      <c r="R17" s="665"/>
      <c r="S17" s="665"/>
      <c r="T17" s="263" t="s">
        <v>267</v>
      </c>
      <c r="U17" s="673">
        <v>4000</v>
      </c>
      <c r="V17" s="674"/>
      <c r="W17" s="674"/>
      <c r="X17" s="263" t="s">
        <v>267</v>
      </c>
      <c r="Y17" s="673">
        <v>200</v>
      </c>
      <c r="Z17" s="674"/>
      <c r="AA17" s="674"/>
      <c r="AB17" s="264" t="s">
        <v>238</v>
      </c>
      <c r="AC17" s="258"/>
      <c r="AD17" s="675" t="s">
        <v>247</v>
      </c>
      <c r="AE17" s="676"/>
      <c r="AF17" s="676"/>
      <c r="AG17" s="676"/>
      <c r="AH17" s="677"/>
      <c r="AI17" s="678">
        <v>3500000</v>
      </c>
      <c r="AJ17" s="679"/>
      <c r="AK17" s="679"/>
      <c r="AL17" s="265" t="s">
        <v>238</v>
      </c>
    </row>
    <row r="18" spans="2:38" ht="23.25" customHeight="1" thickTop="1">
      <c r="B18" s="688"/>
      <c r="C18" s="260">
        <v>4</v>
      </c>
      <c r="D18" s="670">
        <f t="shared" si="2"/>
        <v>0</v>
      </c>
      <c r="E18" s="671"/>
      <c r="F18" s="671"/>
      <c r="G18" s="672"/>
      <c r="H18" s="660">
        <f>H11</f>
        <v>0</v>
      </c>
      <c r="I18" s="661"/>
      <c r="J18" s="261" t="s">
        <v>272</v>
      </c>
      <c r="K18" s="662">
        <f t="shared" si="3"/>
        <v>0</v>
      </c>
      <c r="L18" s="663"/>
      <c r="M18" s="663"/>
      <c r="N18" s="663"/>
      <c r="O18" s="663"/>
      <c r="P18" s="262" t="s">
        <v>209</v>
      </c>
      <c r="Q18" s="664">
        <f t="shared" ref="Q18:Q20" si="4">U18/10*H18</f>
        <v>0</v>
      </c>
      <c r="R18" s="665"/>
      <c r="S18" s="665"/>
      <c r="T18" s="263" t="s">
        <v>267</v>
      </c>
      <c r="U18" s="673"/>
      <c r="V18" s="674"/>
      <c r="W18" s="674"/>
      <c r="X18" s="263" t="s">
        <v>267</v>
      </c>
      <c r="Y18" s="668"/>
      <c r="Z18" s="669"/>
      <c r="AA18" s="669"/>
      <c r="AB18" s="264" t="s">
        <v>238</v>
      </c>
      <c r="AC18" s="258"/>
      <c r="AD18" s="680" t="s">
        <v>242</v>
      </c>
      <c r="AE18" s="681"/>
      <c r="AF18" s="681"/>
      <c r="AG18" s="681"/>
      <c r="AH18" s="682"/>
      <c r="AI18" s="683">
        <f>AI16-AI17</f>
        <v>3500000</v>
      </c>
      <c r="AJ18" s="684"/>
      <c r="AK18" s="684"/>
      <c r="AL18" s="266" t="s">
        <v>238</v>
      </c>
    </row>
    <row r="19" spans="2:38" ht="23.25" customHeight="1" thickBot="1">
      <c r="B19" s="270" t="s">
        <v>290</v>
      </c>
      <c r="C19" s="260">
        <v>5</v>
      </c>
      <c r="D19" s="670">
        <f t="shared" si="2"/>
        <v>0</v>
      </c>
      <c r="E19" s="671"/>
      <c r="F19" s="671"/>
      <c r="G19" s="672"/>
      <c r="H19" s="660">
        <f>H12</f>
        <v>0</v>
      </c>
      <c r="I19" s="661"/>
      <c r="J19" s="261" t="s">
        <v>262</v>
      </c>
      <c r="K19" s="662">
        <f t="shared" si="3"/>
        <v>0</v>
      </c>
      <c r="L19" s="663"/>
      <c r="M19" s="663"/>
      <c r="N19" s="663"/>
      <c r="O19" s="663"/>
      <c r="P19" s="262" t="s">
        <v>209</v>
      </c>
      <c r="Q19" s="664">
        <f t="shared" si="4"/>
        <v>0</v>
      </c>
      <c r="R19" s="665"/>
      <c r="S19" s="665"/>
      <c r="T19" s="263" t="s">
        <v>267</v>
      </c>
      <c r="U19" s="673"/>
      <c r="V19" s="674"/>
      <c r="W19" s="674"/>
      <c r="X19" s="263" t="s">
        <v>261</v>
      </c>
      <c r="Y19" s="668"/>
      <c r="Z19" s="669"/>
      <c r="AA19" s="669"/>
      <c r="AB19" s="264" t="s">
        <v>238</v>
      </c>
      <c r="AC19" s="258"/>
      <c r="AD19" s="652" t="s">
        <v>243</v>
      </c>
      <c r="AE19" s="653"/>
      <c r="AF19" s="653"/>
      <c r="AG19" s="653"/>
      <c r="AH19" s="654"/>
      <c r="AI19" s="655">
        <f>AI18/AI16*100</f>
        <v>50</v>
      </c>
      <c r="AJ19" s="656"/>
      <c r="AK19" s="656"/>
      <c r="AL19" s="269" t="s">
        <v>268</v>
      </c>
    </row>
    <row r="20" spans="2:38" ht="23.25" customHeight="1">
      <c r="B20" s="271"/>
      <c r="C20" s="260">
        <v>6</v>
      </c>
      <c r="D20" s="657">
        <f t="shared" si="2"/>
        <v>0</v>
      </c>
      <c r="E20" s="658"/>
      <c r="F20" s="658"/>
      <c r="G20" s="659"/>
      <c r="H20" s="725">
        <f t="shared" ref="H20" si="5">H13</f>
        <v>0</v>
      </c>
      <c r="I20" s="726"/>
      <c r="J20" s="272" t="s">
        <v>262</v>
      </c>
      <c r="K20" s="662">
        <f t="shared" si="3"/>
        <v>0</v>
      </c>
      <c r="L20" s="663"/>
      <c r="M20" s="663"/>
      <c r="N20" s="663"/>
      <c r="O20" s="663"/>
      <c r="P20" s="273" t="s">
        <v>209</v>
      </c>
      <c r="Q20" s="664">
        <f t="shared" si="4"/>
        <v>0</v>
      </c>
      <c r="R20" s="665"/>
      <c r="S20" s="665"/>
      <c r="T20" s="274" t="s">
        <v>267</v>
      </c>
      <c r="U20" s="666"/>
      <c r="V20" s="667"/>
      <c r="W20" s="667"/>
      <c r="X20" s="274" t="s">
        <v>261</v>
      </c>
      <c r="Y20" s="668"/>
      <c r="Z20" s="669"/>
      <c r="AA20" s="669"/>
      <c r="AB20" s="275" t="s">
        <v>238</v>
      </c>
      <c r="AC20" s="258"/>
    </row>
    <row r="21" spans="2:38" ht="23.25" customHeight="1">
      <c r="B21" s="288"/>
      <c r="C21" s="639" t="s">
        <v>274</v>
      </c>
      <c r="D21" s="640"/>
      <c r="E21" s="640"/>
      <c r="F21" s="640"/>
      <c r="G21" s="641"/>
      <c r="H21" s="760">
        <f>SUM(H15:I20)</f>
        <v>70</v>
      </c>
      <c r="I21" s="761"/>
      <c r="J21" s="289" t="s">
        <v>262</v>
      </c>
      <c r="K21" s="644">
        <f>SUM(K15:O20)</f>
        <v>7000000</v>
      </c>
      <c r="L21" s="645"/>
      <c r="M21" s="645"/>
      <c r="N21" s="645"/>
      <c r="O21" s="645"/>
      <c r="P21" s="290" t="s">
        <v>209</v>
      </c>
      <c r="Q21" s="646"/>
      <c r="R21" s="647"/>
      <c r="S21" s="647"/>
      <c r="T21" s="291"/>
      <c r="U21" s="648"/>
      <c r="V21" s="649"/>
      <c r="W21" s="649"/>
      <c r="X21" s="292"/>
      <c r="Y21" s="650"/>
      <c r="Z21" s="651"/>
      <c r="AA21" s="651"/>
      <c r="AB21" s="292"/>
      <c r="AC21" s="258"/>
      <c r="AD21" s="293"/>
      <c r="AE21" s="293"/>
      <c r="AF21" s="293"/>
      <c r="AG21" s="293"/>
      <c r="AH21" s="293"/>
      <c r="AI21" s="293"/>
      <c r="AJ21" s="293"/>
      <c r="AK21" s="293"/>
      <c r="AL21" s="293"/>
    </row>
    <row r="22" spans="2:38" ht="50.25" customHeight="1">
      <c r="C22" s="219"/>
      <c r="D22" s="219"/>
      <c r="E22" s="219"/>
      <c r="F22" s="219"/>
      <c r="G22" s="219"/>
      <c r="H22" s="221"/>
      <c r="I22" s="221"/>
      <c r="J22" s="221"/>
      <c r="K22" s="221"/>
      <c r="L22" s="221"/>
      <c r="M22" s="222"/>
      <c r="N22" s="222"/>
      <c r="O22" s="222"/>
      <c r="P22" s="223"/>
      <c r="Q22" s="224"/>
      <c r="R22" s="224"/>
      <c r="S22" s="224"/>
      <c r="T22" s="241"/>
      <c r="U22" s="294"/>
      <c r="V22" s="294"/>
      <c r="W22" s="294"/>
      <c r="X22" s="211"/>
      <c r="Y22" s="211"/>
      <c r="Z22" s="211"/>
      <c r="AA22" s="211"/>
      <c r="AB22" s="211"/>
      <c r="AC22" s="211"/>
      <c r="AD22" s="295"/>
      <c r="AE22" s="296"/>
      <c r="AF22" s="296"/>
      <c r="AG22" s="296"/>
      <c r="AH22" s="241"/>
      <c r="AI22" s="295"/>
      <c r="AJ22" s="296"/>
      <c r="AK22" s="296"/>
      <c r="AL22" s="241"/>
    </row>
    <row r="23" spans="2:38" ht="18" customHeight="1">
      <c r="B23" s="245" t="s">
        <v>275</v>
      </c>
      <c r="D23" s="219"/>
      <c r="E23" s="219"/>
      <c r="F23" s="219"/>
      <c r="G23" s="219"/>
      <c r="H23" s="246" t="s">
        <v>291</v>
      </c>
      <c r="I23" s="754"/>
      <c r="J23" s="754"/>
      <c r="K23" s="754"/>
      <c r="M23" s="247" t="s">
        <v>233</v>
      </c>
      <c r="N23" s="755"/>
      <c r="O23" s="755"/>
      <c r="P23" s="248" t="s">
        <v>234</v>
      </c>
      <c r="Q23" s="246" t="s">
        <v>277</v>
      </c>
      <c r="R23" s="224"/>
      <c r="S23" s="224"/>
      <c r="T23" s="241"/>
      <c r="U23" s="294"/>
      <c r="V23" s="294"/>
      <c r="W23" s="294"/>
      <c r="X23" s="211"/>
      <c r="Y23" s="211"/>
      <c r="Z23" s="211"/>
      <c r="AA23" s="211"/>
      <c r="AB23" s="211"/>
      <c r="AC23" s="211"/>
      <c r="AD23" s="295"/>
      <c r="AE23" s="296"/>
      <c r="AF23" s="296"/>
      <c r="AG23" s="296"/>
      <c r="AH23" s="241"/>
      <c r="AI23" s="295"/>
      <c r="AJ23" s="296"/>
      <c r="AK23" s="296"/>
      <c r="AL23" s="241"/>
    </row>
    <row r="24" spans="2:38" ht="6.75" customHeight="1" thickBot="1">
      <c r="C24" s="205"/>
      <c r="D24" s="219"/>
      <c r="E24" s="219"/>
      <c r="F24" s="219"/>
      <c r="G24" s="219"/>
      <c r="H24" s="221"/>
      <c r="I24" s="221"/>
      <c r="J24" s="221"/>
      <c r="K24" s="221"/>
      <c r="L24" s="221"/>
      <c r="M24" s="222"/>
      <c r="N24" s="222"/>
      <c r="O24" s="222"/>
      <c r="P24" s="223"/>
      <c r="Q24" s="224"/>
      <c r="R24" s="224"/>
      <c r="S24" s="224"/>
      <c r="T24" s="241"/>
      <c r="U24" s="294"/>
      <c r="V24" s="294"/>
      <c r="W24" s="294"/>
      <c r="X24" s="211"/>
      <c r="Y24" s="211"/>
      <c r="Z24" s="211"/>
      <c r="AA24" s="211"/>
      <c r="AB24" s="211"/>
      <c r="AC24" s="211"/>
    </row>
    <row r="25" spans="2:38" ht="25.5" customHeight="1" thickBot="1">
      <c r="B25" s="297"/>
      <c r="C25" s="756" t="s">
        <v>255</v>
      </c>
      <c r="D25" s="757"/>
      <c r="E25" s="757"/>
      <c r="F25" s="757"/>
      <c r="G25" s="757"/>
      <c r="H25" s="735" t="s">
        <v>256</v>
      </c>
      <c r="I25" s="736"/>
      <c r="J25" s="737"/>
      <c r="K25" s="738" t="s">
        <v>236</v>
      </c>
      <c r="L25" s="739"/>
      <c r="M25" s="739"/>
      <c r="N25" s="739"/>
      <c r="O25" s="739"/>
      <c r="P25" s="740"/>
      <c r="Q25" s="758" t="s">
        <v>257</v>
      </c>
      <c r="R25" s="759"/>
      <c r="S25" s="759"/>
      <c r="T25" s="759"/>
      <c r="U25" s="735" t="s">
        <v>258</v>
      </c>
      <c r="V25" s="736"/>
      <c r="W25" s="736"/>
      <c r="X25" s="737"/>
      <c r="Y25" s="738" t="s">
        <v>259</v>
      </c>
      <c r="Z25" s="739"/>
      <c r="AA25" s="739"/>
      <c r="AB25" s="740"/>
      <c r="AC25" s="209"/>
      <c r="AD25" s="741" t="s">
        <v>237</v>
      </c>
      <c r="AE25" s="742"/>
      <c r="AF25" s="742"/>
      <c r="AG25" s="742"/>
      <c r="AH25" s="742"/>
      <c r="AI25" s="742"/>
      <c r="AJ25" s="742"/>
      <c r="AK25" s="742"/>
      <c r="AL25" s="743"/>
    </row>
    <row r="26" spans="2:38" ht="23.25" customHeight="1">
      <c r="B26" s="252"/>
      <c r="C26" s="253">
        <v>1</v>
      </c>
      <c r="D26" s="744" t="s">
        <v>286</v>
      </c>
      <c r="E26" s="745"/>
      <c r="F26" s="745"/>
      <c r="G26" s="745"/>
      <c r="H26" s="746">
        <v>20</v>
      </c>
      <c r="I26" s="747"/>
      <c r="J26" s="254" t="s">
        <v>262</v>
      </c>
      <c r="K26" s="733">
        <v>3700000</v>
      </c>
      <c r="L26" s="734"/>
      <c r="M26" s="734"/>
      <c r="N26" s="734"/>
      <c r="O26" s="734"/>
      <c r="P26" s="255" t="s">
        <v>209</v>
      </c>
      <c r="Q26" s="748">
        <v>2500</v>
      </c>
      <c r="R26" s="749"/>
      <c r="S26" s="749"/>
      <c r="T26" s="256" t="s">
        <v>261</v>
      </c>
      <c r="U26" s="750">
        <f>Q26/H26*10</f>
        <v>1250</v>
      </c>
      <c r="V26" s="751"/>
      <c r="W26" s="751"/>
      <c r="X26" s="256" t="s">
        <v>279</v>
      </c>
      <c r="Y26" s="752">
        <f>K26/Q26</f>
        <v>1480</v>
      </c>
      <c r="Z26" s="753"/>
      <c r="AA26" s="753"/>
      <c r="AB26" s="257" t="s">
        <v>238</v>
      </c>
      <c r="AC26" s="258"/>
      <c r="AD26" s="692" t="s">
        <v>239</v>
      </c>
      <c r="AE26" s="693"/>
      <c r="AF26" s="693"/>
      <c r="AG26" s="693"/>
      <c r="AH26" s="694"/>
      <c r="AI26" s="695">
        <f>K32</f>
        <v>6370000</v>
      </c>
      <c r="AJ26" s="696"/>
      <c r="AK26" s="696"/>
      <c r="AL26" s="259" t="s">
        <v>238</v>
      </c>
    </row>
    <row r="27" spans="2:38" ht="23.25" customHeight="1" thickBot="1">
      <c r="B27" s="688" t="s">
        <v>86</v>
      </c>
      <c r="C27" s="260">
        <v>2</v>
      </c>
      <c r="D27" s="689" t="s">
        <v>287</v>
      </c>
      <c r="E27" s="690"/>
      <c r="F27" s="690"/>
      <c r="G27" s="690"/>
      <c r="H27" s="660">
        <v>30</v>
      </c>
      <c r="I27" s="661"/>
      <c r="J27" s="261" t="s">
        <v>292</v>
      </c>
      <c r="K27" s="733">
        <v>1500000</v>
      </c>
      <c r="L27" s="734"/>
      <c r="M27" s="734"/>
      <c r="N27" s="734"/>
      <c r="O27" s="734"/>
      <c r="P27" s="262" t="s">
        <v>209</v>
      </c>
      <c r="Q27" s="731">
        <v>4000</v>
      </c>
      <c r="R27" s="732"/>
      <c r="S27" s="732"/>
      <c r="T27" s="263" t="s">
        <v>261</v>
      </c>
      <c r="U27" s="662">
        <f>Q27/H27*10</f>
        <v>1333.3333333333335</v>
      </c>
      <c r="V27" s="663"/>
      <c r="W27" s="663"/>
      <c r="X27" s="263" t="s">
        <v>261</v>
      </c>
      <c r="Y27" s="664">
        <f>K27/Q27</f>
        <v>375</v>
      </c>
      <c r="Z27" s="665"/>
      <c r="AA27" s="665"/>
      <c r="AB27" s="264" t="s">
        <v>238</v>
      </c>
      <c r="AC27" s="258"/>
      <c r="AD27" s="675" t="s">
        <v>263</v>
      </c>
      <c r="AE27" s="676"/>
      <c r="AF27" s="676"/>
      <c r="AG27" s="676"/>
      <c r="AH27" s="677"/>
      <c r="AI27" s="678">
        <v>3300000</v>
      </c>
      <c r="AJ27" s="679"/>
      <c r="AK27" s="679"/>
      <c r="AL27" s="265" t="s">
        <v>238</v>
      </c>
    </row>
    <row r="28" spans="2:38" ht="23.25" customHeight="1" thickTop="1">
      <c r="B28" s="688"/>
      <c r="C28" s="260">
        <v>3</v>
      </c>
      <c r="D28" s="689" t="s">
        <v>288</v>
      </c>
      <c r="E28" s="690" t="s">
        <v>241</v>
      </c>
      <c r="F28" s="690"/>
      <c r="G28" s="690"/>
      <c r="H28" s="660">
        <v>10</v>
      </c>
      <c r="I28" s="661"/>
      <c r="J28" s="261" t="s">
        <v>262</v>
      </c>
      <c r="K28" s="727">
        <v>800000</v>
      </c>
      <c r="L28" s="728"/>
      <c r="M28" s="728"/>
      <c r="N28" s="728"/>
      <c r="O28" s="728"/>
      <c r="P28" s="262" t="s">
        <v>209</v>
      </c>
      <c r="Q28" s="731">
        <v>4000</v>
      </c>
      <c r="R28" s="732"/>
      <c r="S28" s="732"/>
      <c r="T28" s="263" t="s">
        <v>293</v>
      </c>
      <c r="U28" s="662">
        <f t="shared" ref="U28:U31" si="6">Q28/H28*10</f>
        <v>4000</v>
      </c>
      <c r="V28" s="663"/>
      <c r="W28" s="663"/>
      <c r="X28" s="263" t="s">
        <v>267</v>
      </c>
      <c r="Y28" s="664">
        <f t="shared" ref="Y28:Y31" si="7">K28/Q28</f>
        <v>200</v>
      </c>
      <c r="Z28" s="665"/>
      <c r="AA28" s="665"/>
      <c r="AB28" s="264" t="s">
        <v>238</v>
      </c>
      <c r="AC28" s="258"/>
      <c r="AD28" s="680" t="s">
        <v>242</v>
      </c>
      <c r="AE28" s="681"/>
      <c r="AF28" s="681"/>
      <c r="AG28" s="681"/>
      <c r="AH28" s="682"/>
      <c r="AI28" s="683">
        <f>AI26-AI27</f>
        <v>3070000</v>
      </c>
      <c r="AJ28" s="684"/>
      <c r="AK28" s="684"/>
      <c r="AL28" s="266" t="s">
        <v>238</v>
      </c>
    </row>
    <row r="29" spans="2:38" ht="23.25" customHeight="1" thickBot="1">
      <c r="B29" s="688"/>
      <c r="C29" s="260">
        <v>4</v>
      </c>
      <c r="D29" s="689" t="s">
        <v>294</v>
      </c>
      <c r="E29" s="690" t="s">
        <v>241</v>
      </c>
      <c r="F29" s="690"/>
      <c r="G29" s="690"/>
      <c r="H29" s="660">
        <v>10</v>
      </c>
      <c r="I29" s="661"/>
      <c r="J29" s="261" t="s">
        <v>262</v>
      </c>
      <c r="K29" s="727">
        <v>370000</v>
      </c>
      <c r="L29" s="728"/>
      <c r="M29" s="728"/>
      <c r="N29" s="728"/>
      <c r="O29" s="728"/>
      <c r="P29" s="262" t="s">
        <v>209</v>
      </c>
      <c r="Q29" s="731">
        <v>4000</v>
      </c>
      <c r="R29" s="732"/>
      <c r="S29" s="732"/>
      <c r="T29" s="263" t="s">
        <v>261</v>
      </c>
      <c r="U29" s="662">
        <f t="shared" si="6"/>
        <v>4000</v>
      </c>
      <c r="V29" s="663"/>
      <c r="W29" s="663"/>
      <c r="X29" s="263" t="s">
        <v>261</v>
      </c>
      <c r="Y29" s="664">
        <f t="shared" si="7"/>
        <v>92.5</v>
      </c>
      <c r="Z29" s="665"/>
      <c r="AA29" s="665"/>
      <c r="AB29" s="264" t="s">
        <v>238</v>
      </c>
      <c r="AC29" s="258"/>
      <c r="AD29" s="652" t="s">
        <v>243</v>
      </c>
      <c r="AE29" s="653"/>
      <c r="AF29" s="653"/>
      <c r="AG29" s="653"/>
      <c r="AH29" s="654"/>
      <c r="AI29" s="655">
        <f>AI28/AI26*100</f>
        <v>48.194662480376763</v>
      </c>
      <c r="AJ29" s="656"/>
      <c r="AK29" s="656"/>
      <c r="AL29" s="269" t="s">
        <v>273</v>
      </c>
    </row>
    <row r="30" spans="2:38" ht="23.25" customHeight="1">
      <c r="B30" s="270" t="s">
        <v>280</v>
      </c>
      <c r="C30" s="260">
        <v>5</v>
      </c>
      <c r="D30" s="689"/>
      <c r="E30" s="690" t="s">
        <v>241</v>
      </c>
      <c r="F30" s="690"/>
      <c r="G30" s="690"/>
      <c r="H30" s="660"/>
      <c r="I30" s="661"/>
      <c r="J30" s="261" t="s">
        <v>262</v>
      </c>
      <c r="K30" s="727"/>
      <c r="L30" s="728"/>
      <c r="M30" s="728"/>
      <c r="N30" s="728"/>
      <c r="O30" s="728"/>
      <c r="P30" s="262" t="s">
        <v>209</v>
      </c>
      <c r="Q30" s="731"/>
      <c r="R30" s="732"/>
      <c r="S30" s="732"/>
      <c r="T30" s="263" t="s">
        <v>261</v>
      </c>
      <c r="U30" s="662" t="e">
        <f t="shared" si="6"/>
        <v>#DIV/0!</v>
      </c>
      <c r="V30" s="663"/>
      <c r="W30" s="663"/>
      <c r="X30" s="263" t="s">
        <v>261</v>
      </c>
      <c r="Y30" s="664" t="e">
        <f t="shared" si="7"/>
        <v>#DIV/0!</v>
      </c>
      <c r="Z30" s="665"/>
      <c r="AA30" s="665"/>
      <c r="AB30" s="264" t="s">
        <v>238</v>
      </c>
      <c r="AC30" s="258"/>
      <c r="AD30" s="721" t="s">
        <v>269</v>
      </c>
      <c r="AE30" s="721"/>
      <c r="AF30" s="721"/>
      <c r="AG30" s="721"/>
      <c r="AH30" s="721"/>
      <c r="AI30" s="721"/>
      <c r="AJ30" s="721"/>
      <c r="AK30" s="721"/>
      <c r="AL30" s="721"/>
    </row>
    <row r="31" spans="2:38" ht="23.25" customHeight="1">
      <c r="B31" s="271"/>
      <c r="C31" s="260">
        <v>6</v>
      </c>
      <c r="D31" s="723"/>
      <c r="E31" s="724" t="s">
        <v>241</v>
      </c>
      <c r="F31" s="724"/>
      <c r="G31" s="724"/>
      <c r="H31" s="725"/>
      <c r="I31" s="726"/>
      <c r="J31" s="272" t="s">
        <v>262</v>
      </c>
      <c r="K31" s="727"/>
      <c r="L31" s="728"/>
      <c r="M31" s="728"/>
      <c r="N31" s="728"/>
      <c r="O31" s="728"/>
      <c r="P31" s="273" t="s">
        <v>209</v>
      </c>
      <c r="Q31" s="729"/>
      <c r="R31" s="730"/>
      <c r="S31" s="730"/>
      <c r="T31" s="274" t="s">
        <v>261</v>
      </c>
      <c r="U31" s="662" t="e">
        <f t="shared" si="6"/>
        <v>#DIV/0!</v>
      </c>
      <c r="V31" s="663"/>
      <c r="W31" s="663"/>
      <c r="X31" s="274" t="s">
        <v>261</v>
      </c>
      <c r="Y31" s="664" t="e">
        <f t="shared" si="7"/>
        <v>#DIV/0!</v>
      </c>
      <c r="Z31" s="665"/>
      <c r="AA31" s="665"/>
      <c r="AB31" s="275" t="s">
        <v>238</v>
      </c>
      <c r="AC31" s="258"/>
      <c r="AD31" s="722"/>
      <c r="AE31" s="722"/>
      <c r="AF31" s="722"/>
      <c r="AG31" s="722"/>
      <c r="AH31" s="722"/>
      <c r="AI31" s="722"/>
      <c r="AJ31" s="722"/>
      <c r="AK31" s="722"/>
      <c r="AL31" s="722"/>
    </row>
    <row r="32" spans="2:38" ht="23.25" customHeight="1" thickBot="1">
      <c r="B32" s="276"/>
      <c r="C32" s="708" t="s">
        <v>274</v>
      </c>
      <c r="D32" s="709"/>
      <c r="E32" s="709"/>
      <c r="F32" s="709"/>
      <c r="G32" s="710"/>
      <c r="H32" s="711">
        <f>SUM(H26:I31)</f>
        <v>70</v>
      </c>
      <c r="I32" s="712"/>
      <c r="J32" s="277" t="s">
        <v>262</v>
      </c>
      <c r="K32" s="713">
        <f>SUM(K26:O31)</f>
        <v>6370000</v>
      </c>
      <c r="L32" s="714"/>
      <c r="M32" s="714"/>
      <c r="N32" s="714"/>
      <c r="O32" s="714"/>
      <c r="P32" s="278" t="s">
        <v>209</v>
      </c>
      <c r="Q32" s="715"/>
      <c r="R32" s="716"/>
      <c r="S32" s="716"/>
      <c r="T32" s="298"/>
      <c r="U32" s="717"/>
      <c r="V32" s="718"/>
      <c r="W32" s="718"/>
      <c r="X32" s="299"/>
      <c r="Y32" s="719"/>
      <c r="Z32" s="720"/>
      <c r="AA32" s="720"/>
      <c r="AB32" s="281"/>
      <c r="AC32" s="258"/>
      <c r="AD32" s="300"/>
      <c r="AE32" s="300"/>
      <c r="AF32" s="300"/>
      <c r="AG32" s="300"/>
      <c r="AH32" s="300"/>
      <c r="AI32" s="300"/>
      <c r="AJ32" s="300"/>
      <c r="AK32" s="300"/>
      <c r="AL32" s="300"/>
    </row>
    <row r="33" spans="2:38" ht="23.25" customHeight="1" thickTop="1" thickBot="1">
      <c r="B33" s="282"/>
      <c r="C33" s="283">
        <v>1</v>
      </c>
      <c r="D33" s="697" t="str">
        <f t="shared" ref="D33:D38" si="8">D26</f>
        <v>マンゴー</v>
      </c>
      <c r="E33" s="698"/>
      <c r="F33" s="698"/>
      <c r="G33" s="699"/>
      <c r="H33" s="700">
        <f t="shared" ref="H33:H38" si="9">H26</f>
        <v>20</v>
      </c>
      <c r="I33" s="701"/>
      <c r="J33" s="284" t="s">
        <v>262</v>
      </c>
      <c r="K33" s="702">
        <f>U33*H33/10*Y33</f>
        <v>4200000</v>
      </c>
      <c r="L33" s="703"/>
      <c r="M33" s="703"/>
      <c r="N33" s="703"/>
      <c r="O33" s="703"/>
      <c r="P33" s="285" t="s">
        <v>209</v>
      </c>
      <c r="Q33" s="704">
        <f>U33/10*H33</f>
        <v>2800</v>
      </c>
      <c r="R33" s="705"/>
      <c r="S33" s="705"/>
      <c r="T33" s="286" t="s">
        <v>261</v>
      </c>
      <c r="U33" s="706">
        <v>1400</v>
      </c>
      <c r="V33" s="707"/>
      <c r="W33" s="707"/>
      <c r="X33" s="286" t="s">
        <v>261</v>
      </c>
      <c r="Y33" s="706">
        <v>1500</v>
      </c>
      <c r="Z33" s="707"/>
      <c r="AA33" s="707"/>
      <c r="AB33" s="287" t="s">
        <v>238</v>
      </c>
      <c r="AC33" s="258"/>
      <c r="AD33" s="685" t="s">
        <v>246</v>
      </c>
      <c r="AE33" s="686"/>
      <c r="AF33" s="686"/>
      <c r="AG33" s="686"/>
      <c r="AH33" s="686"/>
      <c r="AI33" s="686"/>
      <c r="AJ33" s="686"/>
      <c r="AK33" s="686"/>
      <c r="AL33" s="687"/>
    </row>
    <row r="34" spans="2:38" ht="23.25" customHeight="1">
      <c r="B34" s="688" t="s">
        <v>281</v>
      </c>
      <c r="C34" s="260">
        <v>2</v>
      </c>
      <c r="D34" s="689" t="str">
        <f t="shared" si="8"/>
        <v>カボチャ</v>
      </c>
      <c r="E34" s="690"/>
      <c r="F34" s="690"/>
      <c r="G34" s="691"/>
      <c r="H34" s="660">
        <f t="shared" si="9"/>
        <v>30</v>
      </c>
      <c r="I34" s="661"/>
      <c r="J34" s="261" t="s">
        <v>262</v>
      </c>
      <c r="K34" s="662">
        <f>U34*H34/10*Y34</f>
        <v>1800000</v>
      </c>
      <c r="L34" s="663"/>
      <c r="M34" s="663"/>
      <c r="N34" s="663"/>
      <c r="O34" s="663"/>
      <c r="P34" s="262" t="s">
        <v>209</v>
      </c>
      <c r="Q34" s="664">
        <f>U34/10*H34</f>
        <v>4500</v>
      </c>
      <c r="R34" s="665"/>
      <c r="S34" s="665"/>
      <c r="T34" s="263" t="s">
        <v>261</v>
      </c>
      <c r="U34" s="673">
        <v>1500</v>
      </c>
      <c r="V34" s="674"/>
      <c r="W34" s="674"/>
      <c r="X34" s="263" t="s">
        <v>293</v>
      </c>
      <c r="Y34" s="673">
        <v>400</v>
      </c>
      <c r="Z34" s="674"/>
      <c r="AA34" s="674"/>
      <c r="AB34" s="264" t="s">
        <v>238</v>
      </c>
      <c r="AC34" s="258"/>
      <c r="AD34" s="692" t="s">
        <v>239</v>
      </c>
      <c r="AE34" s="693"/>
      <c r="AF34" s="693"/>
      <c r="AG34" s="693"/>
      <c r="AH34" s="694"/>
      <c r="AI34" s="695">
        <f>K39</f>
        <v>7288500</v>
      </c>
      <c r="AJ34" s="696"/>
      <c r="AK34" s="696"/>
      <c r="AL34" s="301" t="s">
        <v>238</v>
      </c>
    </row>
    <row r="35" spans="2:38" ht="23.25" customHeight="1" thickBot="1">
      <c r="B35" s="688"/>
      <c r="C35" s="260">
        <v>3</v>
      </c>
      <c r="D35" s="670" t="str">
        <f t="shared" si="8"/>
        <v>レタス</v>
      </c>
      <c r="E35" s="671"/>
      <c r="F35" s="671"/>
      <c r="G35" s="672"/>
      <c r="H35" s="660">
        <f t="shared" si="9"/>
        <v>10</v>
      </c>
      <c r="I35" s="661"/>
      <c r="J35" s="261" t="s">
        <v>262</v>
      </c>
      <c r="K35" s="662">
        <f t="shared" ref="K35:K36" si="10">U35*H35/10*Y35</f>
        <v>880000</v>
      </c>
      <c r="L35" s="663"/>
      <c r="M35" s="663"/>
      <c r="N35" s="663"/>
      <c r="O35" s="663"/>
      <c r="P35" s="262" t="s">
        <v>209</v>
      </c>
      <c r="Q35" s="664">
        <f t="shared" ref="Q35:Q38" si="11">U35/10*H35</f>
        <v>4400</v>
      </c>
      <c r="R35" s="665"/>
      <c r="S35" s="665"/>
      <c r="T35" s="263" t="s">
        <v>261</v>
      </c>
      <c r="U35" s="673">
        <v>4400</v>
      </c>
      <c r="V35" s="674"/>
      <c r="W35" s="674"/>
      <c r="X35" s="263" t="s">
        <v>261</v>
      </c>
      <c r="Y35" s="673">
        <v>200</v>
      </c>
      <c r="Z35" s="674"/>
      <c r="AA35" s="674"/>
      <c r="AB35" s="264" t="s">
        <v>238</v>
      </c>
      <c r="AC35" s="258"/>
      <c r="AD35" s="675" t="s">
        <v>247</v>
      </c>
      <c r="AE35" s="676"/>
      <c r="AF35" s="676"/>
      <c r="AG35" s="676"/>
      <c r="AH35" s="677"/>
      <c r="AI35" s="678">
        <v>3600000</v>
      </c>
      <c r="AJ35" s="679"/>
      <c r="AK35" s="679"/>
      <c r="AL35" s="302" t="s">
        <v>238</v>
      </c>
    </row>
    <row r="36" spans="2:38" ht="23.25" customHeight="1" thickTop="1">
      <c r="B36" s="688"/>
      <c r="C36" s="260">
        <v>4</v>
      </c>
      <c r="D36" s="670" t="str">
        <f t="shared" si="8"/>
        <v>キャベツ</v>
      </c>
      <c r="E36" s="671"/>
      <c r="F36" s="671"/>
      <c r="G36" s="672"/>
      <c r="H36" s="660">
        <f t="shared" si="9"/>
        <v>10</v>
      </c>
      <c r="I36" s="661"/>
      <c r="J36" s="261" t="s">
        <v>262</v>
      </c>
      <c r="K36" s="662">
        <f t="shared" si="10"/>
        <v>408500</v>
      </c>
      <c r="L36" s="663"/>
      <c r="M36" s="663"/>
      <c r="N36" s="663"/>
      <c r="O36" s="663"/>
      <c r="P36" s="262" t="s">
        <v>209</v>
      </c>
      <c r="Q36" s="664">
        <f t="shared" si="11"/>
        <v>4300</v>
      </c>
      <c r="R36" s="665"/>
      <c r="S36" s="665"/>
      <c r="T36" s="263" t="s">
        <v>261</v>
      </c>
      <c r="U36" s="673">
        <v>4300</v>
      </c>
      <c r="V36" s="674"/>
      <c r="W36" s="674"/>
      <c r="X36" s="263" t="s">
        <v>261</v>
      </c>
      <c r="Y36" s="673">
        <v>95</v>
      </c>
      <c r="Z36" s="674"/>
      <c r="AA36" s="674"/>
      <c r="AB36" s="264" t="s">
        <v>238</v>
      </c>
      <c r="AC36" s="258"/>
      <c r="AD36" s="680" t="s">
        <v>242</v>
      </c>
      <c r="AE36" s="681"/>
      <c r="AF36" s="681"/>
      <c r="AG36" s="681"/>
      <c r="AH36" s="682"/>
      <c r="AI36" s="683">
        <f>AI34-AI35</f>
        <v>3688500</v>
      </c>
      <c r="AJ36" s="684"/>
      <c r="AK36" s="684"/>
      <c r="AL36" s="303" t="s">
        <v>238</v>
      </c>
    </row>
    <row r="37" spans="2:38" ht="23.25" customHeight="1" thickBot="1">
      <c r="B37" s="270" t="s">
        <v>282</v>
      </c>
      <c r="C37" s="260">
        <v>5</v>
      </c>
      <c r="D37" s="670">
        <f t="shared" si="8"/>
        <v>0</v>
      </c>
      <c r="E37" s="671"/>
      <c r="F37" s="671"/>
      <c r="G37" s="672"/>
      <c r="H37" s="660">
        <f t="shared" si="9"/>
        <v>0</v>
      </c>
      <c r="I37" s="661"/>
      <c r="J37" s="261" t="s">
        <v>262</v>
      </c>
      <c r="K37" s="662">
        <f>U37*H37/10*Y37</f>
        <v>0</v>
      </c>
      <c r="L37" s="663"/>
      <c r="M37" s="663"/>
      <c r="N37" s="663"/>
      <c r="O37" s="663"/>
      <c r="P37" s="262" t="s">
        <v>209</v>
      </c>
      <c r="Q37" s="664">
        <f t="shared" si="11"/>
        <v>0</v>
      </c>
      <c r="R37" s="665"/>
      <c r="S37" s="665"/>
      <c r="T37" s="263" t="s">
        <v>261</v>
      </c>
      <c r="U37" s="673"/>
      <c r="V37" s="674"/>
      <c r="W37" s="674"/>
      <c r="X37" s="263" t="s">
        <v>261</v>
      </c>
      <c r="Y37" s="673"/>
      <c r="Z37" s="674"/>
      <c r="AA37" s="674"/>
      <c r="AB37" s="264" t="s">
        <v>238</v>
      </c>
      <c r="AC37" s="258"/>
      <c r="AD37" s="652" t="s">
        <v>243</v>
      </c>
      <c r="AE37" s="653"/>
      <c r="AF37" s="653"/>
      <c r="AG37" s="653"/>
      <c r="AH37" s="654"/>
      <c r="AI37" s="655">
        <f>AI36/AI34*100</f>
        <v>50.607120806750359</v>
      </c>
      <c r="AJ37" s="656"/>
      <c r="AK37" s="656"/>
      <c r="AL37" s="269" t="s">
        <v>273</v>
      </c>
    </row>
    <row r="38" spans="2:38" ht="23.25" customHeight="1">
      <c r="B38" s="271"/>
      <c r="C38" s="260">
        <v>6</v>
      </c>
      <c r="D38" s="657">
        <f t="shared" si="8"/>
        <v>0</v>
      </c>
      <c r="E38" s="658"/>
      <c r="F38" s="658"/>
      <c r="G38" s="659"/>
      <c r="H38" s="660">
        <f t="shared" si="9"/>
        <v>0</v>
      </c>
      <c r="I38" s="661"/>
      <c r="J38" s="272" t="s">
        <v>262</v>
      </c>
      <c r="K38" s="662">
        <f>U38*H38/10*Y38</f>
        <v>0</v>
      </c>
      <c r="L38" s="663"/>
      <c r="M38" s="663"/>
      <c r="N38" s="663"/>
      <c r="O38" s="663"/>
      <c r="P38" s="273" t="s">
        <v>209</v>
      </c>
      <c r="Q38" s="664">
        <f t="shared" si="11"/>
        <v>0</v>
      </c>
      <c r="R38" s="665"/>
      <c r="S38" s="665"/>
      <c r="T38" s="274" t="s">
        <v>261</v>
      </c>
      <c r="U38" s="666"/>
      <c r="V38" s="667"/>
      <c r="W38" s="667"/>
      <c r="X38" s="274" t="s">
        <v>261</v>
      </c>
      <c r="Y38" s="668"/>
      <c r="Z38" s="669"/>
      <c r="AA38" s="669"/>
      <c r="AB38" s="275" t="s">
        <v>238</v>
      </c>
      <c r="AC38" s="258"/>
      <c r="AD38" s="304"/>
      <c r="AE38" s="304"/>
      <c r="AF38" s="304"/>
      <c r="AG38" s="304"/>
      <c r="AH38" s="304"/>
      <c r="AI38" s="305"/>
      <c r="AJ38" s="305"/>
      <c r="AK38" s="305"/>
      <c r="AL38" s="306"/>
    </row>
    <row r="39" spans="2:38" ht="23.25" customHeight="1">
      <c r="B39" s="288"/>
      <c r="C39" s="639" t="s">
        <v>274</v>
      </c>
      <c r="D39" s="640"/>
      <c r="E39" s="640"/>
      <c r="F39" s="640"/>
      <c r="G39" s="641"/>
      <c r="H39" s="642">
        <f>SUM(H33:I38)</f>
        <v>70</v>
      </c>
      <c r="I39" s="643"/>
      <c r="J39" s="289" t="s">
        <v>262</v>
      </c>
      <c r="K39" s="644">
        <f>SUM(K33:O38)</f>
        <v>7288500</v>
      </c>
      <c r="L39" s="645"/>
      <c r="M39" s="645"/>
      <c r="N39" s="645"/>
      <c r="O39" s="645"/>
      <c r="P39" s="290" t="s">
        <v>209</v>
      </c>
      <c r="Q39" s="646"/>
      <c r="R39" s="647"/>
      <c r="S39" s="647"/>
      <c r="T39" s="291"/>
      <c r="U39" s="648"/>
      <c r="V39" s="649"/>
      <c r="W39" s="649"/>
      <c r="X39" s="292"/>
      <c r="Y39" s="650"/>
      <c r="Z39" s="651"/>
      <c r="AA39" s="651"/>
      <c r="AB39" s="292"/>
      <c r="AC39" s="258"/>
    </row>
    <row r="40" spans="2:38" ht="21" customHeight="1">
      <c r="B40" s="307"/>
      <c r="C40" s="219"/>
      <c r="D40" s="219"/>
      <c r="E40" s="219"/>
      <c r="F40" s="219"/>
      <c r="G40" s="219"/>
      <c r="H40" s="308"/>
      <c r="I40" s="308"/>
      <c r="J40" s="222"/>
      <c r="K40" s="222"/>
      <c r="L40" s="222"/>
      <c r="M40" s="309"/>
      <c r="N40" s="309"/>
      <c r="O40" s="308"/>
      <c r="P40" s="223"/>
      <c r="Q40" s="310"/>
      <c r="R40" s="310"/>
      <c r="S40" s="310"/>
      <c r="T40" s="241"/>
      <c r="U40" s="294"/>
      <c r="V40" s="308"/>
      <c r="W40" s="294"/>
      <c r="X40" s="241"/>
      <c r="Y40" s="211"/>
      <c r="Z40" s="211"/>
      <c r="AA40" s="294"/>
      <c r="AB40" s="241"/>
      <c r="AC40" s="241"/>
      <c r="AD40" s="211"/>
      <c r="AE40" s="211"/>
      <c r="AF40" s="294"/>
      <c r="AG40" s="241"/>
      <c r="AH40" s="241"/>
      <c r="AI40" s="241"/>
      <c r="AJ40" s="294"/>
      <c r="AK40" s="241"/>
      <c r="AL40" s="241"/>
    </row>
    <row r="41" spans="2:38" ht="8.25" customHeight="1">
      <c r="C41" s="308"/>
      <c r="D41" s="308"/>
      <c r="E41" s="308"/>
      <c r="F41" s="308"/>
      <c r="G41" s="308"/>
      <c r="H41" s="308"/>
      <c r="I41" s="308"/>
      <c r="J41" s="311"/>
      <c r="K41" s="311"/>
      <c r="L41" s="311"/>
      <c r="M41" s="311"/>
      <c r="N41" s="311"/>
      <c r="O41" s="311"/>
      <c r="P41" s="311"/>
      <c r="Q41" s="311"/>
      <c r="R41" s="311"/>
      <c r="S41" s="311"/>
      <c r="T41" s="311"/>
      <c r="U41" s="311"/>
      <c r="V41" s="311"/>
      <c r="W41" s="311"/>
      <c r="X41" s="311"/>
      <c r="Y41" s="311"/>
      <c r="Z41" s="311"/>
      <c r="AA41" s="311"/>
      <c r="AB41" s="311"/>
      <c r="AC41" s="311"/>
      <c r="AD41" s="211"/>
      <c r="AE41" s="211"/>
      <c r="AF41" s="294"/>
      <c r="AG41" s="241"/>
      <c r="AH41" s="241"/>
      <c r="AI41" s="241"/>
      <c r="AJ41" s="294"/>
      <c r="AK41" s="241"/>
      <c r="AL41" s="241"/>
    </row>
    <row r="42" spans="2:38" ht="18" customHeight="1">
      <c r="B42" s="312" t="s">
        <v>249</v>
      </c>
      <c r="C42" s="206"/>
      <c r="D42" s="207"/>
      <c r="E42" s="207"/>
      <c r="F42" s="308"/>
      <c r="G42" s="246"/>
      <c r="H42" s="246"/>
      <c r="I42" s="207"/>
      <c r="J42" s="248"/>
      <c r="K42" s="212"/>
      <c r="L42" s="207"/>
      <c r="M42" s="213"/>
      <c r="N42" s="213"/>
      <c r="O42" s="213"/>
      <c r="P42" s="213"/>
      <c r="Q42" s="213"/>
      <c r="R42" s="213"/>
      <c r="S42" s="213"/>
      <c r="T42" s="213"/>
      <c r="U42" s="213"/>
      <c r="V42" s="210"/>
      <c r="W42" s="210"/>
      <c r="X42" s="210"/>
      <c r="Y42" s="210"/>
      <c r="Z42" s="210"/>
      <c r="AA42" s="210"/>
      <c r="AB42" s="210"/>
      <c r="AC42" s="210"/>
      <c r="AD42" s="308"/>
      <c r="AE42" s="308"/>
      <c r="AF42" s="308"/>
      <c r="AG42" s="241"/>
      <c r="AH42" s="241"/>
      <c r="AI42" s="308"/>
      <c r="AJ42" s="308"/>
      <c r="AK42" s="308"/>
      <c r="AL42" s="241"/>
    </row>
    <row r="43" spans="2:38" ht="6.75" customHeight="1" thickBot="1">
      <c r="B43" s="205"/>
      <c r="C43" s="206"/>
      <c r="D43" s="207"/>
      <c r="E43" s="207"/>
      <c r="F43" s="308"/>
      <c r="G43" s="246"/>
      <c r="H43" s="246"/>
      <c r="I43" s="207"/>
      <c r="J43" s="248"/>
      <c r="K43" s="212"/>
      <c r="L43" s="207"/>
      <c r="M43" s="213"/>
      <c r="N43" s="213"/>
      <c r="O43" s="213"/>
      <c r="P43" s="213"/>
      <c r="Q43" s="213"/>
      <c r="R43" s="213"/>
      <c r="S43" s="213"/>
      <c r="T43" s="213"/>
      <c r="U43" s="213"/>
      <c r="V43" s="210"/>
      <c r="W43" s="210"/>
      <c r="X43" s="210"/>
      <c r="Y43" s="210"/>
      <c r="Z43" s="210"/>
      <c r="AA43" s="210"/>
      <c r="AB43" s="210"/>
      <c r="AC43" s="210"/>
      <c r="AD43" s="308"/>
      <c r="AE43" s="308"/>
      <c r="AF43" s="308"/>
      <c r="AG43" s="241"/>
      <c r="AH43" s="241"/>
      <c r="AI43" s="308"/>
      <c r="AJ43" s="308"/>
      <c r="AK43" s="308"/>
      <c r="AL43" s="241"/>
    </row>
    <row r="44" spans="2:38" ht="27" customHeight="1" thickTop="1">
      <c r="B44" s="627" t="s">
        <v>255</v>
      </c>
      <c r="C44" s="628"/>
      <c r="D44" s="628"/>
      <c r="E44" s="628"/>
      <c r="F44" s="628"/>
      <c r="G44" s="629" t="s">
        <v>256</v>
      </c>
      <c r="H44" s="630"/>
      <c r="I44" s="630"/>
      <c r="J44" s="631"/>
      <c r="K44" s="629" t="s">
        <v>236</v>
      </c>
      <c r="L44" s="630"/>
      <c r="M44" s="630"/>
      <c r="N44" s="631"/>
      <c r="O44" s="632" t="s">
        <v>257</v>
      </c>
      <c r="P44" s="633"/>
      <c r="Q44" s="633"/>
      <c r="R44" s="634"/>
      <c r="S44" s="635" t="s">
        <v>258</v>
      </c>
      <c r="T44" s="636"/>
      <c r="U44" s="636"/>
      <c r="V44" s="637"/>
      <c r="W44" s="629" t="s">
        <v>259</v>
      </c>
      <c r="X44" s="630"/>
      <c r="Y44" s="630"/>
      <c r="Z44" s="638"/>
      <c r="AD44" s="612" t="s">
        <v>250</v>
      </c>
      <c r="AE44" s="613"/>
      <c r="AF44" s="613"/>
      <c r="AG44" s="613"/>
      <c r="AH44" s="614"/>
    </row>
    <row r="45" spans="2:38" ht="25.5" customHeight="1" thickBot="1">
      <c r="B45" s="313">
        <v>1</v>
      </c>
      <c r="C45" s="615" t="str">
        <f t="shared" ref="C45:C50" si="12">D26</f>
        <v>マンゴー</v>
      </c>
      <c r="D45" s="616"/>
      <c r="E45" s="616"/>
      <c r="F45" s="616"/>
      <c r="G45" s="617">
        <f>H26/H15*100</f>
        <v>100</v>
      </c>
      <c r="H45" s="618"/>
      <c r="I45" s="314" t="s">
        <v>273</v>
      </c>
      <c r="J45" s="315" t="str">
        <f>IF(G45&gt;=110,"★",IF(AND(G45&gt;=100,G45&lt;110),"◎",IF(AND(G45&gt;=80,G45&lt;100),"○",IF(AND(G45&gt;=60,G45&lt;80),"◇","△"))))</f>
        <v>◎</v>
      </c>
      <c r="K45" s="316">
        <f>K26/K15*100</f>
        <v>102.77777777777777</v>
      </c>
      <c r="L45" s="214">
        <v>74</v>
      </c>
      <c r="M45" s="314" t="s">
        <v>268</v>
      </c>
      <c r="N45" s="315" t="str">
        <f t="shared" ref="N45:N51" si="13">IF(K45&gt;=110,"★",IF(AND(K45&gt;=100,K45&lt;110),"◎",IF(AND(K45&gt;=80,K45&lt;100),"○",IF(AND(K45&gt;=60,K45&lt;80),"◇","△"))))</f>
        <v>◎</v>
      </c>
      <c r="O45" s="619">
        <f>Q26/Q15*100</f>
        <v>104.16666666666667</v>
      </c>
      <c r="P45" s="620"/>
      <c r="Q45" s="314" t="s">
        <v>273</v>
      </c>
      <c r="R45" s="315" t="str">
        <f>IF(O45&gt;=110,"★",IF(AND(O45&gt;=100,O45&lt;110),"◎",IF(AND(O45&gt;=80,O45&lt;100),"○",IF(AND(O45&gt;=60,O45&lt;80),"◇","△"))))</f>
        <v>◎</v>
      </c>
      <c r="S45" s="621">
        <f>U26/U15*100</f>
        <v>104.16666666666667</v>
      </c>
      <c r="T45" s="622"/>
      <c r="U45" s="314" t="s">
        <v>273</v>
      </c>
      <c r="V45" s="315" t="str">
        <f>IF(S45&gt;=110,"★",IF(AND(S45&gt;=100,S45&lt;110),"◎",IF(AND(S45&gt;=80,S45&lt;100),"○",IF(AND(S45&gt;=60,S45&lt;80),"◇","△"))))</f>
        <v>◎</v>
      </c>
      <c r="W45" s="623">
        <f>Y26/Y15*100</f>
        <v>98.666666666666671</v>
      </c>
      <c r="X45" s="624"/>
      <c r="Y45" s="314" t="s">
        <v>273</v>
      </c>
      <c r="Z45" s="317" t="str">
        <f>IF(W45&gt;=110,"★",IF(AND(W45&gt;=100,W45&lt;110),"◎",IF(AND(W45&gt;=80,W45&lt;100),"○",IF(AND(W45&gt;=60,W45&lt;80),"◇","△"))))</f>
        <v>○</v>
      </c>
      <c r="AB45" s="246"/>
      <c r="AC45" s="308"/>
      <c r="AD45" s="625">
        <f>AI28/AI18*100</f>
        <v>87.714285714285708</v>
      </c>
      <c r="AE45" s="626"/>
      <c r="AF45" s="626"/>
      <c r="AG45" s="215" t="s">
        <v>273</v>
      </c>
      <c r="AH45" s="318" t="str">
        <f>IF(AD45&gt;=110,"★",IF(AND(AD45&gt;=100,AD45&lt;110),"◎",IF(AND(AD45&gt;=80,AD45&lt;100),"○",IF(AND(AD45&gt;=60,AD45&lt;80),"◇","△"))))</f>
        <v>○</v>
      </c>
    </row>
    <row r="46" spans="2:38" ht="25.5" customHeight="1" thickTop="1">
      <c r="B46" s="319">
        <v>2</v>
      </c>
      <c r="C46" s="583" t="str">
        <f t="shared" si="12"/>
        <v>カボチャ</v>
      </c>
      <c r="D46" s="584"/>
      <c r="E46" s="584"/>
      <c r="F46" s="584"/>
      <c r="G46" s="604">
        <f t="shared" ref="G46:G50" si="14">H27/H16*100</f>
        <v>100</v>
      </c>
      <c r="H46" s="605"/>
      <c r="I46" s="320" t="s">
        <v>273</v>
      </c>
      <c r="J46" s="321" t="str">
        <f t="shared" ref="J46:J51" si="15">IF(G46&gt;=110,"★",IF(AND(G46&gt;=100,G46&lt;110),"◎",IF(AND(G46&gt;=80,G46&lt;100),"○",IF(AND(G46&gt;=60,G46&lt;80),"◇","△"))))</f>
        <v>◎</v>
      </c>
      <c r="K46" s="322">
        <f>K27/K16*100</f>
        <v>83.333333333333343</v>
      </c>
      <c r="L46" s="216"/>
      <c r="M46" s="320" t="s">
        <v>273</v>
      </c>
      <c r="N46" s="321" t="str">
        <f t="shared" si="13"/>
        <v>○</v>
      </c>
      <c r="O46" s="606">
        <f>Q27/Q16*100</f>
        <v>88.888888888888886</v>
      </c>
      <c r="P46" s="607"/>
      <c r="Q46" s="320" t="s">
        <v>273</v>
      </c>
      <c r="R46" s="321" t="str">
        <f t="shared" ref="R46:R50" si="16">IF(O46&gt;=110,"★",IF(AND(O46&gt;=100,O46&lt;110),"◎",IF(AND(O46&gt;=80,O46&lt;100),"○",IF(AND(O46&gt;=60,O46&lt;80),"◇","△"))))</f>
        <v>○</v>
      </c>
      <c r="S46" s="608">
        <f>U27/U16*100</f>
        <v>88.8888888888889</v>
      </c>
      <c r="T46" s="609"/>
      <c r="U46" s="320" t="s">
        <v>273</v>
      </c>
      <c r="V46" s="321" t="str">
        <f t="shared" ref="V46:V50" si="17">IF(S46&gt;=110,"★",IF(AND(S46&gt;=100,S46&lt;110),"◎",IF(AND(S46&gt;=80,S46&lt;100),"○",IF(AND(S46&gt;=60,S46&lt;80),"◇","△"))))</f>
        <v>○</v>
      </c>
      <c r="W46" s="610">
        <f>Y27/Y16*100</f>
        <v>93.75</v>
      </c>
      <c r="X46" s="611"/>
      <c r="Y46" s="320" t="s">
        <v>273</v>
      </c>
      <c r="Z46" s="323" t="str">
        <f t="shared" ref="Z46:Z50" si="18">IF(W46&gt;=110,"★",IF(AND(W46&gt;=100,W46&lt;110),"◎",IF(AND(W46&gt;=80,W46&lt;100),"○",IF(AND(W46&gt;=60,W46&lt;80),"◇","△"))))</f>
        <v>○</v>
      </c>
      <c r="AB46" s="308"/>
      <c r="AC46" s="308"/>
    </row>
    <row r="47" spans="2:38" ht="25.5" customHeight="1">
      <c r="B47" s="319">
        <v>3</v>
      </c>
      <c r="C47" s="583" t="str">
        <f t="shared" si="12"/>
        <v>レタス</v>
      </c>
      <c r="D47" s="584"/>
      <c r="E47" s="584"/>
      <c r="F47" s="584"/>
      <c r="G47" s="604">
        <f t="shared" si="14"/>
        <v>50</v>
      </c>
      <c r="H47" s="605"/>
      <c r="I47" s="320" t="s">
        <v>273</v>
      </c>
      <c r="J47" s="321" t="str">
        <f t="shared" si="15"/>
        <v>△</v>
      </c>
      <c r="K47" s="322">
        <f t="shared" ref="K47:K49" si="19">K28/K17*100</f>
        <v>50</v>
      </c>
      <c r="L47" s="216"/>
      <c r="M47" s="320" t="s">
        <v>273</v>
      </c>
      <c r="N47" s="321" t="str">
        <f t="shared" si="13"/>
        <v>△</v>
      </c>
      <c r="O47" s="606">
        <f>Q28/Q17*100</f>
        <v>50</v>
      </c>
      <c r="P47" s="607"/>
      <c r="Q47" s="320" t="s">
        <v>273</v>
      </c>
      <c r="R47" s="321" t="str">
        <f t="shared" si="16"/>
        <v>△</v>
      </c>
      <c r="S47" s="608">
        <f>U28/U17*100</f>
        <v>100</v>
      </c>
      <c r="T47" s="609"/>
      <c r="U47" s="320" t="s">
        <v>273</v>
      </c>
      <c r="V47" s="321" t="str">
        <f t="shared" si="17"/>
        <v>◎</v>
      </c>
      <c r="W47" s="610">
        <f>Y28/Y17*100</f>
        <v>100</v>
      </c>
      <c r="X47" s="611"/>
      <c r="Y47" s="320" t="s">
        <v>273</v>
      </c>
      <c r="Z47" s="323" t="str">
        <f t="shared" si="18"/>
        <v>◎</v>
      </c>
      <c r="AB47" s="308"/>
      <c r="AC47" s="308"/>
    </row>
    <row r="48" spans="2:38" ht="25.5" customHeight="1">
      <c r="B48" s="319">
        <v>4</v>
      </c>
      <c r="C48" s="583" t="str">
        <f t="shared" si="12"/>
        <v>キャベツ</v>
      </c>
      <c r="D48" s="584"/>
      <c r="E48" s="584"/>
      <c r="F48" s="584"/>
      <c r="G48" s="604" t="e">
        <f t="shared" si="14"/>
        <v>#DIV/0!</v>
      </c>
      <c r="H48" s="605"/>
      <c r="I48" s="320" t="s">
        <v>273</v>
      </c>
      <c r="J48" s="321" t="e">
        <f t="shared" si="15"/>
        <v>#DIV/0!</v>
      </c>
      <c r="K48" s="322" t="e">
        <f t="shared" si="19"/>
        <v>#DIV/0!</v>
      </c>
      <c r="L48" s="216"/>
      <c r="M48" s="320" t="s">
        <v>273</v>
      </c>
      <c r="N48" s="321" t="e">
        <f t="shared" si="13"/>
        <v>#DIV/0!</v>
      </c>
      <c r="O48" s="606" t="e">
        <f t="shared" ref="O48:O49" si="20">Q29/Q18*100</f>
        <v>#DIV/0!</v>
      </c>
      <c r="P48" s="607"/>
      <c r="Q48" s="320" t="s">
        <v>273</v>
      </c>
      <c r="R48" s="321" t="e">
        <f t="shared" si="16"/>
        <v>#DIV/0!</v>
      </c>
      <c r="S48" s="608" t="e">
        <f>U29/U18*100</f>
        <v>#DIV/0!</v>
      </c>
      <c r="T48" s="609"/>
      <c r="U48" s="320" t="s">
        <v>273</v>
      </c>
      <c r="V48" s="321" t="e">
        <f t="shared" si="17"/>
        <v>#DIV/0!</v>
      </c>
      <c r="W48" s="610" t="e">
        <f t="shared" ref="W48" si="21">Y29/Y18*100</f>
        <v>#DIV/0!</v>
      </c>
      <c r="X48" s="611"/>
      <c r="Y48" s="320" t="s">
        <v>273</v>
      </c>
      <c r="Z48" s="323" t="e">
        <f>IF(W48&gt;=110,"★",IF(AND(W48&gt;=100,W48&lt;110),"◎",IF(AND(W48&gt;=80,W48&lt;100),"○",IF(AND(W48&gt;=60,W48&lt;80),"◇","△"))))</f>
        <v>#DIV/0!</v>
      </c>
      <c r="AC48" s="246"/>
      <c r="AD48" s="246"/>
      <c r="AE48" s="186"/>
      <c r="AF48" s="186"/>
      <c r="AG48" s="186"/>
      <c r="AH48" s="187"/>
    </row>
    <row r="49" spans="1:38" ht="25.5" customHeight="1">
      <c r="B49" s="324">
        <v>5</v>
      </c>
      <c r="C49" s="583">
        <f t="shared" si="12"/>
        <v>0</v>
      </c>
      <c r="D49" s="584"/>
      <c r="E49" s="584"/>
      <c r="F49" s="584"/>
      <c r="G49" s="604" t="e">
        <f t="shared" si="14"/>
        <v>#DIV/0!</v>
      </c>
      <c r="H49" s="605"/>
      <c r="I49" s="320" t="s">
        <v>273</v>
      </c>
      <c r="J49" s="321" t="e">
        <f t="shared" si="15"/>
        <v>#DIV/0!</v>
      </c>
      <c r="K49" s="322" t="e">
        <f t="shared" si="19"/>
        <v>#DIV/0!</v>
      </c>
      <c r="L49" s="216"/>
      <c r="M49" s="320" t="s">
        <v>273</v>
      </c>
      <c r="N49" s="321" t="e">
        <f t="shared" si="13"/>
        <v>#DIV/0!</v>
      </c>
      <c r="O49" s="606" t="e">
        <f t="shared" si="20"/>
        <v>#DIV/0!</v>
      </c>
      <c r="P49" s="607"/>
      <c r="Q49" s="320" t="s">
        <v>273</v>
      </c>
      <c r="R49" s="321" t="e">
        <f t="shared" si="16"/>
        <v>#DIV/0!</v>
      </c>
      <c r="S49" s="608" t="e">
        <f t="shared" ref="S49" si="22">U30/U19*100</f>
        <v>#DIV/0!</v>
      </c>
      <c r="T49" s="609"/>
      <c r="U49" s="320" t="s">
        <v>273</v>
      </c>
      <c r="V49" s="321" t="e">
        <f t="shared" si="17"/>
        <v>#DIV/0!</v>
      </c>
      <c r="W49" s="610" t="e">
        <f>Y30/Y19*100</f>
        <v>#DIV/0!</v>
      </c>
      <c r="X49" s="611"/>
      <c r="Y49" s="320" t="s">
        <v>273</v>
      </c>
      <c r="Z49" s="323" t="e">
        <f t="shared" si="18"/>
        <v>#DIV/0!</v>
      </c>
      <c r="AC49" s="246"/>
    </row>
    <row r="50" spans="1:38" ht="25.5" customHeight="1">
      <c r="B50" s="324">
        <v>6</v>
      </c>
      <c r="C50" s="583">
        <f t="shared" si="12"/>
        <v>0</v>
      </c>
      <c r="D50" s="584"/>
      <c r="E50" s="584"/>
      <c r="F50" s="584"/>
      <c r="G50" s="585" t="e">
        <f t="shared" si="14"/>
        <v>#DIV/0!</v>
      </c>
      <c r="H50" s="586"/>
      <c r="I50" s="325" t="s">
        <v>273</v>
      </c>
      <c r="J50" s="326" t="e">
        <f t="shared" si="15"/>
        <v>#DIV/0!</v>
      </c>
      <c r="K50" s="327" t="e">
        <f>K31/K20*100</f>
        <v>#DIV/0!</v>
      </c>
      <c r="L50" s="328"/>
      <c r="M50" s="325" t="s">
        <v>273</v>
      </c>
      <c r="N50" s="326" t="e">
        <f t="shared" si="13"/>
        <v>#DIV/0!</v>
      </c>
      <c r="O50" s="587" t="e">
        <f>Q31/Q20*100</f>
        <v>#DIV/0!</v>
      </c>
      <c r="P50" s="588"/>
      <c r="Q50" s="325" t="s">
        <v>273</v>
      </c>
      <c r="R50" s="326" t="e">
        <f t="shared" si="16"/>
        <v>#DIV/0!</v>
      </c>
      <c r="S50" s="589" t="e">
        <f>U31/U20*100</f>
        <v>#DIV/0!</v>
      </c>
      <c r="T50" s="590"/>
      <c r="U50" s="325" t="s">
        <v>273</v>
      </c>
      <c r="V50" s="326" t="e">
        <f t="shared" si="17"/>
        <v>#DIV/0!</v>
      </c>
      <c r="W50" s="591" t="e">
        <f>Y31/Y20*100</f>
        <v>#DIV/0!</v>
      </c>
      <c r="X50" s="592"/>
      <c r="Y50" s="325" t="s">
        <v>273</v>
      </c>
      <c r="Z50" s="329" t="e">
        <f t="shared" si="18"/>
        <v>#DIV/0!</v>
      </c>
      <c r="AC50" s="246"/>
    </row>
    <row r="51" spans="1:38" ht="25.5" customHeight="1" thickBot="1">
      <c r="B51" s="593" t="s">
        <v>283</v>
      </c>
      <c r="C51" s="594"/>
      <c r="D51" s="594"/>
      <c r="E51" s="594"/>
      <c r="F51" s="595"/>
      <c r="G51" s="596">
        <f>H32/H21*100</f>
        <v>100</v>
      </c>
      <c r="H51" s="597"/>
      <c r="I51" s="330" t="s">
        <v>273</v>
      </c>
      <c r="J51" s="331" t="str">
        <f t="shared" si="15"/>
        <v>◎</v>
      </c>
      <c r="K51" s="332">
        <f>K32/K21*100</f>
        <v>91</v>
      </c>
      <c r="L51" s="217"/>
      <c r="M51" s="330" t="s">
        <v>273</v>
      </c>
      <c r="N51" s="331" t="str">
        <f t="shared" si="13"/>
        <v>○</v>
      </c>
      <c r="O51" s="598"/>
      <c r="P51" s="599"/>
      <c r="Q51" s="333"/>
      <c r="R51" s="334"/>
      <c r="S51" s="600"/>
      <c r="T51" s="601"/>
      <c r="U51" s="333"/>
      <c r="V51" s="335"/>
      <c r="W51" s="602"/>
      <c r="X51" s="603"/>
      <c r="Y51" s="333"/>
      <c r="Z51" s="218"/>
      <c r="AA51" s="239"/>
      <c r="AC51" s="246"/>
      <c r="AD51" s="246"/>
      <c r="AE51" s="336"/>
      <c r="AF51" s="336"/>
      <c r="AG51" s="336"/>
      <c r="AH51" s="187"/>
    </row>
    <row r="52" spans="1:38" ht="9" customHeight="1" thickTop="1">
      <c r="B52" s="219"/>
      <c r="C52" s="219"/>
      <c r="D52" s="219"/>
      <c r="E52" s="219"/>
      <c r="F52" s="219"/>
      <c r="G52" s="221"/>
      <c r="H52" s="221"/>
      <c r="I52" s="221"/>
      <c r="J52" s="221"/>
      <c r="K52" s="221"/>
      <c r="L52" s="222"/>
      <c r="M52" s="222"/>
      <c r="N52" s="222"/>
      <c r="O52" s="223"/>
      <c r="P52" s="224"/>
      <c r="Q52" s="224"/>
      <c r="R52" s="224"/>
      <c r="S52" s="241"/>
      <c r="T52" s="294"/>
      <c r="U52" s="294"/>
      <c r="V52" s="294"/>
      <c r="W52" s="211"/>
      <c r="X52" s="211"/>
      <c r="Y52" s="211"/>
      <c r="Z52" s="211"/>
      <c r="AK52" s="246"/>
      <c r="AL52" s="246"/>
    </row>
    <row r="53" spans="1:38" ht="26.25" customHeight="1">
      <c r="A53" s="337" t="s">
        <v>284</v>
      </c>
      <c r="C53" s="220"/>
      <c r="D53" s="219"/>
      <c r="E53" s="219"/>
      <c r="F53" s="219"/>
      <c r="G53" s="221"/>
      <c r="H53" s="221"/>
      <c r="I53" s="221"/>
      <c r="J53" s="221"/>
      <c r="K53" s="221"/>
      <c r="L53" s="222"/>
      <c r="M53" s="222"/>
      <c r="N53" s="222"/>
      <c r="O53" s="223"/>
      <c r="P53" s="224"/>
      <c r="Q53" s="224"/>
      <c r="R53" s="224"/>
      <c r="S53" s="241"/>
      <c r="T53" s="294"/>
      <c r="U53" s="294"/>
      <c r="V53" s="294"/>
      <c r="W53" s="211"/>
      <c r="X53" s="211"/>
      <c r="Y53" s="211"/>
      <c r="Z53" s="211"/>
      <c r="AK53" s="246"/>
      <c r="AL53" s="246"/>
    </row>
    <row r="54" spans="1:38" ht="19.5" customHeight="1">
      <c r="AD54" s="211"/>
      <c r="AE54" s="294"/>
      <c r="AF54" s="241"/>
      <c r="AG54" s="241"/>
      <c r="AH54" s="241"/>
      <c r="AI54" s="294"/>
      <c r="AJ54" s="241"/>
      <c r="AL54" s="246"/>
    </row>
    <row r="55" spans="1:38" ht="10.5" customHeight="1">
      <c r="AD55" s="211"/>
      <c r="AE55" s="294"/>
      <c r="AF55" s="241"/>
      <c r="AG55" s="241"/>
      <c r="AH55" s="241"/>
      <c r="AI55" s="294"/>
      <c r="AJ55" s="241"/>
      <c r="AL55" s="246"/>
    </row>
    <row r="56" spans="1:38" ht="18" customHeight="1">
      <c r="AL56" s="246"/>
    </row>
    <row r="57" spans="1:38" ht="18" customHeight="1">
      <c r="C57" s="220"/>
      <c r="D57" s="220"/>
      <c r="E57" s="219"/>
      <c r="F57" s="219"/>
      <c r="G57" s="219"/>
      <c r="H57" s="221"/>
      <c r="I57" s="221"/>
      <c r="J57" s="221"/>
      <c r="K57" s="221"/>
      <c r="L57" s="221"/>
      <c r="M57" s="222"/>
      <c r="N57" s="222"/>
      <c r="O57" s="222"/>
      <c r="P57" s="223"/>
      <c r="Q57" s="224"/>
      <c r="R57" s="224"/>
      <c r="S57" s="224"/>
      <c r="T57" s="241"/>
      <c r="U57" s="294"/>
      <c r="V57" s="294"/>
      <c r="W57" s="294"/>
      <c r="X57" s="211"/>
      <c r="Y57" s="211"/>
      <c r="Z57" s="211"/>
      <c r="AA57" s="211"/>
      <c r="AB57" s="211"/>
      <c r="AC57" s="211"/>
      <c r="AL57" s="241"/>
    </row>
    <row r="58" spans="1:38" ht="19.5" customHeight="1">
      <c r="AL58" s="241"/>
    </row>
    <row r="59" spans="1:38" ht="19.5">
      <c r="AD59" s="211"/>
      <c r="AE59" s="211"/>
      <c r="AF59" s="294"/>
      <c r="AG59" s="241"/>
      <c r="AH59" s="241"/>
      <c r="AI59" s="241"/>
      <c r="AJ59" s="294"/>
      <c r="AK59" s="241"/>
      <c r="AL59" s="241"/>
    </row>
  </sheetData>
  <mergeCells count="272">
    <mergeCell ref="Q3:R3"/>
    <mergeCell ref="S3:X3"/>
    <mergeCell ref="AA3:AB3"/>
    <mergeCell ref="AC3:AL3"/>
    <mergeCell ref="I5:K5"/>
    <mergeCell ref="N5:O5"/>
    <mergeCell ref="AD7:AL7"/>
    <mergeCell ref="D8:G8"/>
    <mergeCell ref="H8:I8"/>
    <mergeCell ref="K8:O8"/>
    <mergeCell ref="Q8:S8"/>
    <mergeCell ref="U8:W8"/>
    <mergeCell ref="Y8:AA8"/>
    <mergeCell ref="AD8:AH8"/>
    <mergeCell ref="AI8:AK8"/>
    <mergeCell ref="C7:G7"/>
    <mergeCell ref="H7:J7"/>
    <mergeCell ref="K7:P7"/>
    <mergeCell ref="Q7:T7"/>
    <mergeCell ref="U7:X7"/>
    <mergeCell ref="Y7:AB7"/>
    <mergeCell ref="D10:G10"/>
    <mergeCell ref="H10:I10"/>
    <mergeCell ref="K10:O10"/>
    <mergeCell ref="Q10:S10"/>
    <mergeCell ref="U10:W10"/>
    <mergeCell ref="Y10:AA10"/>
    <mergeCell ref="AD10:AH10"/>
    <mergeCell ref="B9:B11"/>
    <mergeCell ref="D9:G9"/>
    <mergeCell ref="H9:I9"/>
    <mergeCell ref="K9:O9"/>
    <mergeCell ref="Q9:S9"/>
    <mergeCell ref="U9:W9"/>
    <mergeCell ref="AI10:AK10"/>
    <mergeCell ref="H11:I11"/>
    <mergeCell ref="K11:O11"/>
    <mergeCell ref="Q11:S11"/>
    <mergeCell ref="U11:W11"/>
    <mergeCell ref="Y11:AA11"/>
    <mergeCell ref="AD11:AH11"/>
    <mergeCell ref="AI11:AK11"/>
    <mergeCell ref="Y9:AA9"/>
    <mergeCell ref="AD9:AH9"/>
    <mergeCell ref="AI9:AK9"/>
    <mergeCell ref="C14:G14"/>
    <mergeCell ref="H14:I14"/>
    <mergeCell ref="K14:O14"/>
    <mergeCell ref="Q14:S14"/>
    <mergeCell ref="U14:W14"/>
    <mergeCell ref="Y14:AA14"/>
    <mergeCell ref="AD12:AL13"/>
    <mergeCell ref="D13:G13"/>
    <mergeCell ref="H13:I13"/>
    <mergeCell ref="K13:O13"/>
    <mergeCell ref="Q13:S13"/>
    <mergeCell ref="U13:W13"/>
    <mergeCell ref="Y13:AA13"/>
    <mergeCell ref="D12:G12"/>
    <mergeCell ref="H12:I12"/>
    <mergeCell ref="K12:O12"/>
    <mergeCell ref="Q12:S12"/>
    <mergeCell ref="U12:W12"/>
    <mergeCell ref="Y12:AA12"/>
    <mergeCell ref="AD15:AL15"/>
    <mergeCell ref="B16:B18"/>
    <mergeCell ref="D16:G16"/>
    <mergeCell ref="H16:I16"/>
    <mergeCell ref="K16:O16"/>
    <mergeCell ref="Q16:S16"/>
    <mergeCell ref="U16:W16"/>
    <mergeCell ref="Y16:AA16"/>
    <mergeCell ref="AD16:AH16"/>
    <mergeCell ref="AI16:AK16"/>
    <mergeCell ref="D15:G15"/>
    <mergeCell ref="H15:I15"/>
    <mergeCell ref="K15:O15"/>
    <mergeCell ref="Q15:S15"/>
    <mergeCell ref="U15:W15"/>
    <mergeCell ref="Y15:AA15"/>
    <mergeCell ref="AD17:AH17"/>
    <mergeCell ref="AI17:AK17"/>
    <mergeCell ref="D18:G18"/>
    <mergeCell ref="H18:I18"/>
    <mergeCell ref="K18:O18"/>
    <mergeCell ref="Q18:S18"/>
    <mergeCell ref="U18:W18"/>
    <mergeCell ref="Y18:AA18"/>
    <mergeCell ref="AD18:AH18"/>
    <mergeCell ref="AI18:AK18"/>
    <mergeCell ref="D17:G17"/>
    <mergeCell ref="H17:I17"/>
    <mergeCell ref="K17:O17"/>
    <mergeCell ref="Q17:S17"/>
    <mergeCell ref="U17:W17"/>
    <mergeCell ref="Y17:AA17"/>
    <mergeCell ref="U21:W21"/>
    <mergeCell ref="Y21:AA21"/>
    <mergeCell ref="AD19:AH19"/>
    <mergeCell ref="AI19:AK19"/>
    <mergeCell ref="D20:G20"/>
    <mergeCell ref="H20:I20"/>
    <mergeCell ref="K20:O20"/>
    <mergeCell ref="Q20:S20"/>
    <mergeCell ref="U20:W20"/>
    <mergeCell ref="Y20:AA20"/>
    <mergeCell ref="D19:G19"/>
    <mergeCell ref="H19:I19"/>
    <mergeCell ref="K19:O19"/>
    <mergeCell ref="Q19:S19"/>
    <mergeCell ref="U19:W19"/>
    <mergeCell ref="Y19:AA19"/>
    <mergeCell ref="I23:K23"/>
    <mergeCell ref="N23:O23"/>
    <mergeCell ref="C25:G25"/>
    <mergeCell ref="H25:J25"/>
    <mergeCell ref="K25:P25"/>
    <mergeCell ref="Q25:T25"/>
    <mergeCell ref="C21:G21"/>
    <mergeCell ref="H21:I21"/>
    <mergeCell ref="K21:O21"/>
    <mergeCell ref="Q21:S21"/>
    <mergeCell ref="U25:X25"/>
    <mergeCell ref="Y25:AB25"/>
    <mergeCell ref="AD25:AL25"/>
    <mergeCell ref="D26:G26"/>
    <mergeCell ref="H26:I26"/>
    <mergeCell ref="K26:O26"/>
    <mergeCell ref="Q26:S26"/>
    <mergeCell ref="U26:W26"/>
    <mergeCell ref="Y26:AA26"/>
    <mergeCell ref="AD26:AH26"/>
    <mergeCell ref="AI26:AK26"/>
    <mergeCell ref="B27:B29"/>
    <mergeCell ref="D27:G27"/>
    <mergeCell ref="H27:I27"/>
    <mergeCell ref="K27:O27"/>
    <mergeCell ref="Q27:S27"/>
    <mergeCell ref="U27:W27"/>
    <mergeCell ref="Y27:AA27"/>
    <mergeCell ref="AD27:AH27"/>
    <mergeCell ref="AI27:AK27"/>
    <mergeCell ref="AD28:AH28"/>
    <mergeCell ref="AI28:AK28"/>
    <mergeCell ref="D29:G29"/>
    <mergeCell ref="H29:I29"/>
    <mergeCell ref="K29:O29"/>
    <mergeCell ref="Q29:S29"/>
    <mergeCell ref="U29:W29"/>
    <mergeCell ref="Y29:AA29"/>
    <mergeCell ref="AD29:AH29"/>
    <mergeCell ref="AI29:AK29"/>
    <mergeCell ref="D28:G28"/>
    <mergeCell ref="H28:I28"/>
    <mergeCell ref="K28:O28"/>
    <mergeCell ref="Q28:S28"/>
    <mergeCell ref="U28:W28"/>
    <mergeCell ref="Y28:AA28"/>
    <mergeCell ref="C32:G32"/>
    <mergeCell ref="H32:I32"/>
    <mergeCell ref="K32:O32"/>
    <mergeCell ref="Q32:S32"/>
    <mergeCell ref="U32:W32"/>
    <mergeCell ref="Y32:AA32"/>
    <mergeCell ref="AD30:AL31"/>
    <mergeCell ref="D31:G31"/>
    <mergeCell ref="H31:I31"/>
    <mergeCell ref="K31:O31"/>
    <mergeCell ref="Q31:S31"/>
    <mergeCell ref="U31:W31"/>
    <mergeCell ref="Y31:AA31"/>
    <mergeCell ref="D30:G30"/>
    <mergeCell ref="H30:I30"/>
    <mergeCell ref="K30:O30"/>
    <mergeCell ref="Q30:S30"/>
    <mergeCell ref="U30:W30"/>
    <mergeCell ref="Y30:AA30"/>
    <mergeCell ref="AD33:AL33"/>
    <mergeCell ref="B34:B36"/>
    <mergeCell ref="D34:G34"/>
    <mergeCell ref="H34:I34"/>
    <mergeCell ref="K34:O34"/>
    <mergeCell ref="Q34:S34"/>
    <mergeCell ref="U34:W34"/>
    <mergeCell ref="Y34:AA34"/>
    <mergeCell ref="AD34:AH34"/>
    <mergeCell ref="AI34:AK34"/>
    <mergeCell ref="D33:G33"/>
    <mergeCell ref="H33:I33"/>
    <mergeCell ref="K33:O33"/>
    <mergeCell ref="Q33:S33"/>
    <mergeCell ref="U33:W33"/>
    <mergeCell ref="Y33:AA33"/>
    <mergeCell ref="AD35:AH35"/>
    <mergeCell ref="AI35:AK35"/>
    <mergeCell ref="D36:G36"/>
    <mergeCell ref="H36:I36"/>
    <mergeCell ref="K36:O36"/>
    <mergeCell ref="Q36:S36"/>
    <mergeCell ref="U36:W36"/>
    <mergeCell ref="Y36:AA36"/>
    <mergeCell ref="AD36:AH36"/>
    <mergeCell ref="AI36:AK36"/>
    <mergeCell ref="D35:G35"/>
    <mergeCell ref="H35:I35"/>
    <mergeCell ref="K35:O35"/>
    <mergeCell ref="Q35:S35"/>
    <mergeCell ref="U35:W35"/>
    <mergeCell ref="Y35:AA35"/>
    <mergeCell ref="C39:G39"/>
    <mergeCell ref="H39:I39"/>
    <mergeCell ref="K39:O39"/>
    <mergeCell ref="Q39:S39"/>
    <mergeCell ref="U39:W39"/>
    <mergeCell ref="Y39:AA39"/>
    <mergeCell ref="AD37:AH37"/>
    <mergeCell ref="AI37:AK37"/>
    <mergeCell ref="D38:G38"/>
    <mergeCell ref="H38:I38"/>
    <mergeCell ref="K38:O38"/>
    <mergeCell ref="Q38:S38"/>
    <mergeCell ref="U38:W38"/>
    <mergeCell ref="Y38:AA38"/>
    <mergeCell ref="D37:G37"/>
    <mergeCell ref="H37:I37"/>
    <mergeCell ref="K37:O37"/>
    <mergeCell ref="Q37:S37"/>
    <mergeCell ref="U37:W37"/>
    <mergeCell ref="Y37:AA37"/>
    <mergeCell ref="AD44:AH44"/>
    <mergeCell ref="C45:F45"/>
    <mergeCell ref="G45:H45"/>
    <mergeCell ref="O45:P45"/>
    <mergeCell ref="S45:T45"/>
    <mergeCell ref="W45:X45"/>
    <mergeCell ref="AD45:AF45"/>
    <mergeCell ref="B44:F44"/>
    <mergeCell ref="G44:J44"/>
    <mergeCell ref="K44:N44"/>
    <mergeCell ref="O44:R44"/>
    <mergeCell ref="S44:V44"/>
    <mergeCell ref="W44:Z44"/>
    <mergeCell ref="C46:F46"/>
    <mergeCell ref="G46:H46"/>
    <mergeCell ref="O46:P46"/>
    <mergeCell ref="S46:T46"/>
    <mergeCell ref="W46:X46"/>
    <mergeCell ref="C47:F47"/>
    <mergeCell ref="G47:H47"/>
    <mergeCell ref="O47:P47"/>
    <mergeCell ref="S47:T47"/>
    <mergeCell ref="W47:X47"/>
    <mergeCell ref="C48:F48"/>
    <mergeCell ref="G48:H48"/>
    <mergeCell ref="O48:P48"/>
    <mergeCell ref="S48:T48"/>
    <mergeCell ref="W48:X48"/>
    <mergeCell ref="C49:F49"/>
    <mergeCell ref="G49:H49"/>
    <mergeCell ref="O49:P49"/>
    <mergeCell ref="S49:T49"/>
    <mergeCell ref="W49:X49"/>
    <mergeCell ref="C50:F50"/>
    <mergeCell ref="G50:H50"/>
    <mergeCell ref="O50:P50"/>
    <mergeCell ref="S50:T50"/>
    <mergeCell ref="W50:X50"/>
    <mergeCell ref="B51:F51"/>
    <mergeCell ref="G51:H51"/>
    <mergeCell ref="O51:P51"/>
    <mergeCell ref="S51:T51"/>
    <mergeCell ref="W51:X51"/>
  </mergeCells>
  <phoneticPr fontId="4"/>
  <conditionalFormatting sqref="I47:I50 L47:M50 O47:Q47 S47:U47 W47:Y47 Q48:Q50 O49:P49 U48:U50 S49:T49 Y48:Y50 W49:X49">
    <cfRule type="containsErrors" dxfId="17" priority="18">
      <formula>ISERROR(I47)</formula>
    </cfRule>
  </conditionalFormatting>
  <conditionalFormatting sqref="I48:I50 L48:M50 Q48:Q50">
    <cfRule type="containsErrors" dxfId="16" priority="17">
      <formula>ISERROR(I48)</formula>
    </cfRule>
  </conditionalFormatting>
  <conditionalFormatting sqref="Q28:S31 D28:O31 U34:W38 Y34:AA38 D17:G20 U17:W20 Y17:AA20 J17:S17 D10:T13 Q19:S19 J18:P20 Q34:S38 D34:O38">
    <cfRule type="containsErrors" dxfId="15" priority="16">
      <formula>ISERROR(D10)</formula>
    </cfRule>
  </conditionalFormatting>
  <conditionalFormatting sqref="T17:T20">
    <cfRule type="containsErrors" dxfId="14" priority="15">
      <formula>ISERROR(T17)</formula>
    </cfRule>
  </conditionalFormatting>
  <conditionalFormatting sqref="T28:T31">
    <cfRule type="containsErrors" dxfId="13" priority="14">
      <formula>ISERROR(T28)</formula>
    </cfRule>
  </conditionalFormatting>
  <conditionalFormatting sqref="T35:T38">
    <cfRule type="containsErrors" dxfId="12" priority="13">
      <formula>ISERROR(T35)</formula>
    </cfRule>
  </conditionalFormatting>
  <conditionalFormatting sqref="X10:X13">
    <cfRule type="containsErrors" dxfId="11" priority="12">
      <formula>ISERROR(X10)</formula>
    </cfRule>
  </conditionalFormatting>
  <conditionalFormatting sqref="X17:X20">
    <cfRule type="containsErrors" dxfId="10" priority="11">
      <formula>ISERROR(X17)</formula>
    </cfRule>
  </conditionalFormatting>
  <conditionalFormatting sqref="P28:P31">
    <cfRule type="containsErrors" dxfId="9" priority="10">
      <formula>ISERROR(P28)</formula>
    </cfRule>
  </conditionalFormatting>
  <conditionalFormatting sqref="X28:X31">
    <cfRule type="containsErrors" dxfId="8" priority="9">
      <formula>ISERROR(X28)</formula>
    </cfRule>
  </conditionalFormatting>
  <conditionalFormatting sqref="X35:X38">
    <cfRule type="containsErrors" dxfId="7" priority="8">
      <formula>ISERROR(X35)</formula>
    </cfRule>
  </conditionalFormatting>
  <conditionalFormatting sqref="P35:P38">
    <cfRule type="containsErrors" dxfId="6" priority="7">
      <formula>ISERROR(P35)</formula>
    </cfRule>
  </conditionalFormatting>
  <conditionalFormatting sqref="G48:Z50">
    <cfRule type="containsErrors" dxfId="5" priority="6">
      <formula>ISERROR(G48)</formula>
    </cfRule>
  </conditionalFormatting>
  <conditionalFormatting sqref="Y9:AA13 U10:W13">
    <cfRule type="containsErrors" dxfId="4" priority="5">
      <formula>ISERROR(U9)</formula>
    </cfRule>
  </conditionalFormatting>
  <conditionalFormatting sqref="U26:AA31">
    <cfRule type="containsErrors" dxfId="3" priority="4">
      <formula>ISERROR(U26)</formula>
    </cfRule>
  </conditionalFormatting>
  <conditionalFormatting sqref="U8:AA13">
    <cfRule type="containsErrors" dxfId="2" priority="3">
      <formula>ISERROR(U8)</formula>
    </cfRule>
  </conditionalFormatting>
  <conditionalFormatting sqref="K15:S20">
    <cfRule type="containsErrors" dxfId="1" priority="2">
      <formula>ISERROR(K15)</formula>
    </cfRule>
  </conditionalFormatting>
  <conditionalFormatting sqref="G46:Y50">
    <cfRule type="containsErrors" dxfId="0" priority="1">
      <formula>ISERROR(G46)</formula>
    </cfRule>
  </conditionalFormatting>
  <pageMargins left="0.11811023622047245" right="0" top="0.35433070866141736" bottom="0" header="0.31496062992125984" footer="0.31496062992125984"/>
  <headerFooter scaleWithDoc="0" alignWithMargins="0"/>
  <rowBreaks count="1" manualBreakCount="1">
    <brk id="53" min="1" max="6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view="pageBreakPreview" zoomScaleNormal="100" zoomScaleSheetLayoutView="100" workbookViewId="0">
      <selection activeCell="C20" sqref="C20"/>
    </sheetView>
  </sheetViews>
  <sheetFormatPr defaultRowHeight="18.75"/>
  <cols>
    <col min="1" max="1" width="4.5" style="159" customWidth="1"/>
    <col min="2" max="3" width="26.6640625" style="159" customWidth="1"/>
    <col min="4" max="4" width="7.5" style="159" customWidth="1"/>
    <col min="5" max="6" width="26.6640625" style="159" customWidth="1"/>
    <col min="7" max="7" width="14.6640625" style="159" customWidth="1"/>
    <col min="8" max="8" width="7.5" style="159" customWidth="1"/>
    <col min="9" max="10" width="26.6640625" style="159" customWidth="1"/>
    <col min="11" max="16384" width="9.33203125" style="159"/>
  </cols>
  <sheetData>
    <row r="1" spans="2:10" ht="116.25" customHeight="1"/>
    <row r="2" spans="2:10" ht="19.5">
      <c r="B2" s="160" t="s">
        <v>149</v>
      </c>
      <c r="C2" s="161"/>
    </row>
    <row r="3" spans="2:10" ht="20.25" customHeight="1">
      <c r="E3" s="790"/>
      <c r="F3" s="790"/>
    </row>
    <row r="4" spans="2:10" ht="8.25" customHeight="1">
      <c r="B4" s="162"/>
      <c r="C4" s="163"/>
      <c r="G4" s="791"/>
    </row>
    <row r="5" spans="2:10" ht="17.25" customHeight="1">
      <c r="B5" s="164" t="s">
        <v>150</v>
      </c>
      <c r="C5" s="163"/>
      <c r="E5" s="165"/>
      <c r="F5" s="165"/>
      <c r="G5" s="792"/>
    </row>
    <row r="6" spans="2:10" s="168" customFormat="1" ht="19.5" customHeight="1">
      <c r="B6" s="166" t="s">
        <v>151</v>
      </c>
      <c r="C6" s="167"/>
      <c r="E6" s="169"/>
      <c r="F6" s="169"/>
      <c r="G6" s="170"/>
    </row>
    <row r="7" spans="2:10" s="168" customFormat="1" ht="21" customHeight="1">
      <c r="B7" s="793" t="s">
        <v>152</v>
      </c>
      <c r="C7" s="794"/>
      <c r="E7" s="795" t="s">
        <v>162</v>
      </c>
      <c r="F7" s="796"/>
      <c r="G7" s="171" t="s">
        <v>154</v>
      </c>
      <c r="I7" s="793" t="s">
        <v>155</v>
      </c>
      <c r="J7" s="794"/>
    </row>
    <row r="8" spans="2:10" ht="51" customHeight="1">
      <c r="B8" s="894" t="s">
        <v>163</v>
      </c>
      <c r="C8" s="895"/>
      <c r="E8" s="896" t="s">
        <v>164</v>
      </c>
      <c r="F8" s="897"/>
      <c r="G8" s="172" t="s">
        <v>165</v>
      </c>
      <c r="I8" s="896" t="s">
        <v>166</v>
      </c>
      <c r="J8" s="897"/>
    </row>
    <row r="9" spans="2:10" ht="36" customHeight="1">
      <c r="B9" s="898"/>
      <c r="C9" s="899"/>
      <c r="E9" s="900"/>
      <c r="F9" s="901"/>
      <c r="G9" s="173"/>
      <c r="I9" s="900" t="s">
        <v>167</v>
      </c>
      <c r="J9" s="901"/>
    </row>
    <row r="10" spans="2:10" ht="13.5" customHeight="1"/>
    <row r="11" spans="2:10" ht="21.75" customHeight="1">
      <c r="B11" s="174" t="s">
        <v>156</v>
      </c>
      <c r="C11" s="175"/>
      <c r="D11" s="175"/>
      <c r="E11" s="175"/>
      <c r="F11" s="175"/>
      <c r="G11" s="175"/>
      <c r="H11" s="175"/>
      <c r="I11" s="175"/>
      <c r="J11" s="175"/>
    </row>
    <row r="12" spans="2:10" ht="21" customHeight="1">
      <c r="B12" s="793" t="s">
        <v>152</v>
      </c>
      <c r="C12" s="794"/>
      <c r="D12" s="168"/>
      <c r="E12" s="795" t="s">
        <v>157</v>
      </c>
      <c r="F12" s="796"/>
      <c r="G12" s="171" t="s">
        <v>154</v>
      </c>
      <c r="H12" s="168"/>
      <c r="I12" s="801" t="s">
        <v>155</v>
      </c>
      <c r="J12" s="802"/>
    </row>
    <row r="13" spans="2:10" ht="78" customHeight="1">
      <c r="B13" s="896" t="s">
        <v>168</v>
      </c>
      <c r="C13" s="897"/>
      <c r="E13" s="896" t="s">
        <v>169</v>
      </c>
      <c r="F13" s="897"/>
      <c r="G13" s="176" t="s">
        <v>170</v>
      </c>
      <c r="I13" s="896" t="s">
        <v>171</v>
      </c>
      <c r="J13" s="897"/>
    </row>
    <row r="14" spans="2:10" ht="45.75" customHeight="1">
      <c r="B14" s="902" t="s">
        <v>172</v>
      </c>
      <c r="C14" s="903"/>
      <c r="E14" s="902" t="s">
        <v>173</v>
      </c>
      <c r="F14" s="903"/>
      <c r="G14" s="177" t="s">
        <v>174</v>
      </c>
      <c r="I14" s="902" t="s">
        <v>175</v>
      </c>
      <c r="J14" s="903"/>
    </row>
    <row r="15" spans="2:10" ht="64.5" customHeight="1">
      <c r="B15" s="902" t="s">
        <v>176</v>
      </c>
      <c r="C15" s="903"/>
      <c r="E15" s="902" t="s">
        <v>177</v>
      </c>
      <c r="F15" s="903"/>
      <c r="G15" s="178" t="s">
        <v>178</v>
      </c>
      <c r="I15" s="902" t="s">
        <v>179</v>
      </c>
      <c r="J15" s="903"/>
    </row>
    <row r="16" spans="2:10" ht="66.75" customHeight="1">
      <c r="B16" s="902" t="s">
        <v>180</v>
      </c>
      <c r="C16" s="903"/>
      <c r="E16" s="902" t="s">
        <v>181</v>
      </c>
      <c r="F16" s="903"/>
      <c r="G16" s="177" t="s">
        <v>174</v>
      </c>
      <c r="I16" s="902" t="s">
        <v>182</v>
      </c>
      <c r="J16" s="903"/>
    </row>
    <row r="17" spans="1:10" ht="48.75" customHeight="1">
      <c r="B17" s="900" t="s">
        <v>183</v>
      </c>
      <c r="C17" s="901"/>
      <c r="E17" s="900" t="s">
        <v>184</v>
      </c>
      <c r="F17" s="901"/>
      <c r="G17" s="173" t="s">
        <v>185</v>
      </c>
      <c r="I17" s="900" t="s">
        <v>186</v>
      </c>
      <c r="J17" s="901"/>
    </row>
    <row r="18" spans="1:10" ht="7.5" customHeight="1"/>
    <row r="19" spans="1:10">
      <c r="A19" s="179" t="s">
        <v>158</v>
      </c>
    </row>
    <row r="20" spans="1:10" ht="19.5" customHeight="1">
      <c r="A20" s="180"/>
    </row>
    <row r="21" spans="1:10" ht="8.25" customHeight="1">
      <c r="A21" s="181"/>
      <c r="B21" s="182"/>
      <c r="C21" s="182"/>
      <c r="D21" s="182"/>
      <c r="E21" s="182"/>
      <c r="F21" s="182"/>
      <c r="G21" s="182"/>
      <c r="H21" s="182"/>
      <c r="I21" s="181"/>
      <c r="J21" s="181"/>
    </row>
    <row r="22" spans="1:10" ht="21.75" customHeight="1">
      <c r="A22" s="181"/>
      <c r="B22" s="174" t="s">
        <v>159</v>
      </c>
      <c r="C22" s="183"/>
    </row>
    <row r="23" spans="1:10" ht="21" customHeight="1">
      <c r="A23" s="181"/>
      <c r="B23" s="793" t="s">
        <v>152</v>
      </c>
      <c r="C23" s="794"/>
      <c r="D23" s="168"/>
      <c r="E23" s="795" t="s">
        <v>162</v>
      </c>
      <c r="F23" s="796"/>
      <c r="G23" s="171" t="s">
        <v>154</v>
      </c>
      <c r="H23" s="168"/>
      <c r="I23" s="801" t="s">
        <v>155</v>
      </c>
      <c r="J23" s="802"/>
    </row>
    <row r="24" spans="1:10" ht="57" customHeight="1">
      <c r="A24" s="181"/>
      <c r="B24" s="896" t="s">
        <v>187</v>
      </c>
      <c r="C24" s="897"/>
      <c r="E24" s="896" t="s">
        <v>188</v>
      </c>
      <c r="F24" s="897"/>
      <c r="G24" s="184" t="s">
        <v>174</v>
      </c>
      <c r="I24" s="896" t="s">
        <v>189</v>
      </c>
      <c r="J24" s="897"/>
    </row>
    <row r="25" spans="1:10" ht="57" customHeight="1">
      <c r="A25" s="181"/>
      <c r="B25" s="900" t="s">
        <v>190</v>
      </c>
      <c r="C25" s="901"/>
      <c r="E25" s="900" t="s">
        <v>191</v>
      </c>
      <c r="F25" s="901"/>
      <c r="G25" s="173" t="s">
        <v>192</v>
      </c>
      <c r="I25" s="900" t="s">
        <v>193</v>
      </c>
      <c r="J25" s="901"/>
    </row>
    <row r="26" spans="1:10" ht="20.25" customHeight="1">
      <c r="A26" s="181"/>
      <c r="B26" s="181"/>
      <c r="C26" s="181"/>
      <c r="D26" s="181"/>
      <c r="E26" s="185"/>
      <c r="F26" s="186"/>
      <c r="G26" s="186"/>
      <c r="H26" s="186"/>
      <c r="I26" s="187"/>
      <c r="J26" s="181"/>
    </row>
    <row r="27" spans="1:10" ht="21.75" customHeight="1">
      <c r="A27" s="181"/>
      <c r="B27" s="174" t="s">
        <v>160</v>
      </c>
    </row>
    <row r="28" spans="1:10" ht="21" customHeight="1">
      <c r="A28" s="181"/>
      <c r="B28" s="793" t="s">
        <v>152</v>
      </c>
      <c r="C28" s="794"/>
      <c r="D28" s="168"/>
      <c r="E28" s="795" t="s">
        <v>157</v>
      </c>
      <c r="F28" s="796"/>
      <c r="G28" s="171" t="s">
        <v>154</v>
      </c>
      <c r="H28" s="168"/>
      <c r="I28" s="801" t="s">
        <v>155</v>
      </c>
      <c r="J28" s="802"/>
    </row>
    <row r="29" spans="1:10" ht="54.75" customHeight="1">
      <c r="A29" s="181"/>
      <c r="B29" s="896" t="s">
        <v>194</v>
      </c>
      <c r="C29" s="897"/>
      <c r="E29" s="896" t="s">
        <v>195</v>
      </c>
      <c r="F29" s="897"/>
      <c r="G29" s="184" t="s">
        <v>196</v>
      </c>
      <c r="I29" s="896" t="s">
        <v>197</v>
      </c>
      <c r="J29" s="897"/>
    </row>
    <row r="30" spans="1:10" ht="54.75" customHeight="1">
      <c r="A30" s="181"/>
      <c r="B30" s="900" t="s">
        <v>198</v>
      </c>
      <c r="C30" s="901"/>
      <c r="E30" s="900" t="s">
        <v>199</v>
      </c>
      <c r="F30" s="901"/>
      <c r="G30" s="173" t="s">
        <v>200</v>
      </c>
      <c r="I30" s="900" t="s">
        <v>201</v>
      </c>
      <c r="J30" s="901"/>
    </row>
    <row r="31" spans="1:10" ht="10.5" customHeight="1">
      <c r="A31" s="181"/>
      <c r="B31" s="181"/>
      <c r="C31" s="181"/>
      <c r="D31" s="181"/>
      <c r="E31" s="181"/>
      <c r="F31" s="181"/>
      <c r="G31" s="181"/>
      <c r="H31" s="181"/>
      <c r="I31" s="181"/>
      <c r="J31" s="181"/>
    </row>
    <row r="32" spans="1:10">
      <c r="A32" s="179" t="s">
        <v>161</v>
      </c>
      <c r="B32" s="181"/>
      <c r="C32" s="181"/>
      <c r="D32" s="181"/>
      <c r="E32" s="181"/>
      <c r="F32" s="181"/>
      <c r="G32" s="181"/>
      <c r="H32" s="181"/>
      <c r="I32" s="181"/>
      <c r="J32" s="181"/>
    </row>
  </sheetData>
  <mergeCells count="47">
    <mergeCell ref="B30:C30"/>
    <mergeCell ref="E30:F30"/>
    <mergeCell ref="I30:J30"/>
    <mergeCell ref="B28:C28"/>
    <mergeCell ref="E28:F28"/>
    <mergeCell ref="I28:J28"/>
    <mergeCell ref="B29:C29"/>
    <mergeCell ref="E29:F29"/>
    <mergeCell ref="I29:J29"/>
    <mergeCell ref="B24:C24"/>
    <mergeCell ref="E24:F24"/>
    <mergeCell ref="I24:J24"/>
    <mergeCell ref="B25:C25"/>
    <mergeCell ref="E25:F25"/>
    <mergeCell ref="I25:J25"/>
    <mergeCell ref="B17:C17"/>
    <mergeCell ref="E17:F17"/>
    <mergeCell ref="I17:J17"/>
    <mergeCell ref="B23:C23"/>
    <mergeCell ref="E23:F23"/>
    <mergeCell ref="I23:J23"/>
    <mergeCell ref="B15:C15"/>
    <mergeCell ref="E15:F15"/>
    <mergeCell ref="I15:J15"/>
    <mergeCell ref="B16:C16"/>
    <mergeCell ref="E16:F16"/>
    <mergeCell ref="I16:J16"/>
    <mergeCell ref="B13:C13"/>
    <mergeCell ref="E13:F13"/>
    <mergeCell ref="I13:J13"/>
    <mergeCell ref="B14:C14"/>
    <mergeCell ref="E14:F14"/>
    <mergeCell ref="I14:J14"/>
    <mergeCell ref="B9:C9"/>
    <mergeCell ref="E9:F9"/>
    <mergeCell ref="I9:J9"/>
    <mergeCell ref="B12:C12"/>
    <mergeCell ref="E12:F12"/>
    <mergeCell ref="I12:J12"/>
    <mergeCell ref="B8:C8"/>
    <mergeCell ref="E8:F8"/>
    <mergeCell ref="I8:J8"/>
    <mergeCell ref="E3:F3"/>
    <mergeCell ref="G4:G5"/>
    <mergeCell ref="B7:C7"/>
    <mergeCell ref="E7:F7"/>
    <mergeCell ref="I7:J7"/>
  </mergeCells>
  <phoneticPr fontId="4"/>
  <pageMargins left="0" right="0" top="0.59055118110236227" bottom="0.19685039370078741" header="0.31496062992125984" footer="0.31496062992125984"/>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チェックシート</vt:lpstr>
      <vt:lpstr>申請書</vt:lpstr>
      <vt:lpstr>①収支状況</vt:lpstr>
      <vt:lpstr>②取組内容</vt:lpstr>
      <vt:lpstr>➂基礎資料</vt:lpstr>
      <vt:lpstr>④作付表</vt:lpstr>
      <vt:lpstr>個人情報</vt:lpstr>
      <vt:lpstr>①収支状況（例）</vt:lpstr>
      <vt:lpstr>②取組内容（例）</vt:lpstr>
      <vt:lpstr>①収支状況!Print_Area</vt:lpstr>
      <vt:lpstr>'①収支状況（例）'!Print_Area</vt:lpstr>
      <vt:lpstr>②取組内容!Print_Area</vt:lpstr>
      <vt:lpstr>'②取組内容（例）'!Print_Area</vt:lpstr>
      <vt:lpstr>'➂基礎資料'!Print_Area</vt:lpstr>
      <vt:lpstr>チェックシート!Print_Area</vt:lpstr>
      <vt:lpstr>個人情報!Print_Area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2020-12-02T02:14:39Z</cp:lastPrinted>
  <dcterms:created xsi:type="dcterms:W3CDTF">2020-12-02T01:27:12Z</dcterms:created>
  <dcterms:modified xsi:type="dcterms:W3CDTF">2020-12-02T08:05:41Z</dcterms:modified>
</cp:coreProperties>
</file>