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再認定\"/>
    </mc:Choice>
  </mc:AlternateContent>
  <bookViews>
    <workbookView xWindow="0" yWindow="0" windowWidth="20490" windowHeight="7530"/>
  </bookViews>
  <sheets>
    <sheet name="チェックシート" sheetId="2" r:id="rId1"/>
    <sheet name="申請書" sheetId="1" r:id="rId2"/>
    <sheet name="①収支状況" sheetId="14" r:id="rId3"/>
    <sheet name="②取組内容" sheetId="6" r:id="rId4"/>
    <sheet name="➂基礎資料" sheetId="8" r:id="rId5"/>
    <sheet name="④個人情報" sheetId="5" r:id="rId6"/>
    <sheet name="①収支状況（例）" sheetId="13" r:id="rId7"/>
    <sheet name="②取組内容（例）" sheetId="7" r:id="rId8"/>
  </sheets>
  <externalReferences>
    <externalReference r:id="rId9"/>
  </externalReferences>
  <definedNames>
    <definedName name="_xlnm.Print_Area" localSheetId="2">①収支状況!$A$2:$AM$56</definedName>
    <definedName name="_xlnm.Print_Area" localSheetId="6">'①収支状況（例）'!$A$1:$AM$55</definedName>
    <definedName name="_xlnm.Print_Area" localSheetId="3">②取組内容!$A$1:$J$47</definedName>
    <definedName name="_xlnm.Print_Area" localSheetId="7">'②取組内容（例）'!$A$1:$J$44</definedName>
    <definedName name="_xlnm.Print_Area" localSheetId="4">'➂基礎資料'!$A$1:$V$36</definedName>
    <definedName name="_xlnm.Print_Area" localSheetId="5">④個人情報!$A$2:$N$45</definedName>
    <definedName name="_xlnm.Print_Area" localSheetId="0">チェックシート!$A$1:$F$9</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1" i="14" l="1"/>
  <c r="R51" i="14" s="1"/>
  <c r="O50" i="14"/>
  <c r="R50" i="14" s="1"/>
  <c r="O49" i="14"/>
  <c r="R49" i="14" s="1"/>
  <c r="R48" i="14"/>
  <c r="O48" i="14"/>
  <c r="O47" i="14"/>
  <c r="R47" i="14" s="1"/>
  <c r="H41" i="14"/>
  <c r="K40" i="14"/>
  <c r="K39" i="14"/>
  <c r="K38" i="14"/>
  <c r="Z37" i="14"/>
  <c r="K37" i="14"/>
  <c r="K41" i="14" s="1"/>
  <c r="AJ36" i="14" s="1"/>
  <c r="AJ39" i="14" s="1"/>
  <c r="AJ40" i="14" s="1"/>
  <c r="K36" i="14"/>
  <c r="Z40" i="14" s="1"/>
  <c r="K33" i="14"/>
  <c r="H33" i="14"/>
  <c r="Z32" i="14"/>
  <c r="Y51" i="14" s="1"/>
  <c r="AC51" i="14" s="1"/>
  <c r="U32" i="14"/>
  <c r="S51" i="14" s="1"/>
  <c r="V51" i="14" s="1"/>
  <c r="U31" i="14"/>
  <c r="S50" i="14" s="1"/>
  <c r="V50" i="14" s="1"/>
  <c r="U30" i="14"/>
  <c r="S49" i="14" s="1"/>
  <c r="V49" i="14" s="1"/>
  <c r="Z29" i="14"/>
  <c r="Y48" i="14" s="1"/>
  <c r="AC48" i="14" s="1"/>
  <c r="U29" i="14"/>
  <c r="S48" i="14" s="1"/>
  <c r="V48" i="14" s="1"/>
  <c r="AJ28" i="14"/>
  <c r="AJ31" i="14" s="1"/>
  <c r="U28" i="14"/>
  <c r="S47" i="14" s="1"/>
  <c r="V47" i="14" s="1"/>
  <c r="H22" i="14"/>
  <c r="K21" i="14"/>
  <c r="J51" i="14" s="1"/>
  <c r="N51" i="14" s="1"/>
  <c r="D21" i="14"/>
  <c r="D32" i="14" s="1"/>
  <c r="D40" i="14" s="1"/>
  <c r="C51" i="14" s="1"/>
  <c r="K20" i="14"/>
  <c r="J50" i="14" s="1"/>
  <c r="N50" i="14" s="1"/>
  <c r="D20" i="14"/>
  <c r="D31" i="14" s="1"/>
  <c r="D39" i="14" s="1"/>
  <c r="C50" i="14" s="1"/>
  <c r="K19" i="14"/>
  <c r="J49" i="14" s="1"/>
  <c r="N49" i="14" s="1"/>
  <c r="D19" i="14"/>
  <c r="D30" i="14" s="1"/>
  <c r="D38" i="14" s="1"/>
  <c r="C49" i="14" s="1"/>
  <c r="Z18" i="14"/>
  <c r="K18" i="14"/>
  <c r="J48" i="14" s="1"/>
  <c r="N48" i="14" s="1"/>
  <c r="D18" i="14"/>
  <c r="D29" i="14" s="1"/>
  <c r="D37" i="14" s="1"/>
  <c r="C48" i="14" s="1"/>
  <c r="K17" i="14"/>
  <c r="Z21" i="14" s="1"/>
  <c r="D17" i="14"/>
  <c r="D28" i="14" s="1"/>
  <c r="D36" i="14" s="1"/>
  <c r="C47" i="14" s="1"/>
  <c r="K14" i="14"/>
  <c r="H14" i="14"/>
  <c r="Z13" i="14"/>
  <c r="U13" i="14"/>
  <c r="AJ12" i="14"/>
  <c r="AJ13" i="14" s="1"/>
  <c r="U12" i="14"/>
  <c r="U11" i="14"/>
  <c r="Z10" i="14"/>
  <c r="U10" i="14"/>
  <c r="AJ9" i="14"/>
  <c r="U9" i="14"/>
  <c r="O50" i="13"/>
  <c r="R50" i="13" s="1"/>
  <c r="R49" i="13"/>
  <c r="O49" i="13"/>
  <c r="O48" i="13"/>
  <c r="R48" i="13" s="1"/>
  <c r="R47" i="13"/>
  <c r="O47" i="13"/>
  <c r="O46" i="13"/>
  <c r="R46" i="13" s="1"/>
  <c r="H40" i="13"/>
  <c r="K39" i="13"/>
  <c r="K38" i="13"/>
  <c r="K37" i="13"/>
  <c r="Z36" i="13"/>
  <c r="K36" i="13"/>
  <c r="K40" i="13" s="1"/>
  <c r="AJ35" i="13" s="1"/>
  <c r="AJ38" i="13" s="1"/>
  <c r="AJ39" i="13" s="1"/>
  <c r="K35" i="13"/>
  <c r="Z39" i="13" s="1"/>
  <c r="K32" i="13"/>
  <c r="H32" i="13"/>
  <c r="Z31" i="13"/>
  <c r="U31" i="13"/>
  <c r="S50" i="13" s="1"/>
  <c r="V50" i="13" s="1"/>
  <c r="U30" i="13"/>
  <c r="S49" i="13" s="1"/>
  <c r="V49" i="13" s="1"/>
  <c r="U29" i="13"/>
  <c r="S48" i="13" s="1"/>
  <c r="V48" i="13" s="1"/>
  <c r="Z28" i="13"/>
  <c r="Y47" i="13" s="1"/>
  <c r="AC47" i="13" s="1"/>
  <c r="U28" i="13"/>
  <c r="S47" i="13" s="1"/>
  <c r="V47" i="13" s="1"/>
  <c r="AJ27" i="13"/>
  <c r="AJ30" i="13" s="1"/>
  <c r="U27" i="13"/>
  <c r="S46" i="13" s="1"/>
  <c r="V46" i="13" s="1"/>
  <c r="H21" i="13"/>
  <c r="K20" i="13"/>
  <c r="J50" i="13" s="1"/>
  <c r="N50" i="13" s="1"/>
  <c r="D20" i="13"/>
  <c r="D31" i="13" s="1"/>
  <c r="D39" i="13" s="1"/>
  <c r="C50" i="13" s="1"/>
  <c r="K19" i="13"/>
  <c r="J49" i="13" s="1"/>
  <c r="N49" i="13" s="1"/>
  <c r="D19" i="13"/>
  <c r="D30" i="13" s="1"/>
  <c r="D38" i="13" s="1"/>
  <c r="C49" i="13" s="1"/>
  <c r="K18" i="13"/>
  <c r="J48" i="13" s="1"/>
  <c r="N48" i="13" s="1"/>
  <c r="D18" i="13"/>
  <c r="D29" i="13" s="1"/>
  <c r="D37" i="13" s="1"/>
  <c r="C48" i="13" s="1"/>
  <c r="Z17" i="13"/>
  <c r="K17" i="13"/>
  <c r="J47" i="13" s="1"/>
  <c r="N47" i="13" s="1"/>
  <c r="D17" i="13"/>
  <c r="D28" i="13" s="1"/>
  <c r="D36" i="13" s="1"/>
  <c r="C47" i="13" s="1"/>
  <c r="K16" i="13"/>
  <c r="Z20" i="13" s="1"/>
  <c r="D16" i="13"/>
  <c r="D27" i="13" s="1"/>
  <c r="D35" i="13" s="1"/>
  <c r="C46" i="13" s="1"/>
  <c r="K13" i="13"/>
  <c r="AJ8" i="13" s="1"/>
  <c r="AJ11" i="13" s="1"/>
  <c r="AJ12" i="13" s="1"/>
  <c r="H13" i="13"/>
  <c r="Z12" i="13"/>
  <c r="U12" i="13"/>
  <c r="U11" i="13"/>
  <c r="U10" i="13"/>
  <c r="Z9" i="13"/>
  <c r="U9" i="13"/>
  <c r="U8" i="13"/>
  <c r="Y50" i="13" l="1"/>
  <c r="AC50" i="13" s="1"/>
  <c r="AJ32" i="14"/>
  <c r="AF49" i="14"/>
  <c r="AJ49" i="14" s="1"/>
  <c r="J52" i="14"/>
  <c r="N52" i="14" s="1"/>
  <c r="AJ31" i="13"/>
  <c r="K21" i="13"/>
  <c r="AJ16" i="13" s="1"/>
  <c r="AJ19" i="13" s="1"/>
  <c r="AJ20" i="13" s="1"/>
  <c r="J46" i="13"/>
  <c r="N46" i="13" s="1"/>
  <c r="K22" i="14"/>
  <c r="AJ17" i="14" s="1"/>
  <c r="AJ20" i="14" s="1"/>
  <c r="AJ21" i="14" s="1"/>
  <c r="J47" i="14"/>
  <c r="N47" i="14" s="1"/>
  <c r="J51" i="13" l="1"/>
  <c r="N51" i="13" s="1"/>
  <c r="AF48" i="13"/>
  <c r="AJ48" i="13" s="1"/>
  <c r="Q33" i="8" l="1"/>
  <c r="G33" i="8"/>
  <c r="A5" i="2" l="1"/>
  <c r="A6" i="2" s="1"/>
  <c r="A7" i="2" s="1"/>
</calcChain>
</file>

<file path=xl/sharedStrings.xml><?xml version="1.0" encoding="utf-8"?>
<sst xmlns="http://schemas.openxmlformats.org/spreadsheetml/2006/main" count="807" uniqueCount="297">
  <si>
    <t>農業経営改善計画認定申請書</t>
  </si>
  <si>
    <t>年    月    日</t>
  </si>
  <si>
    <t>南城市長  殿</t>
    <rPh sb="0" eb="3">
      <t>ナンジョウシ</t>
    </rPh>
    <phoneticPr fontId="5"/>
  </si>
  <si>
    <t>申請者</t>
    <rPh sb="0" eb="3">
      <t>シンセイシャ</t>
    </rPh>
    <phoneticPr fontId="5"/>
  </si>
  <si>
    <t>住所</t>
    <rPh sb="0" eb="2">
      <t>ジュウショ</t>
    </rPh>
    <phoneticPr fontId="5"/>
  </si>
  <si>
    <t>連絡先</t>
    <rPh sb="0" eb="3">
      <t>レンラクサキ</t>
    </rPh>
    <phoneticPr fontId="5"/>
  </si>
  <si>
    <t>フリガナ</t>
    <phoneticPr fontId="5"/>
  </si>
  <si>
    <t>フリガナ</t>
  </si>
  <si>
    <t>個人・法人名</t>
    <phoneticPr fontId="5"/>
  </si>
  <si>
    <t>（印）</t>
    <phoneticPr fontId="5"/>
  </si>
  <si>
    <t>代表者氏名
（法人のみ）</t>
    <rPh sb="0" eb="3">
      <t>ダイヒョウシャ</t>
    </rPh>
    <rPh sb="3" eb="5">
      <t>シメイ</t>
    </rPh>
    <rPh sb="7" eb="9">
      <t>ホウジン</t>
    </rPh>
    <phoneticPr fontId="5"/>
  </si>
  <si>
    <t>生年月日・
法人設立年月日　　　　　　　　　　　　　　　　　　　　　　　　　　　　　　　　　　</t>
    <rPh sb="0" eb="2">
      <t>セイネン</t>
    </rPh>
    <rPh sb="2" eb="4">
      <t>ガッピ</t>
    </rPh>
    <rPh sb="6" eb="8">
      <t>ホウジン</t>
    </rPh>
    <rPh sb="8" eb="10">
      <t>セツリツ</t>
    </rPh>
    <rPh sb="10" eb="13">
      <t>ネンガッピ</t>
    </rPh>
    <phoneticPr fontId="5"/>
  </si>
  <si>
    <t>　　　　　　　　　　　</t>
    <phoneticPr fontId="5"/>
  </si>
  <si>
    <t>法人番号</t>
  </si>
  <si>
    <t xml:space="preserve">  農業経営基盤強化促進法（昭和５５年法律第６５号）第１２条第１項の規定に基づき、次の農業経営改善計画の認定を申請します。</t>
    <phoneticPr fontId="5"/>
  </si>
  <si>
    <t>農　業　経　営　改　善　計　画</t>
    <phoneticPr fontId="5"/>
  </si>
  <si>
    <t>①農業経営体の営農活動の現状及び目標</t>
    <rPh sb="12" eb="14">
      <t>ゲンジョウ</t>
    </rPh>
    <rPh sb="14" eb="15">
      <t>オヨ</t>
    </rPh>
    <rPh sb="16" eb="18">
      <t>モクヒョウ</t>
    </rPh>
    <phoneticPr fontId="5"/>
  </si>
  <si>
    <t>（１）営農類型</t>
    <rPh sb="3" eb="5">
      <t>エイノウ</t>
    </rPh>
    <rPh sb="5" eb="7">
      <t>ルイケイ</t>
    </rPh>
    <phoneticPr fontId="5"/>
  </si>
  <si>
    <t>現　　　状</t>
    <rPh sb="0" eb="1">
      <t>ウツツ</t>
    </rPh>
    <rPh sb="4" eb="5">
      <t>ジョウ</t>
    </rPh>
    <phoneticPr fontId="5"/>
  </si>
  <si>
    <t>目標（　　年）</t>
    <rPh sb="0" eb="2">
      <t>モクヒョウ</t>
    </rPh>
    <rPh sb="5" eb="6">
      <t>ネン</t>
    </rPh>
    <phoneticPr fontId="5"/>
  </si>
  <si>
    <t xml:space="preserve">□稲作 □麦類作 □雑穀・いも類・豆類 □工芸農作物 □露地野菜 </t>
    <rPh sb="1" eb="3">
      <t>イナサク</t>
    </rPh>
    <rPh sb="5" eb="7">
      <t>ムギルイ</t>
    </rPh>
    <rPh sb="7" eb="8">
      <t>サク</t>
    </rPh>
    <phoneticPr fontId="5"/>
  </si>
  <si>
    <t>□複合経営</t>
    <rPh sb="1" eb="3">
      <t>フクゴウ</t>
    </rPh>
    <rPh sb="3" eb="5">
      <t>ケイエイ</t>
    </rPh>
    <phoneticPr fontId="5"/>
  </si>
  <si>
    <t>□施設野菜 □果樹類 □花き・花木　□その他の作物（　　　）</t>
    <phoneticPr fontId="5"/>
  </si>
  <si>
    <t>□施設野菜 □果樹類 □花き・花木　□その他の作物（　　　　）</t>
    <phoneticPr fontId="5"/>
  </si>
  <si>
    <t>□酪  農 □肉用牛 □養  豚 □養  鶏 □養　蚕 □その他の畜産（　　　　　）</t>
    <phoneticPr fontId="5"/>
  </si>
  <si>
    <t>□酪  農 □肉用牛 □養  豚 □養  鶏 □養　蚕 □その他の畜産（　　　　　）</t>
    <phoneticPr fontId="5"/>
  </si>
  <si>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5"/>
  </si>
  <si>
    <t>現状</t>
    <rPh sb="0" eb="2">
      <t>ゲンジョウ</t>
    </rPh>
    <phoneticPr fontId="5"/>
  </si>
  <si>
    <t>目標（　　　年）</t>
    <rPh sb="0" eb="2">
      <t>モクヒョウ</t>
    </rPh>
    <rPh sb="6" eb="7">
      <t>ネン</t>
    </rPh>
    <phoneticPr fontId="5"/>
  </si>
  <si>
    <t>主たる従事者の人数</t>
    <rPh sb="0" eb="1">
      <t>シュ</t>
    </rPh>
    <rPh sb="3" eb="6">
      <t>ジュウジシャ</t>
    </rPh>
    <rPh sb="7" eb="9">
      <t>ニンズウ</t>
    </rPh>
    <phoneticPr fontId="5"/>
  </si>
  <si>
    <t>人</t>
    <rPh sb="0" eb="1">
      <t>ヒト</t>
    </rPh>
    <phoneticPr fontId="5"/>
  </si>
  <si>
    <t>年間所得</t>
    <rPh sb="0" eb="2">
      <t>ネンカン</t>
    </rPh>
    <rPh sb="2" eb="4">
      <t>ショトク</t>
    </rPh>
    <phoneticPr fontId="5"/>
  </si>
  <si>
    <t>万円</t>
    <rPh sb="0" eb="2">
      <t>マンエン</t>
    </rPh>
    <phoneticPr fontId="5"/>
  </si>
  <si>
    <t>年間労働時間</t>
    <rPh sb="0" eb="2">
      <t>ネンカン</t>
    </rPh>
    <rPh sb="2" eb="4">
      <t>ロウドウ</t>
    </rPh>
    <rPh sb="4" eb="6">
      <t>ジカン</t>
    </rPh>
    <phoneticPr fontId="5"/>
  </si>
  <si>
    <t>時間</t>
    <rPh sb="0" eb="2">
      <t>ジカン</t>
    </rPh>
    <phoneticPr fontId="5"/>
  </si>
  <si>
    <t>主たる従事者１人
当たりの年間所得</t>
    <rPh sb="0" eb="1">
      <t>シュ</t>
    </rPh>
    <rPh sb="3" eb="6">
      <t>ジュウジシャ</t>
    </rPh>
    <rPh sb="7" eb="8">
      <t>ニン</t>
    </rPh>
    <rPh sb="9" eb="10">
      <t>ア</t>
    </rPh>
    <rPh sb="13" eb="15">
      <t>ネンカン</t>
    </rPh>
    <rPh sb="15" eb="17">
      <t>ショトク</t>
    </rPh>
    <phoneticPr fontId="5"/>
  </si>
  <si>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5"/>
  </si>
  <si>
    <t>②農業経営の規模拡大に関する現状及び目標</t>
    <rPh sb="8" eb="10">
      <t>カクダイ</t>
    </rPh>
    <rPh sb="14" eb="16">
      <t>ゲンジョウ</t>
    </rPh>
    <rPh sb="16" eb="17">
      <t>オヨ</t>
    </rPh>
    <phoneticPr fontId="5"/>
  </si>
  <si>
    <t>（１）生産</t>
    <rPh sb="3" eb="5">
      <t>セイサン</t>
    </rPh>
    <phoneticPr fontId="5"/>
  </si>
  <si>
    <t>（２）農畜産物の加工・販売その他の
　関連・附帯事業（売上げ）</t>
    <phoneticPr fontId="5"/>
  </si>
  <si>
    <t>作目・部門名
（耕　　種）</t>
    <rPh sb="8" eb="9">
      <t>コウ</t>
    </rPh>
    <rPh sb="11" eb="12">
      <t>タネ</t>
    </rPh>
    <phoneticPr fontId="5"/>
  </si>
  <si>
    <t>現      状</t>
  </si>
  <si>
    <t>作目・部門名
（畜　　産）</t>
    <rPh sb="8" eb="9">
      <t>チク</t>
    </rPh>
    <rPh sb="11" eb="12">
      <t>サン</t>
    </rPh>
    <phoneticPr fontId="5"/>
  </si>
  <si>
    <t>作付面積(a)</t>
    <phoneticPr fontId="5"/>
  </si>
  <si>
    <t>生産量</t>
    <rPh sb="0" eb="3">
      <t>セイサンリョウ</t>
    </rPh>
    <phoneticPr fontId="5"/>
  </si>
  <si>
    <r>
      <t>飼養頭数</t>
    </r>
    <r>
      <rPr>
        <sz val="9"/>
        <rFont val="ＭＳ 明朝"/>
        <family val="1"/>
        <charset val="128"/>
      </rPr>
      <t>（頭、羽）</t>
    </r>
    <phoneticPr fontId="5"/>
  </si>
  <si>
    <r>
      <t>飼養頭数</t>
    </r>
    <r>
      <rPr>
        <sz val="9"/>
        <rFont val="ＭＳ 明朝"/>
        <family val="1"/>
        <charset val="128"/>
      </rPr>
      <t>（頭、羽）</t>
    </r>
    <phoneticPr fontId="5"/>
  </si>
  <si>
    <t>事  業  内　容</t>
    <rPh sb="6" eb="7">
      <t>ウチ</t>
    </rPh>
    <rPh sb="8" eb="9">
      <t>カタチ</t>
    </rPh>
    <phoneticPr fontId="5"/>
  </si>
  <si>
    <t>現    状</t>
  </si>
  <si>
    <t>目   標（    年）</t>
    <phoneticPr fontId="5"/>
  </si>
  <si>
    <t>（３）農用地及び農業生産施設</t>
    <rPh sb="3" eb="6">
      <t>ノウヨウチ</t>
    </rPh>
    <rPh sb="6" eb="7">
      <t>オヨ</t>
    </rPh>
    <rPh sb="8" eb="10">
      <t>ノウギョウ</t>
    </rPh>
    <rPh sb="10" eb="12">
      <t>セイサン</t>
    </rPh>
    <rPh sb="12" eb="14">
      <t>シセツ</t>
    </rPh>
    <phoneticPr fontId="5"/>
  </si>
  <si>
    <t>ア農用地</t>
    <rPh sb="1" eb="4">
      <t>ノウヨウチ</t>
    </rPh>
    <phoneticPr fontId="5"/>
  </si>
  <si>
    <t>イ農業生産施設</t>
    <rPh sb="1" eb="3">
      <t>ノウギョウ</t>
    </rPh>
    <rPh sb="3" eb="5">
      <t>セイサン</t>
    </rPh>
    <rPh sb="5" eb="7">
      <t>シセツ</t>
    </rPh>
    <phoneticPr fontId="5"/>
  </si>
  <si>
    <t>区   分</t>
    <phoneticPr fontId="5"/>
  </si>
  <si>
    <t>所在地</t>
  </si>
  <si>
    <t>地目</t>
  </si>
  <si>
    <t>現　状
(a)</t>
    <rPh sb="0" eb="1">
      <t>ウツツ</t>
    </rPh>
    <rPh sb="2" eb="3">
      <t>ジョウ</t>
    </rPh>
    <phoneticPr fontId="5"/>
  </si>
  <si>
    <t>目標（  　年）
(a)</t>
    <rPh sb="0" eb="2">
      <t>モクヒョウ</t>
    </rPh>
    <rPh sb="6" eb="7">
      <t>ネン</t>
    </rPh>
    <phoneticPr fontId="5"/>
  </si>
  <si>
    <t>種　別</t>
    <rPh sb="0" eb="1">
      <t>シュ</t>
    </rPh>
    <rPh sb="2" eb="3">
      <t>ベツ</t>
    </rPh>
    <phoneticPr fontId="5"/>
  </si>
  <si>
    <t>規　　模</t>
    <rPh sb="0" eb="1">
      <t>キ</t>
    </rPh>
    <rPh sb="3" eb="4">
      <t>ボ</t>
    </rPh>
    <phoneticPr fontId="5"/>
  </si>
  <si>
    <t>都道府県名</t>
  </si>
  <si>
    <t>市町村名</t>
  </si>
  <si>
    <t>現　状</t>
    <phoneticPr fontId="5"/>
  </si>
  <si>
    <t>目標（　  年）</t>
    <phoneticPr fontId="5"/>
  </si>
  <si>
    <t>棟</t>
    <rPh sb="0" eb="1">
      <t>トウ</t>
    </rPh>
    <phoneticPr fontId="5"/>
  </si>
  <si>
    <t>㎡</t>
    <phoneticPr fontId="5"/>
  </si>
  <si>
    <t>㎡</t>
    <phoneticPr fontId="5"/>
  </si>
  <si>
    <t>所有地</t>
  </si>
  <si>
    <t>借入地</t>
  </si>
  <si>
    <t>その他</t>
    <phoneticPr fontId="5"/>
  </si>
  <si>
    <t>経 営 面 積 合 計</t>
    <phoneticPr fontId="5"/>
  </si>
  <si>
    <t>経 営 面 積 合 計</t>
    <phoneticPr fontId="5"/>
  </si>
  <si>
    <t>③生産方式の合理化に関する現状と目標・措置</t>
    <rPh sb="1" eb="3">
      <t>セイサン</t>
    </rPh>
    <rPh sb="3" eb="5">
      <t>ホウシキ</t>
    </rPh>
    <rPh sb="10" eb="11">
      <t>カン</t>
    </rPh>
    <rPh sb="13" eb="15">
      <t>ゲンジョウ</t>
    </rPh>
    <rPh sb="16" eb="18">
      <t>モクヒョウ</t>
    </rPh>
    <rPh sb="19" eb="21">
      <t>ソチ</t>
    </rPh>
    <phoneticPr fontId="5"/>
  </si>
  <si>
    <t>④経営管理の合理化に関する現状と目標・措置</t>
    <phoneticPr fontId="5"/>
  </si>
  <si>
    <t>⑤農業従事の態様の改善に関する現状と目標・措置</t>
    <phoneticPr fontId="5"/>
  </si>
  <si>
    <t>⑥その他の農業経営の改善に関する現状と目標・措置</t>
    <rPh sb="3" eb="4">
      <t>ホカ</t>
    </rPh>
    <rPh sb="5" eb="7">
      <t>ノウギョウ</t>
    </rPh>
    <rPh sb="7" eb="9">
      <t>ケイエイ</t>
    </rPh>
    <rPh sb="10" eb="12">
      <t>カイゼン</t>
    </rPh>
    <rPh sb="13" eb="14">
      <t>カン</t>
    </rPh>
    <rPh sb="22" eb="24">
      <t>ソチ</t>
    </rPh>
    <phoneticPr fontId="5"/>
  </si>
  <si>
    <t>（参考）経営の構成</t>
    <rPh sb="1" eb="3">
      <t>サンコウ</t>
    </rPh>
    <phoneticPr fontId="5"/>
  </si>
  <si>
    <t>（１）構成員・役員</t>
    <rPh sb="3" eb="4">
      <t>カマエ</t>
    </rPh>
    <rPh sb="4" eb="5">
      <t>シゲル</t>
    </rPh>
    <rPh sb="5" eb="6">
      <t>イン</t>
    </rPh>
    <rPh sb="7" eb="9">
      <t>ヤクイン</t>
    </rPh>
    <phoneticPr fontId="5"/>
  </si>
  <si>
    <t>（２）雇  用  者</t>
    <phoneticPr fontId="5"/>
  </si>
  <si>
    <r>
      <rPr>
        <sz val="12"/>
        <rFont val="ＭＳ 明朝"/>
        <family val="1"/>
        <charset val="128"/>
      </rPr>
      <t xml:space="preserve">氏    名
</t>
    </r>
    <r>
      <rPr>
        <sz val="9"/>
        <rFont val="ＭＳ 明朝"/>
        <family val="1"/>
        <charset val="128"/>
      </rPr>
      <t>(法人経営にあっては役員の氏名）</t>
    </r>
    <phoneticPr fontId="5"/>
  </si>
  <si>
    <t>年齢</t>
  </si>
  <si>
    <t>性別</t>
  </si>
  <si>
    <t>代表者との続柄(法人経営にあっては役職)</t>
  </si>
  <si>
    <t>見通し（　　年）</t>
    <rPh sb="0" eb="2">
      <t>ミトオ</t>
    </rPh>
    <rPh sb="6" eb="7">
      <t>ネン</t>
    </rPh>
    <phoneticPr fontId="5"/>
  </si>
  <si>
    <t>常時雇（年間）</t>
  </si>
  <si>
    <t>実 人 数</t>
  </si>
  <si>
    <t>現状</t>
  </si>
  <si>
    <t>人</t>
  </si>
  <si>
    <t>見通し</t>
  </si>
  <si>
    <t>担当業務</t>
  </si>
  <si>
    <t>主たる
従事者</t>
    <rPh sb="0" eb="1">
      <t>シュ</t>
    </rPh>
    <rPh sb="4" eb="7">
      <t>ジュウジシャ</t>
    </rPh>
    <phoneticPr fontId="5"/>
  </si>
  <si>
    <t>年間農業
従事時間</t>
    <rPh sb="7" eb="9">
      <t>ジカン</t>
    </rPh>
    <phoneticPr fontId="5"/>
  </si>
  <si>
    <t>臨時雇（年間）</t>
  </si>
  <si>
    <t>延べ人数</t>
  </si>
  <si>
    <t>（代表者）</t>
    <phoneticPr fontId="5"/>
  </si>
  <si>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5"/>
  </si>
  <si>
    <t>農業用機械等の名称</t>
    <rPh sb="0" eb="3">
      <t>ノウギョウヨウ</t>
    </rPh>
    <rPh sb="3" eb="5">
      <t>キカイ</t>
    </rPh>
    <rPh sb="5" eb="6">
      <t>トウ</t>
    </rPh>
    <rPh sb="7" eb="9">
      <t>メイショウ</t>
    </rPh>
    <phoneticPr fontId="5"/>
  </si>
  <si>
    <t>数量</t>
    <rPh sb="0" eb="2">
      <t>スウリョウ</t>
    </rPh>
    <phoneticPr fontId="5"/>
  </si>
  <si>
    <t>備考</t>
    <rPh sb="0" eb="2">
      <t>ビコウ</t>
    </rPh>
    <phoneticPr fontId="5"/>
  </si>
  <si>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5"/>
  </si>
  <si>
    <t>建物及びその附属設備、構築物並びにソフトウェア等を記載する。</t>
    <rPh sb="23" eb="24">
      <t>トウ</t>
    </rPh>
    <phoneticPr fontId="5"/>
  </si>
  <si>
    <t>（②「（３）農用地及び農業生産施設」に記載しているものは記載不要。）</t>
    <phoneticPr fontId="5"/>
  </si>
  <si>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5"/>
  </si>
  <si>
    <t>№</t>
    <phoneticPr fontId="5"/>
  </si>
  <si>
    <t>書　　類</t>
    <rPh sb="0" eb="1">
      <t>ショ</t>
    </rPh>
    <rPh sb="3" eb="4">
      <t>タグイ</t>
    </rPh>
    <phoneticPr fontId="5"/>
  </si>
  <si>
    <t>枚数</t>
    <rPh sb="0" eb="2">
      <t>マイスウ</t>
    </rPh>
    <phoneticPr fontId="5"/>
  </si>
  <si>
    <t>チェック</t>
    <phoneticPr fontId="5"/>
  </si>
  <si>
    <t>申請添付資料チェックシート</t>
    <rPh sb="0" eb="2">
      <t>シンセイ</t>
    </rPh>
    <rPh sb="2" eb="4">
      <t>テンプ</t>
    </rPh>
    <rPh sb="4" eb="6">
      <t>シリョウ</t>
    </rPh>
    <phoneticPr fontId="5"/>
  </si>
  <si>
    <t>１枚</t>
    <rPh sb="1" eb="2">
      <t>マイ</t>
    </rPh>
    <phoneticPr fontId="5"/>
  </si>
  <si>
    <t>この書類</t>
    <rPh sb="2" eb="4">
      <t>ショルイ</t>
    </rPh>
    <phoneticPr fontId="5"/>
  </si>
  <si>
    <t>✓</t>
    <phoneticPr fontId="5"/>
  </si>
  <si>
    <t>農業経営改善計画認定申請書</t>
    <rPh sb="0" eb="2">
      <t>ノウギョウ</t>
    </rPh>
    <rPh sb="2" eb="4">
      <t>ケイエイ</t>
    </rPh>
    <rPh sb="4" eb="6">
      <t>カイゼン</t>
    </rPh>
    <rPh sb="6" eb="8">
      <t>ケイカク</t>
    </rPh>
    <rPh sb="8" eb="10">
      <t>ニンテイ</t>
    </rPh>
    <rPh sb="10" eb="13">
      <t>シンセイショ</t>
    </rPh>
    <phoneticPr fontId="5"/>
  </si>
  <si>
    <t>個人情報の取り扱いについて</t>
    <rPh sb="0" eb="2">
      <t>コジン</t>
    </rPh>
    <rPh sb="2" eb="4">
      <t>ジョウホウ</t>
    </rPh>
    <rPh sb="5" eb="6">
      <t>ト</t>
    </rPh>
    <rPh sb="7" eb="8">
      <t>アツカ</t>
    </rPh>
    <phoneticPr fontId="5"/>
  </si>
  <si>
    <t>添付資料</t>
    <rPh sb="0" eb="2">
      <t>テンプ</t>
    </rPh>
    <rPh sb="2" eb="4">
      <t>シリョウ</t>
    </rPh>
    <phoneticPr fontId="5"/>
  </si>
  <si>
    <t>確定申告の写し（直近）</t>
    <rPh sb="0" eb="2">
      <t>カクテイ</t>
    </rPh>
    <rPh sb="2" eb="4">
      <t>シンコク</t>
    </rPh>
    <rPh sb="5" eb="6">
      <t>ウツ</t>
    </rPh>
    <rPh sb="8" eb="10">
      <t>チョッキン</t>
    </rPh>
    <phoneticPr fontId="5"/>
  </si>
  <si>
    <t>経費の内訳が分かる書類の添付</t>
    <rPh sb="0" eb="2">
      <t>ケイヒ</t>
    </rPh>
    <rPh sb="3" eb="5">
      <t>ウチワケ</t>
    </rPh>
    <rPh sb="6" eb="7">
      <t>ワ</t>
    </rPh>
    <rPh sb="9" eb="11">
      <t>ショルイ</t>
    </rPh>
    <rPh sb="12" eb="14">
      <t>テンプ</t>
    </rPh>
    <phoneticPr fontId="5"/>
  </si>
  <si>
    <t>【法人の場合】
定款の写し</t>
    <rPh sb="1" eb="3">
      <t>ホウジン</t>
    </rPh>
    <rPh sb="4" eb="6">
      <t>バアイ</t>
    </rPh>
    <rPh sb="8" eb="10">
      <t>テイカン</t>
    </rPh>
    <rPh sb="11" eb="12">
      <t>ウツ</t>
    </rPh>
    <phoneticPr fontId="5"/>
  </si>
  <si>
    <t>金額</t>
    <rPh sb="0" eb="2">
      <t>キンガク</t>
    </rPh>
    <phoneticPr fontId="5"/>
  </si>
  <si>
    <t>水道光熱費</t>
    <rPh sb="0" eb="2">
      <t>スイドウ</t>
    </rPh>
    <rPh sb="2" eb="5">
      <t>コウネツヒ</t>
    </rPh>
    <phoneticPr fontId="5"/>
  </si>
  <si>
    <t>修繕費</t>
    <rPh sb="0" eb="3">
      <t>シュウゼンヒ</t>
    </rPh>
    <phoneticPr fontId="5"/>
  </si>
  <si>
    <t>３枚</t>
    <rPh sb="1" eb="2">
      <t>マイ</t>
    </rPh>
    <phoneticPr fontId="5"/>
  </si>
  <si>
    <t>横書きで印刷</t>
    <rPh sb="0" eb="2">
      <t>ヨコガ</t>
    </rPh>
    <rPh sb="4" eb="6">
      <t>インサツ</t>
    </rPh>
    <phoneticPr fontId="5"/>
  </si>
  <si>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5"/>
  </si>
  <si>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5"/>
  </si>
  <si>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5"/>
  </si>
  <si>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5"/>
  </si>
  <si>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5"/>
  </si>
  <si>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5"/>
  </si>
  <si>
    <t>情報を提供する関係機関</t>
    <rPh sb="0" eb="2">
      <t>ジョウホウ</t>
    </rPh>
    <rPh sb="3" eb="5">
      <t>テイキョウ</t>
    </rPh>
    <rPh sb="7" eb="9">
      <t>カンケイ</t>
    </rPh>
    <rPh sb="9" eb="11">
      <t>キカン</t>
    </rPh>
    <phoneticPr fontId="5"/>
  </si>
  <si>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5"/>
  </si>
  <si>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5"/>
  </si>
  <si>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5"/>
  </si>
  <si>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5"/>
  </si>
  <si>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5"/>
  </si>
  <si>
    <t>　個人情報の取扱いの確認</t>
    <rPh sb="1" eb="3">
      <t>コジン</t>
    </rPh>
    <rPh sb="3" eb="5">
      <t>ジョウホウ</t>
    </rPh>
    <rPh sb="6" eb="8">
      <t>トリアツカ</t>
    </rPh>
    <rPh sb="10" eb="12">
      <t>カクニン</t>
    </rPh>
    <phoneticPr fontId="5"/>
  </si>
  <si>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5"/>
  </si>
  <si>
    <t>印</t>
    <rPh sb="0" eb="1">
      <t>イン</t>
    </rPh>
    <phoneticPr fontId="5"/>
  </si>
  <si>
    <t>　　月</t>
    <rPh sb="2" eb="3">
      <t>ガツ</t>
    </rPh>
    <phoneticPr fontId="5"/>
  </si>
  <si>
    <t>　　 年</t>
    <rPh sb="3" eb="4">
      <t>ネン</t>
    </rPh>
    <phoneticPr fontId="5"/>
  </si>
  <si>
    <t>　日</t>
    <rPh sb="1" eb="2">
      <t>ニチ</t>
    </rPh>
    <phoneticPr fontId="5"/>
  </si>
  <si>
    <t>　　　　氏名（名称・代表者）</t>
    <rPh sb="4" eb="6">
      <t>シメイ</t>
    </rPh>
    <rPh sb="7" eb="9">
      <t>メイショウ</t>
    </rPh>
    <rPh sb="10" eb="13">
      <t>ダイヒョウシャ</t>
    </rPh>
    <phoneticPr fontId="5"/>
  </si>
  <si>
    <t>提供する情報の内容</t>
    <rPh sb="0" eb="2">
      <t>テイキョウ</t>
    </rPh>
    <rPh sb="4" eb="6">
      <t>ジョウホウ</t>
    </rPh>
    <rPh sb="7" eb="9">
      <t>ナイヨウ</t>
    </rPh>
    <phoneticPr fontId="5"/>
  </si>
  <si>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5"/>
  </si>
  <si>
    <t>管理し、本認定業務の実施のために利用します。</t>
    <rPh sb="0" eb="2">
      <t>カンリ</t>
    </rPh>
    <rPh sb="4" eb="5">
      <t>ホン</t>
    </rPh>
    <rPh sb="5" eb="7">
      <t>ニンテイ</t>
    </rPh>
    <rPh sb="7" eb="9">
      <t>ギョウム</t>
    </rPh>
    <rPh sb="10" eb="12">
      <t>ジッシ</t>
    </rPh>
    <rPh sb="16" eb="18">
      <t>リヨウ</t>
    </rPh>
    <phoneticPr fontId="5"/>
  </si>
  <si>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5"/>
  </si>
  <si>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5"/>
  </si>
  <si>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5"/>
  </si>
  <si>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5"/>
  </si>
  <si>
    <t>ため、関係機関へ提供する場合があります。</t>
    <rPh sb="3" eb="5">
      <t>カンケイ</t>
    </rPh>
    <rPh sb="5" eb="7">
      <t>キカン</t>
    </rPh>
    <rPh sb="8" eb="10">
      <t>テイキョウ</t>
    </rPh>
    <rPh sb="12" eb="14">
      <t>バアイ</t>
    </rPh>
    <phoneticPr fontId="5"/>
  </si>
  <si>
    <r>
      <t>再認定様式</t>
    </r>
    <r>
      <rPr>
        <sz val="14"/>
        <color theme="1"/>
        <rFont val="Meiryo UI"/>
        <family val="3"/>
        <charset val="128"/>
      </rPr>
      <t>２</t>
    </r>
    <r>
      <rPr>
        <sz val="12"/>
        <color theme="1"/>
        <rFont val="Meiryo UI"/>
        <family val="3"/>
        <charset val="128"/>
      </rPr>
      <t xml:space="preserve">  取組内容（耕種・畜産共通）</t>
    </r>
    <rPh sb="0" eb="1">
      <t>サイ</t>
    </rPh>
    <rPh sb="1" eb="3">
      <t>ニンテイ</t>
    </rPh>
    <rPh sb="3" eb="5">
      <t>ヨウシキ</t>
    </rPh>
    <rPh sb="8" eb="10">
      <t>トリクミ</t>
    </rPh>
    <rPh sb="10" eb="12">
      <t>ナイヨウ</t>
    </rPh>
    <rPh sb="13" eb="15">
      <t>コウシュ</t>
    </rPh>
    <rPh sb="16" eb="18">
      <t>チクサン</t>
    </rPh>
    <rPh sb="18" eb="20">
      <t>キョウツウ</t>
    </rPh>
    <phoneticPr fontId="23"/>
  </si>
  <si>
    <t>① 経営規模の拡大</t>
    <rPh sb="2" eb="4">
      <t>ケイエイ</t>
    </rPh>
    <rPh sb="4" eb="6">
      <t>キボ</t>
    </rPh>
    <rPh sb="7" eb="9">
      <t>カクダイ</t>
    </rPh>
    <phoneticPr fontId="23"/>
  </si>
  <si>
    <t>（作付面積、飼養頭数、作業受託面積　具体的な面積。時期、農地確保の目処、農畜産物の加工・販売、その他関連事業 の展開方向）</t>
    <phoneticPr fontId="23"/>
  </si>
  <si>
    <t>前回認定時　目標と取組内容</t>
    <rPh sb="9" eb="10">
      <t>ト</t>
    </rPh>
    <rPh sb="10" eb="11">
      <t>ク</t>
    </rPh>
    <rPh sb="11" eb="13">
      <t>ナイヨウ</t>
    </rPh>
    <phoneticPr fontId="23"/>
  </si>
  <si>
    <t>現　状</t>
    <phoneticPr fontId="23"/>
  </si>
  <si>
    <t>達成度</t>
    <rPh sb="0" eb="3">
      <t>タッセイド</t>
    </rPh>
    <phoneticPr fontId="23"/>
  </si>
  <si>
    <t>５年後　目標及び取組内容</t>
    <rPh sb="6" eb="7">
      <t>オヨ</t>
    </rPh>
    <phoneticPr fontId="23"/>
  </si>
  <si>
    <r>
      <t xml:space="preserve">② 生産方式の合理化 </t>
    </r>
    <r>
      <rPr>
        <sz val="11"/>
        <color theme="1"/>
        <rFont val="游ゴシック"/>
        <family val="3"/>
        <charset val="128"/>
        <scheme val="minor"/>
      </rPr>
      <t xml:space="preserve"> </t>
    </r>
    <r>
      <rPr>
        <sz val="11"/>
        <color theme="1"/>
        <rFont val="Meiryo UI"/>
        <family val="3"/>
        <charset val="128"/>
      </rPr>
      <t>（機械・施設の導入、生産量・品質等　栽培技術、飼養管理技術を向上させるための課題と改善方法を品目・部門ごとに具体的に記載）</t>
    </r>
    <rPh sb="2" eb="4">
      <t>セイサン</t>
    </rPh>
    <rPh sb="4" eb="6">
      <t>ホウシキ</t>
    </rPh>
    <rPh sb="7" eb="10">
      <t>ゴウリカ</t>
    </rPh>
    <phoneticPr fontId="39"/>
  </si>
  <si>
    <t>現　状</t>
    <phoneticPr fontId="23"/>
  </si>
  <si>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3"/>
  </si>
  <si>
    <r>
      <t>③ 経営管理の合理化</t>
    </r>
    <r>
      <rPr>
        <sz val="11"/>
        <color theme="1"/>
        <rFont val="Meiryo UI"/>
        <family val="3"/>
        <charset val="128"/>
      </rPr>
      <t>（農業簿記、作付計画、繁殖台帳など経営管理の習得方法と実践内容について）</t>
    </r>
    <rPh sb="2" eb="4">
      <t>ケイエイ</t>
    </rPh>
    <rPh sb="4" eb="6">
      <t>カンリ</t>
    </rPh>
    <rPh sb="7" eb="10">
      <t>ゴウリカ</t>
    </rPh>
    <phoneticPr fontId="39"/>
  </si>
  <si>
    <r>
      <t>④ 農業従事の態様等の改善　</t>
    </r>
    <r>
      <rPr>
        <sz val="11"/>
        <color theme="1"/>
        <rFont val="Meiryo UI"/>
        <family val="3"/>
        <charset val="128"/>
      </rPr>
      <t>（労働環境・労務管理の改善方法について。従事者の役割の明確化、雇用の創出、機械化、休日の設定など）</t>
    </r>
    <rPh sb="2" eb="4">
      <t>ノウギョウ</t>
    </rPh>
    <rPh sb="4" eb="6">
      <t>ジュウジ</t>
    </rPh>
    <rPh sb="7" eb="9">
      <t>タイヨウ</t>
    </rPh>
    <rPh sb="9" eb="10">
      <t>ナド</t>
    </rPh>
    <rPh sb="11" eb="13">
      <t>カイゼン</t>
    </rPh>
    <rPh sb="15" eb="17">
      <t>ロウドウ</t>
    </rPh>
    <rPh sb="17" eb="19">
      <t>カンキョウ</t>
    </rPh>
    <rPh sb="20" eb="22">
      <t>ロウム</t>
    </rPh>
    <rPh sb="22" eb="24">
      <t>カンリ</t>
    </rPh>
    <rPh sb="25" eb="27">
      <t>カイゼン</t>
    </rPh>
    <rPh sb="27" eb="29">
      <t>ホウホウ</t>
    </rPh>
    <rPh sb="34" eb="37">
      <t>ジュウジシャ</t>
    </rPh>
    <rPh sb="38" eb="40">
      <t>ヤクワリ</t>
    </rPh>
    <rPh sb="41" eb="44">
      <t>メイカクカ</t>
    </rPh>
    <rPh sb="45" eb="47">
      <t>コヨウ</t>
    </rPh>
    <rPh sb="48" eb="50">
      <t>ソウシュツ</t>
    </rPh>
    <rPh sb="51" eb="53">
      <t>キカイ</t>
    </rPh>
    <rPh sb="53" eb="54">
      <t>カ</t>
    </rPh>
    <rPh sb="55" eb="57">
      <t>キュウジツ</t>
    </rPh>
    <rPh sb="58" eb="60">
      <t>セッテイ</t>
    </rPh>
    <phoneticPr fontId="39"/>
  </si>
  <si>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3"/>
  </si>
  <si>
    <t>現　状</t>
    <phoneticPr fontId="23"/>
  </si>
  <si>
    <t>経営規模を20a拡大する。</t>
    <rPh sb="0" eb="2">
      <t>ケイエイ</t>
    </rPh>
    <rPh sb="2" eb="4">
      <t>キボ</t>
    </rPh>
    <rPh sb="8" eb="10">
      <t>カクダイ</t>
    </rPh>
    <phoneticPr fontId="23"/>
  </si>
  <si>
    <t>中間管理機構に借入申請する等、農地を探したが見つからず、規模拡大できていない。
※農地を探す行為をしていない場合は「×」と評価する</t>
    <rPh sb="0" eb="2">
      <t>チュウカン</t>
    </rPh>
    <rPh sb="2" eb="4">
      <t>カンリ</t>
    </rPh>
    <rPh sb="4" eb="6">
      <t>キコウ</t>
    </rPh>
    <rPh sb="7" eb="9">
      <t>カリイレ</t>
    </rPh>
    <rPh sb="9" eb="11">
      <t>シンセイ</t>
    </rPh>
    <rPh sb="13" eb="14">
      <t>ナド</t>
    </rPh>
    <rPh sb="15" eb="17">
      <t>ノウチ</t>
    </rPh>
    <rPh sb="18" eb="19">
      <t>サガ</t>
    </rPh>
    <rPh sb="22" eb="23">
      <t>ミ</t>
    </rPh>
    <rPh sb="28" eb="30">
      <t>キボ</t>
    </rPh>
    <rPh sb="30" eb="32">
      <t>カクダイ</t>
    </rPh>
    <rPh sb="41" eb="43">
      <t>ノウチ</t>
    </rPh>
    <rPh sb="44" eb="45">
      <t>サガ</t>
    </rPh>
    <rPh sb="46" eb="48">
      <t>コウイ</t>
    </rPh>
    <rPh sb="54" eb="56">
      <t>バアイ</t>
    </rPh>
    <rPh sb="61" eb="63">
      <t>ヒョウカ</t>
    </rPh>
    <phoneticPr fontId="23"/>
  </si>
  <si>
    <t>△</t>
    <phoneticPr fontId="23"/>
  </si>
  <si>
    <t>来年までに20a経営規模を拡大する。農地の選定は済んでおり、現在地権者と調整中</t>
    <rPh sb="0" eb="2">
      <t>ライネン</t>
    </rPh>
    <rPh sb="8" eb="10">
      <t>ケイエイ</t>
    </rPh>
    <rPh sb="10" eb="12">
      <t>キボ</t>
    </rPh>
    <rPh sb="13" eb="15">
      <t>カクダイ</t>
    </rPh>
    <rPh sb="18" eb="20">
      <t>ノウチ</t>
    </rPh>
    <rPh sb="21" eb="23">
      <t>センテイ</t>
    </rPh>
    <rPh sb="24" eb="25">
      <t>ス</t>
    </rPh>
    <rPh sb="30" eb="32">
      <t>ゲンザイ</t>
    </rPh>
    <rPh sb="32" eb="35">
      <t>チケンシャ</t>
    </rPh>
    <rPh sb="36" eb="39">
      <t>チョウセイチュウ</t>
    </rPh>
    <phoneticPr fontId="23"/>
  </si>
  <si>
    <t>沖縄金融公庫からハウス新設のため農業制度資金を借り入れ、20aを新設する。</t>
    <phoneticPr fontId="23"/>
  </si>
  <si>
    <r>
      <t>トマトの病害虫対策を徹底する
①病害虫の適期防除に努める
②</t>
    </r>
    <r>
      <rPr>
        <u/>
        <sz val="10"/>
        <color theme="1"/>
        <rFont val="HG丸ｺﾞｼｯｸM-PRO"/>
        <family val="3"/>
        <charset val="128"/>
      </rPr>
      <t>コナジラミ</t>
    </r>
    <r>
      <rPr>
        <sz val="10"/>
        <color theme="1"/>
        <rFont val="HG丸ｺﾞｼｯｸM-PRO"/>
        <family val="3"/>
        <charset val="128"/>
      </rPr>
      <t>の侵入抑制のため、防虫ネットを目合いの細かいものに変更する（</t>
    </r>
    <r>
      <rPr>
        <u/>
        <sz val="10"/>
        <color theme="1"/>
        <rFont val="HG丸ｺﾞｼｯｸM-PRO"/>
        <family val="3"/>
        <charset val="128"/>
      </rPr>
      <t>0.8mm→0.4mm</t>
    </r>
    <r>
      <rPr>
        <sz val="10"/>
        <color theme="1"/>
        <rFont val="HG丸ｺﾞｼｯｸM-PRO"/>
        <family val="3"/>
        <charset val="128"/>
      </rPr>
      <t>）</t>
    </r>
    <rPh sb="4" eb="7">
      <t>ビョウガイチュウ</t>
    </rPh>
    <rPh sb="7" eb="9">
      <t>タイサク</t>
    </rPh>
    <rPh sb="10" eb="12">
      <t>テッテイ</t>
    </rPh>
    <rPh sb="16" eb="19">
      <t>ビョウガイチュウ</t>
    </rPh>
    <rPh sb="20" eb="22">
      <t>テッキ</t>
    </rPh>
    <rPh sb="22" eb="24">
      <t>ボウジョ</t>
    </rPh>
    <rPh sb="25" eb="26">
      <t>ツト</t>
    </rPh>
    <rPh sb="36" eb="38">
      <t>シンニュウ</t>
    </rPh>
    <rPh sb="38" eb="40">
      <t>ヨクセイ</t>
    </rPh>
    <rPh sb="44" eb="46">
      <t>ボウチュウ</t>
    </rPh>
    <rPh sb="50" eb="51">
      <t>メ</t>
    </rPh>
    <rPh sb="51" eb="52">
      <t>ア</t>
    </rPh>
    <rPh sb="54" eb="55">
      <t>コマ</t>
    </rPh>
    <phoneticPr fontId="23"/>
  </si>
  <si>
    <t>①農薬散布が遅れがちになり、黄化葉巻病が多発し、収量の低下につながった。
②防虫ネットの変更はしていない。</t>
    <rPh sb="1" eb="3">
      <t>ノウヤク</t>
    </rPh>
    <rPh sb="3" eb="5">
      <t>サンプ</t>
    </rPh>
    <rPh sb="6" eb="7">
      <t>オク</t>
    </rPh>
    <rPh sb="14" eb="16">
      <t>オウカ</t>
    </rPh>
    <rPh sb="16" eb="18">
      <t>ハマ</t>
    </rPh>
    <rPh sb="18" eb="19">
      <t>ビョウ</t>
    </rPh>
    <rPh sb="20" eb="22">
      <t>タハツ</t>
    </rPh>
    <rPh sb="24" eb="26">
      <t>シュウリョウ</t>
    </rPh>
    <rPh sb="27" eb="29">
      <t>テイカ</t>
    </rPh>
    <rPh sb="38" eb="40">
      <t>ボウチュウ</t>
    </rPh>
    <rPh sb="44" eb="46">
      <t>ヘンコウ</t>
    </rPh>
    <phoneticPr fontId="23"/>
  </si>
  <si>
    <t>①△
②×</t>
    <phoneticPr fontId="23"/>
  </si>
  <si>
    <r>
      <t>①今期は、</t>
    </r>
    <r>
      <rPr>
        <u/>
        <sz val="10"/>
        <color theme="1"/>
        <rFont val="HG丸ｺﾞｼｯｸM-PRO"/>
        <family val="3"/>
        <charset val="128"/>
      </rPr>
      <t>黄化葉巻病</t>
    </r>
    <r>
      <rPr>
        <sz val="10"/>
        <color theme="1"/>
        <rFont val="HG丸ｺﾞｼｯｸM-PRO"/>
        <family val="3"/>
        <charset val="128"/>
      </rPr>
      <t>対策として、農薬散布回数を</t>
    </r>
    <r>
      <rPr>
        <u/>
        <sz val="10"/>
        <color theme="1"/>
        <rFont val="HG丸ｺﾞｼｯｸM-PRO"/>
        <family val="3"/>
        <charset val="128"/>
      </rPr>
      <t>2週間に1回から10日に1回</t>
    </r>
    <r>
      <rPr>
        <sz val="10"/>
        <color theme="1"/>
        <rFont val="HG丸ｺﾞｼｯｸM-PRO"/>
        <family val="3"/>
        <charset val="128"/>
      </rPr>
      <t>に増やす。
黄化葉巻病を抑制できなかった場合は、来期耐病性品種「</t>
    </r>
    <r>
      <rPr>
        <u/>
        <sz val="10"/>
        <color theme="1"/>
        <rFont val="HG丸ｺﾞｼｯｸM-PRO"/>
        <family val="3"/>
        <charset val="128"/>
      </rPr>
      <t>桃太郎ピース</t>
    </r>
    <r>
      <rPr>
        <sz val="10"/>
        <color theme="1"/>
        <rFont val="HG丸ｺﾞｼｯｸM-PRO"/>
        <family val="3"/>
        <charset val="128"/>
      </rPr>
      <t>」を導入する。
②来年、防虫ネットを防虫ネットを目合いの細かいものに変更する（0.8mm→0.4mm）</t>
    </r>
    <rPh sb="1" eb="3">
      <t>コンキ</t>
    </rPh>
    <rPh sb="5" eb="7">
      <t>オウカ</t>
    </rPh>
    <rPh sb="7" eb="9">
      <t>ハマ</t>
    </rPh>
    <rPh sb="9" eb="10">
      <t>ビョウ</t>
    </rPh>
    <rPh sb="10" eb="12">
      <t>タイサク</t>
    </rPh>
    <rPh sb="16" eb="18">
      <t>ノウヤク</t>
    </rPh>
    <rPh sb="18" eb="20">
      <t>サンプ</t>
    </rPh>
    <rPh sb="20" eb="22">
      <t>カイスウ</t>
    </rPh>
    <rPh sb="24" eb="26">
      <t>シュウカン</t>
    </rPh>
    <rPh sb="28" eb="29">
      <t>カイ</t>
    </rPh>
    <rPh sb="33" eb="34">
      <t>ニチ</t>
    </rPh>
    <rPh sb="36" eb="37">
      <t>カイ</t>
    </rPh>
    <rPh sb="38" eb="39">
      <t>フ</t>
    </rPh>
    <rPh sb="43" eb="45">
      <t>オウカ</t>
    </rPh>
    <rPh sb="45" eb="47">
      <t>ハマ</t>
    </rPh>
    <rPh sb="47" eb="48">
      <t>ビョウ</t>
    </rPh>
    <rPh sb="49" eb="51">
      <t>ヨクセイ</t>
    </rPh>
    <rPh sb="57" eb="59">
      <t>バアイ</t>
    </rPh>
    <rPh sb="61" eb="63">
      <t>ライキ</t>
    </rPh>
    <rPh sb="63" eb="66">
      <t>タイビョウセイ</t>
    </rPh>
    <rPh sb="66" eb="68">
      <t>ヒンシュ</t>
    </rPh>
    <rPh sb="69" eb="72">
      <t>モモタロウ</t>
    </rPh>
    <rPh sb="77" eb="79">
      <t>ドウニュウ</t>
    </rPh>
    <rPh sb="84" eb="86">
      <t>ライネン</t>
    </rPh>
    <rPh sb="87" eb="89">
      <t>ボウチュウ</t>
    </rPh>
    <phoneticPr fontId="23"/>
  </si>
  <si>
    <r>
      <t>ピーマンにおいて、全圃場の</t>
    </r>
    <r>
      <rPr>
        <u/>
        <sz val="10"/>
        <color theme="1"/>
        <rFont val="HG丸ｺﾞｼｯｸM-PRO"/>
        <family val="3"/>
        <charset val="128"/>
      </rPr>
      <t>10％</t>
    </r>
    <r>
      <rPr>
        <sz val="10"/>
        <color theme="1"/>
        <rFont val="HG丸ｺﾞｼｯｸM-PRO"/>
        <family val="3"/>
        <charset val="128"/>
      </rPr>
      <t>が立枯れたので、太陽熱消毒を行ない、改善に努める。</t>
    </r>
    <rPh sb="9" eb="10">
      <t>ゼン</t>
    </rPh>
    <rPh sb="10" eb="12">
      <t>ホジョウ</t>
    </rPh>
    <rPh sb="17" eb="18">
      <t>タ</t>
    </rPh>
    <rPh sb="18" eb="19">
      <t>カ</t>
    </rPh>
    <rPh sb="24" eb="27">
      <t>タイヨウネツ</t>
    </rPh>
    <rPh sb="27" eb="29">
      <t>ショウドク</t>
    </rPh>
    <rPh sb="30" eb="31">
      <t>オコ</t>
    </rPh>
    <rPh sb="34" eb="36">
      <t>カイゼン</t>
    </rPh>
    <rPh sb="37" eb="38">
      <t>ツト</t>
    </rPh>
    <phoneticPr fontId="23"/>
  </si>
  <si>
    <t>太陽熱消毒を行った結果、立枯れの発生は見られなくなった。</t>
    <rPh sb="0" eb="3">
      <t>タイヨウネツ</t>
    </rPh>
    <rPh sb="3" eb="5">
      <t>ショウドク</t>
    </rPh>
    <rPh sb="6" eb="7">
      <t>オコナ</t>
    </rPh>
    <rPh sb="9" eb="11">
      <t>ケッカ</t>
    </rPh>
    <rPh sb="12" eb="14">
      <t>タチガ</t>
    </rPh>
    <rPh sb="16" eb="18">
      <t>ハッセイ</t>
    </rPh>
    <rPh sb="19" eb="20">
      <t>ミ</t>
    </rPh>
    <phoneticPr fontId="23"/>
  </si>
  <si>
    <t>◎</t>
    <phoneticPr fontId="23"/>
  </si>
  <si>
    <t>引き続き、毎年太陽熱消毒を実施する。</t>
    <rPh sb="0" eb="1">
      <t>ヒ</t>
    </rPh>
    <rPh sb="2" eb="3">
      <t>ツヅ</t>
    </rPh>
    <rPh sb="5" eb="7">
      <t>マイトシ</t>
    </rPh>
    <rPh sb="7" eb="10">
      <t>タイヨウネツ</t>
    </rPh>
    <rPh sb="10" eb="12">
      <t>ショウドク</t>
    </rPh>
    <rPh sb="13" eb="15">
      <t>ジッシ</t>
    </rPh>
    <phoneticPr fontId="23"/>
  </si>
  <si>
    <r>
      <t>カボチャの肥培管理を改善する
①</t>
    </r>
    <r>
      <rPr>
        <u/>
        <sz val="10"/>
        <color theme="1"/>
        <rFont val="HG丸ｺﾞｼｯｸM-PRO"/>
        <family val="3"/>
        <charset val="128"/>
      </rPr>
      <t>BB804</t>
    </r>
    <r>
      <rPr>
        <sz val="10"/>
        <color theme="1"/>
        <rFont val="HG丸ｺﾞｼｯｸM-PRO"/>
        <family val="3"/>
        <charset val="128"/>
      </rPr>
      <t>（追肥）の回数を</t>
    </r>
    <r>
      <rPr>
        <u/>
        <sz val="10"/>
        <color theme="1"/>
        <rFont val="HG丸ｺﾞｼｯｸM-PRO"/>
        <family val="3"/>
        <charset val="128"/>
      </rPr>
      <t>２回</t>
    </r>
    <r>
      <rPr>
        <sz val="10"/>
        <color theme="1"/>
        <rFont val="HG丸ｺﾞｼｯｸM-PRO"/>
        <family val="3"/>
        <charset val="128"/>
      </rPr>
      <t>（</t>
    </r>
    <r>
      <rPr>
        <sz val="10"/>
        <color theme="1"/>
        <rFont val="Meiryo UI"/>
        <family val="3"/>
        <charset val="128"/>
      </rPr>
      <t>11・12</t>
    </r>
    <r>
      <rPr>
        <sz val="10"/>
        <color theme="1"/>
        <rFont val="HG丸ｺﾞｼｯｸM-PRO"/>
        <family val="3"/>
        <charset val="128"/>
      </rPr>
      <t>月）から</t>
    </r>
    <r>
      <rPr>
        <u/>
        <sz val="10"/>
        <color theme="1"/>
        <rFont val="HG丸ｺﾞｼｯｸM-PRO"/>
        <family val="3"/>
        <charset val="128"/>
      </rPr>
      <t>３回</t>
    </r>
    <r>
      <rPr>
        <sz val="10"/>
        <color theme="1"/>
        <rFont val="HG丸ｺﾞｼｯｸM-PRO"/>
        <family val="3"/>
        <charset val="128"/>
      </rPr>
      <t>（</t>
    </r>
    <r>
      <rPr>
        <sz val="10"/>
        <color theme="1"/>
        <rFont val="Meiryo UI"/>
        <family val="3"/>
        <charset val="128"/>
      </rPr>
      <t>11・12・3</t>
    </r>
    <r>
      <rPr>
        <sz val="10"/>
        <color theme="1"/>
        <rFont val="HG丸ｺﾞｼｯｸM-PRO"/>
        <family val="3"/>
        <charset val="128"/>
      </rPr>
      <t>月）にする
②果実肥大期にくみあい２号を７日に１回葉面散布する。</t>
    </r>
    <rPh sb="5" eb="7">
      <t>ヒバイ</t>
    </rPh>
    <rPh sb="7" eb="9">
      <t>カンリ</t>
    </rPh>
    <rPh sb="10" eb="12">
      <t>カイゼン</t>
    </rPh>
    <rPh sb="22" eb="24">
      <t>ツイヒ</t>
    </rPh>
    <rPh sb="26" eb="28">
      <t>カイスウ</t>
    </rPh>
    <rPh sb="30" eb="31">
      <t>カイ</t>
    </rPh>
    <rPh sb="37" eb="38">
      <t>ガツ</t>
    </rPh>
    <rPh sb="42" eb="43">
      <t>カイ</t>
    </rPh>
    <rPh sb="51" eb="52">
      <t>ガツ</t>
    </rPh>
    <rPh sb="58" eb="60">
      <t>カジツ</t>
    </rPh>
    <rPh sb="60" eb="62">
      <t>ヒダイ</t>
    </rPh>
    <rPh sb="62" eb="63">
      <t>キ</t>
    </rPh>
    <rPh sb="69" eb="70">
      <t>ゴウ</t>
    </rPh>
    <rPh sb="72" eb="73">
      <t>ニチ</t>
    </rPh>
    <rPh sb="75" eb="76">
      <t>カイ</t>
    </rPh>
    <phoneticPr fontId="23"/>
  </si>
  <si>
    <t>①BB804（追肥）の回数を２回（11・12月）から３回（11・12・３月）にする
②果実肥大期のくみあい２号の葉面散布を1４日に１回しかできなかった。</t>
    <phoneticPr fontId="23"/>
  </si>
  <si>
    <t>①△
②×</t>
    <phoneticPr fontId="23"/>
  </si>
  <si>
    <t>果実肥大期にくみあい２号を７日に１回葉面散布し、肥大促進・草勢の維持に努める。</t>
    <rPh sb="24" eb="26">
      <t>ヒダイ</t>
    </rPh>
    <rPh sb="26" eb="28">
      <t>ソクシン</t>
    </rPh>
    <rPh sb="29" eb="30">
      <t>クサ</t>
    </rPh>
    <rPh sb="30" eb="31">
      <t>イキオ</t>
    </rPh>
    <rPh sb="32" eb="34">
      <t>イジ</t>
    </rPh>
    <rPh sb="35" eb="36">
      <t>ツト</t>
    </rPh>
    <phoneticPr fontId="23"/>
  </si>
  <si>
    <t>キク用全自動選別結束機（花ロボ）を導入し、作業の効率化を図る。</t>
    <rPh sb="2" eb="3">
      <t>ヨウ</t>
    </rPh>
    <rPh sb="3" eb="6">
      <t>ゼンジドウ</t>
    </rPh>
    <rPh sb="6" eb="8">
      <t>センベツ</t>
    </rPh>
    <rPh sb="8" eb="11">
      <t>ケッソクキ</t>
    </rPh>
    <rPh sb="12" eb="13">
      <t>ハナ</t>
    </rPh>
    <rPh sb="17" eb="19">
      <t>ドウニュウ</t>
    </rPh>
    <rPh sb="21" eb="23">
      <t>サギョウ</t>
    </rPh>
    <rPh sb="24" eb="27">
      <t>コウリツカ</t>
    </rPh>
    <rPh sb="28" eb="29">
      <t>ハカ</t>
    </rPh>
    <phoneticPr fontId="23"/>
  </si>
  <si>
    <t>平成○年にキク用全自動選別結束機（花ロボ）を導入し、出荷作業が1／10に軽減された。</t>
    <rPh sb="0" eb="2">
      <t>ヘイセイ</t>
    </rPh>
    <rPh sb="3" eb="4">
      <t>ネン</t>
    </rPh>
    <rPh sb="26" eb="28">
      <t>シュッカ</t>
    </rPh>
    <rPh sb="28" eb="30">
      <t>サギョウ</t>
    </rPh>
    <rPh sb="36" eb="38">
      <t>ケイゲン</t>
    </rPh>
    <phoneticPr fontId="23"/>
  </si>
  <si>
    <t>現在の品種は「太陽の響」であるが、今期から単価の高い「精興の秋」を200坪定植し、栽培技術習得を図る
※すでに目標達成されている場合は、別の目標を設定しても良い。</t>
    <rPh sb="0" eb="2">
      <t>ゲンザイ</t>
    </rPh>
    <rPh sb="3" eb="5">
      <t>ヒンシュ</t>
    </rPh>
    <rPh sb="7" eb="9">
      <t>タイヨウ</t>
    </rPh>
    <rPh sb="10" eb="11">
      <t>ヒビ</t>
    </rPh>
    <rPh sb="17" eb="19">
      <t>コンキ</t>
    </rPh>
    <rPh sb="21" eb="23">
      <t>タンカ</t>
    </rPh>
    <rPh sb="24" eb="25">
      <t>タカ</t>
    </rPh>
    <rPh sb="27" eb="28">
      <t>セイ</t>
    </rPh>
    <rPh sb="28" eb="29">
      <t>キョウ</t>
    </rPh>
    <rPh sb="30" eb="31">
      <t>アキ</t>
    </rPh>
    <rPh sb="36" eb="37">
      <t>ツボ</t>
    </rPh>
    <rPh sb="37" eb="39">
      <t>テイショク</t>
    </rPh>
    <rPh sb="41" eb="43">
      <t>サイバイ</t>
    </rPh>
    <rPh sb="43" eb="45">
      <t>ギジュツ</t>
    </rPh>
    <rPh sb="45" eb="47">
      <t>シュウトク</t>
    </rPh>
    <rPh sb="48" eb="49">
      <t>ハカ</t>
    </rPh>
    <rPh sb="55" eb="57">
      <t>モクヒョウ</t>
    </rPh>
    <rPh sb="57" eb="59">
      <t>タッセイ</t>
    </rPh>
    <rPh sb="64" eb="66">
      <t>バアイ</t>
    </rPh>
    <rPh sb="68" eb="69">
      <t>ベツ</t>
    </rPh>
    <rPh sb="70" eb="72">
      <t>モクヒョウ</t>
    </rPh>
    <rPh sb="73" eb="75">
      <t>セッテイ</t>
    </rPh>
    <rPh sb="78" eb="79">
      <t>ヨ</t>
    </rPh>
    <phoneticPr fontId="23"/>
  </si>
  <si>
    <t>分娩間隔を430日（現状）から412日に改善する。</t>
    <rPh sb="0" eb="2">
      <t>ブンベン</t>
    </rPh>
    <rPh sb="2" eb="4">
      <t>カンカク</t>
    </rPh>
    <rPh sb="8" eb="9">
      <t>ニチ</t>
    </rPh>
    <rPh sb="10" eb="12">
      <t>ゲンジョウ</t>
    </rPh>
    <rPh sb="18" eb="19">
      <t>ニチ</t>
    </rPh>
    <rPh sb="20" eb="22">
      <t>カイゼン</t>
    </rPh>
    <phoneticPr fontId="23"/>
  </si>
  <si>
    <t>牧草の刈遅れによる粗飼料の質の低下によって、母牛の体調を最良の状態にできなかったことで、目標を達成出来なかった（現状420日）</t>
    <rPh sb="0" eb="2">
      <t>ボクソウ</t>
    </rPh>
    <rPh sb="3" eb="4">
      <t>カ</t>
    </rPh>
    <rPh sb="4" eb="5">
      <t>オク</t>
    </rPh>
    <rPh sb="9" eb="12">
      <t>ソシリョウ</t>
    </rPh>
    <rPh sb="13" eb="14">
      <t>シツ</t>
    </rPh>
    <rPh sb="15" eb="17">
      <t>テイカ</t>
    </rPh>
    <rPh sb="22" eb="23">
      <t>ボ</t>
    </rPh>
    <rPh sb="23" eb="24">
      <t>ギュウ</t>
    </rPh>
    <rPh sb="25" eb="27">
      <t>タイチョウ</t>
    </rPh>
    <rPh sb="28" eb="30">
      <t>サイリョウ</t>
    </rPh>
    <rPh sb="31" eb="33">
      <t>ジョウタイ</t>
    </rPh>
    <rPh sb="44" eb="46">
      <t>モクヒョウ</t>
    </rPh>
    <rPh sb="47" eb="49">
      <t>タッセイ</t>
    </rPh>
    <rPh sb="49" eb="51">
      <t>デキ</t>
    </rPh>
    <rPh sb="56" eb="58">
      <t>ゲンジョウ</t>
    </rPh>
    <rPh sb="61" eb="62">
      <t>ニチ</t>
    </rPh>
    <phoneticPr fontId="23"/>
  </si>
  <si>
    <t>△</t>
    <phoneticPr fontId="23"/>
  </si>
  <si>
    <t>牧草の適期収穫を行ない、栄養価の高い粗飼料の給飼に努め、分娩間隔を420日（現状）から412日に改善する</t>
    <rPh sb="0" eb="2">
      <t>ボクソウ</t>
    </rPh>
    <rPh sb="3" eb="5">
      <t>テキキ</t>
    </rPh>
    <rPh sb="5" eb="7">
      <t>シュウカク</t>
    </rPh>
    <rPh sb="8" eb="9">
      <t>オコ</t>
    </rPh>
    <rPh sb="12" eb="15">
      <t>エイヨウカ</t>
    </rPh>
    <rPh sb="16" eb="17">
      <t>タカ</t>
    </rPh>
    <rPh sb="18" eb="21">
      <t>ソシリョウ</t>
    </rPh>
    <rPh sb="22" eb="23">
      <t>キュウ</t>
    </rPh>
    <rPh sb="23" eb="24">
      <t>シ</t>
    </rPh>
    <rPh sb="25" eb="26">
      <t>ツト</t>
    </rPh>
    <phoneticPr fontId="23"/>
  </si>
  <si>
    <t>経営の状況をしっかり把握していないため、簿記記帳を実施する。現在、白色申告であるが、青色申告を行う。</t>
    <rPh sb="0" eb="2">
      <t>ケイエイ</t>
    </rPh>
    <rPh sb="3" eb="5">
      <t>ジョウキョウ</t>
    </rPh>
    <rPh sb="10" eb="12">
      <t>ハアク</t>
    </rPh>
    <rPh sb="30" eb="32">
      <t>ゲンザイ</t>
    </rPh>
    <rPh sb="33" eb="35">
      <t>シロイロ</t>
    </rPh>
    <rPh sb="35" eb="37">
      <t>シンコク</t>
    </rPh>
    <rPh sb="42" eb="44">
      <t>アオイロ</t>
    </rPh>
    <rPh sb="44" eb="46">
      <t>シンコク</t>
    </rPh>
    <rPh sb="47" eb="48">
      <t>オコナ</t>
    </rPh>
    <phoneticPr fontId="23"/>
  </si>
  <si>
    <t>JAの記帳代行を活用し、複式簿記、青色申告を行っている。</t>
    <rPh sb="3" eb="5">
      <t>キチョウ</t>
    </rPh>
    <rPh sb="5" eb="7">
      <t>ダイコウ</t>
    </rPh>
    <rPh sb="8" eb="10">
      <t>カツヨウ</t>
    </rPh>
    <rPh sb="12" eb="14">
      <t>フクシキ</t>
    </rPh>
    <rPh sb="14" eb="16">
      <t>ボキ</t>
    </rPh>
    <rPh sb="17" eb="19">
      <t>アオイロ</t>
    </rPh>
    <rPh sb="19" eb="21">
      <t>シンコク</t>
    </rPh>
    <rPh sb="22" eb="23">
      <t>オコナ</t>
    </rPh>
    <phoneticPr fontId="23"/>
  </si>
  <si>
    <t>引き続きJAの記帳代行を活用し、経営分析を行ないながら、経営改善に努める。</t>
    <rPh sb="0" eb="1">
      <t>ヒ</t>
    </rPh>
    <rPh sb="2" eb="3">
      <t>ツヅ</t>
    </rPh>
    <rPh sb="7" eb="9">
      <t>キチョウ</t>
    </rPh>
    <rPh sb="9" eb="11">
      <t>ダイコウ</t>
    </rPh>
    <rPh sb="12" eb="14">
      <t>カツヨウ</t>
    </rPh>
    <rPh sb="16" eb="18">
      <t>ケイエイ</t>
    </rPh>
    <rPh sb="18" eb="20">
      <t>ブンセキ</t>
    </rPh>
    <rPh sb="21" eb="22">
      <t>オコ</t>
    </rPh>
    <rPh sb="28" eb="30">
      <t>ケイエイ</t>
    </rPh>
    <rPh sb="30" eb="32">
      <t>カイゼン</t>
    </rPh>
    <rPh sb="33" eb="34">
      <t>ツト</t>
    </rPh>
    <phoneticPr fontId="23"/>
  </si>
  <si>
    <t>作付の時期や品目が漠然としているため、圃場ごとの作付計画を作成し、管理作業を計画的に行う。</t>
    <rPh sb="0" eb="2">
      <t>サクツケ</t>
    </rPh>
    <rPh sb="3" eb="5">
      <t>ジキ</t>
    </rPh>
    <rPh sb="6" eb="8">
      <t>ヒンモク</t>
    </rPh>
    <rPh sb="9" eb="11">
      <t>バクゼン</t>
    </rPh>
    <rPh sb="19" eb="21">
      <t>ホジョウ</t>
    </rPh>
    <rPh sb="24" eb="26">
      <t>サクツケ</t>
    </rPh>
    <rPh sb="26" eb="28">
      <t>ケイカク</t>
    </rPh>
    <rPh sb="29" eb="31">
      <t>サクセイ</t>
    </rPh>
    <rPh sb="33" eb="35">
      <t>カンリ</t>
    </rPh>
    <rPh sb="35" eb="37">
      <t>サギョウ</t>
    </rPh>
    <rPh sb="42" eb="43">
      <t>オコナ</t>
    </rPh>
    <phoneticPr fontId="23"/>
  </si>
  <si>
    <t>圃場ごとの作付計画を作成したことで、概ね管理作業を計画的に行う事ができたが、カボチャだけは雨天が続いたため定植が遅れた。</t>
    <rPh sb="10" eb="12">
      <t>サクセイ</t>
    </rPh>
    <rPh sb="18" eb="19">
      <t>オオム</t>
    </rPh>
    <rPh sb="31" eb="32">
      <t>コト</t>
    </rPh>
    <rPh sb="45" eb="47">
      <t>ウテン</t>
    </rPh>
    <rPh sb="48" eb="49">
      <t>ツヅ</t>
    </rPh>
    <rPh sb="53" eb="55">
      <t>テイショク</t>
    </rPh>
    <rPh sb="56" eb="57">
      <t>オク</t>
    </rPh>
    <phoneticPr fontId="23"/>
  </si>
  <si>
    <t>○</t>
    <phoneticPr fontId="23"/>
  </si>
  <si>
    <t>引き続き、１年間の圃場ごとの作付計画を毎年８月に作成し、管理作業を計画的に行う。</t>
    <rPh sb="0" eb="1">
      <t>ヒ</t>
    </rPh>
    <rPh sb="2" eb="3">
      <t>ツヅ</t>
    </rPh>
    <rPh sb="6" eb="8">
      <t>ネンカン</t>
    </rPh>
    <rPh sb="9" eb="11">
      <t>ホジョウ</t>
    </rPh>
    <rPh sb="14" eb="16">
      <t>サクツケ</t>
    </rPh>
    <rPh sb="16" eb="18">
      <t>ケイカク</t>
    </rPh>
    <rPh sb="24" eb="26">
      <t>サクセイ</t>
    </rPh>
    <phoneticPr fontId="23"/>
  </si>
  <si>
    <t>１名雇用し、休日制を導入する。</t>
    <rPh sb="1" eb="2">
      <t>メイ</t>
    </rPh>
    <rPh sb="2" eb="4">
      <t>コヨウ</t>
    </rPh>
    <rPh sb="6" eb="9">
      <t>キュウジツセイ</t>
    </rPh>
    <rPh sb="10" eb="12">
      <t>ドウニュウ</t>
    </rPh>
    <phoneticPr fontId="23"/>
  </si>
  <si>
    <t>１名雇用したが、計画的に休日を設けることができなかった。</t>
    <rPh sb="1" eb="2">
      <t>メイ</t>
    </rPh>
    <rPh sb="2" eb="4">
      <t>コヨウ</t>
    </rPh>
    <rPh sb="8" eb="11">
      <t>ケイカクテキ</t>
    </rPh>
    <rPh sb="12" eb="14">
      <t>キュウジツ</t>
    </rPh>
    <rPh sb="15" eb="16">
      <t>モウ</t>
    </rPh>
    <phoneticPr fontId="23"/>
  </si>
  <si>
    <t>△</t>
    <phoneticPr fontId="23"/>
  </si>
  <si>
    <t>今期から、農業従事者の労務管理を計画的に行ない、農繁期以外の時期（８月～１２月）は、週１回の休日を設ける。</t>
    <rPh sb="0" eb="2">
      <t>コンキ</t>
    </rPh>
    <rPh sb="5" eb="7">
      <t>ノウギョウ</t>
    </rPh>
    <rPh sb="7" eb="10">
      <t>ジュウジシャ</t>
    </rPh>
    <rPh sb="11" eb="13">
      <t>ロウム</t>
    </rPh>
    <rPh sb="13" eb="15">
      <t>カンリ</t>
    </rPh>
    <rPh sb="16" eb="19">
      <t>ケイカクテキ</t>
    </rPh>
    <rPh sb="20" eb="21">
      <t>オコ</t>
    </rPh>
    <rPh sb="24" eb="27">
      <t>ノウハンキ</t>
    </rPh>
    <rPh sb="27" eb="29">
      <t>イガイ</t>
    </rPh>
    <rPh sb="30" eb="32">
      <t>ジキ</t>
    </rPh>
    <rPh sb="34" eb="35">
      <t>ガツ</t>
    </rPh>
    <rPh sb="38" eb="39">
      <t>ガツ</t>
    </rPh>
    <rPh sb="42" eb="43">
      <t>シュウ</t>
    </rPh>
    <rPh sb="44" eb="45">
      <t>カイ</t>
    </rPh>
    <rPh sb="46" eb="48">
      <t>キュウジツ</t>
    </rPh>
    <rPh sb="49" eb="50">
      <t>モウ</t>
    </rPh>
    <phoneticPr fontId="23"/>
  </si>
  <si>
    <t>役割が決まっておらず、従事者は経営主の指示を受けてしか行動しないため、作業効率が悪い。</t>
    <rPh sb="0" eb="2">
      <t>ヤクワリ</t>
    </rPh>
    <rPh sb="3" eb="4">
      <t>キ</t>
    </rPh>
    <rPh sb="11" eb="14">
      <t>ジュウジシャ</t>
    </rPh>
    <rPh sb="15" eb="17">
      <t>ケイエイ</t>
    </rPh>
    <rPh sb="17" eb="18">
      <t>ヌシ</t>
    </rPh>
    <rPh sb="19" eb="21">
      <t>シジ</t>
    </rPh>
    <rPh sb="22" eb="23">
      <t>ウ</t>
    </rPh>
    <rPh sb="27" eb="29">
      <t>コウドウ</t>
    </rPh>
    <rPh sb="35" eb="37">
      <t>サギョウ</t>
    </rPh>
    <rPh sb="37" eb="39">
      <t>コウリツ</t>
    </rPh>
    <rPh sb="40" eb="41">
      <t>ワル</t>
    </rPh>
    <phoneticPr fontId="23"/>
  </si>
  <si>
    <t>家族経営協定を締結し、役割を明確化したことで、従事者が主体的に行動し、作業効率が良くなった。</t>
    <rPh sb="0" eb="2">
      <t>カゾク</t>
    </rPh>
    <rPh sb="2" eb="4">
      <t>ケイエイ</t>
    </rPh>
    <rPh sb="4" eb="6">
      <t>キョウテイ</t>
    </rPh>
    <rPh sb="7" eb="9">
      <t>テイケツ</t>
    </rPh>
    <rPh sb="11" eb="13">
      <t>ヤクワリ</t>
    </rPh>
    <rPh sb="14" eb="17">
      <t>メイカクカ</t>
    </rPh>
    <rPh sb="23" eb="26">
      <t>ジュウジシャ</t>
    </rPh>
    <rPh sb="27" eb="30">
      <t>シュタイテキ</t>
    </rPh>
    <rPh sb="31" eb="33">
      <t>コウドウ</t>
    </rPh>
    <rPh sb="35" eb="37">
      <t>サギョウ</t>
    </rPh>
    <rPh sb="37" eb="39">
      <t>コウリツ</t>
    </rPh>
    <rPh sb="40" eb="41">
      <t>ヨ</t>
    </rPh>
    <phoneticPr fontId="23"/>
  </si>
  <si>
    <t>○</t>
    <phoneticPr fontId="23"/>
  </si>
  <si>
    <t>従事者個々の能力を向上させるため、担当している業務を２～３年に１回変える。</t>
    <rPh sb="0" eb="3">
      <t>ジュウジシャ</t>
    </rPh>
    <rPh sb="3" eb="5">
      <t>ココ</t>
    </rPh>
    <rPh sb="6" eb="8">
      <t>ノウリョク</t>
    </rPh>
    <rPh sb="9" eb="11">
      <t>コウジョウ</t>
    </rPh>
    <rPh sb="17" eb="19">
      <t>タントウ</t>
    </rPh>
    <rPh sb="23" eb="25">
      <t>ギョウム</t>
    </rPh>
    <rPh sb="29" eb="30">
      <t>ネン</t>
    </rPh>
    <rPh sb="32" eb="33">
      <t>カイ</t>
    </rPh>
    <rPh sb="33" eb="34">
      <t>カ</t>
    </rPh>
    <phoneticPr fontId="23"/>
  </si>
  <si>
    <t>再認定様式３</t>
    <rPh sb="0" eb="3">
      <t>サイニンテイ</t>
    </rPh>
    <rPh sb="3" eb="5">
      <t>ヨウシキ</t>
    </rPh>
    <phoneticPr fontId="5"/>
  </si>
  <si>
    <t>　　　農業経営費算出基礎資料</t>
    <rPh sb="3" eb="5">
      <t>ノウギョウ</t>
    </rPh>
    <rPh sb="5" eb="7">
      <t>ケイエイ</t>
    </rPh>
    <rPh sb="7" eb="8">
      <t>ヒ</t>
    </rPh>
    <rPh sb="8" eb="10">
      <t>サンシュツ</t>
    </rPh>
    <rPh sb="10" eb="12">
      <t>キソ</t>
    </rPh>
    <rPh sb="12" eb="14">
      <t>シリョウ</t>
    </rPh>
    <phoneticPr fontId="5"/>
  </si>
  <si>
    <t>現　状</t>
    <rPh sb="0" eb="1">
      <t>ゲン</t>
    </rPh>
    <rPh sb="2" eb="3">
      <t>ジョウ</t>
    </rPh>
    <phoneticPr fontId="5"/>
  </si>
  <si>
    <t>目　標</t>
    <rPh sb="0" eb="1">
      <t>メ</t>
    </rPh>
    <rPh sb="2" eb="3">
      <t>シルベ</t>
    </rPh>
    <phoneticPr fontId="5"/>
  </si>
  <si>
    <t>支出総括表</t>
    <rPh sb="0" eb="2">
      <t>シシュツ</t>
    </rPh>
    <rPh sb="2" eb="4">
      <t>ソウカツ</t>
    </rPh>
    <rPh sb="4" eb="5">
      <t>ヒョウ</t>
    </rPh>
    <phoneticPr fontId="5"/>
  </si>
  <si>
    <t>科目</t>
    <rPh sb="0" eb="2">
      <t>カモク</t>
    </rPh>
    <phoneticPr fontId="5"/>
  </si>
  <si>
    <t>種苗費</t>
    <rPh sb="0" eb="1">
      <t>シュ</t>
    </rPh>
    <rPh sb="1" eb="2">
      <t>ナエ</t>
    </rPh>
    <rPh sb="2" eb="3">
      <t>ヒ</t>
    </rPh>
    <phoneticPr fontId="5"/>
  </si>
  <si>
    <t>円</t>
    <rPh sb="0" eb="1">
      <t>エン</t>
    </rPh>
    <phoneticPr fontId="5"/>
  </si>
  <si>
    <t>素畜費</t>
    <rPh sb="0" eb="1">
      <t>モト</t>
    </rPh>
    <rPh sb="1" eb="2">
      <t>チク</t>
    </rPh>
    <rPh sb="2" eb="3">
      <t>ヒ</t>
    </rPh>
    <phoneticPr fontId="5"/>
  </si>
  <si>
    <t>肥料費</t>
    <rPh sb="0" eb="2">
      <t>ヒリョウ</t>
    </rPh>
    <rPh sb="2" eb="3">
      <t>ヒ</t>
    </rPh>
    <phoneticPr fontId="5"/>
  </si>
  <si>
    <t>農薬費</t>
    <rPh sb="0" eb="2">
      <t>ノウヤク</t>
    </rPh>
    <rPh sb="2" eb="3">
      <t>ヒ</t>
    </rPh>
    <phoneticPr fontId="5"/>
  </si>
  <si>
    <t>諸材料費</t>
    <rPh sb="0" eb="1">
      <t>ショ</t>
    </rPh>
    <rPh sb="1" eb="4">
      <t>ザイリョウヒ</t>
    </rPh>
    <phoneticPr fontId="5"/>
  </si>
  <si>
    <t>販売費</t>
    <rPh sb="0" eb="3">
      <t>ハンバイヒ</t>
    </rPh>
    <phoneticPr fontId="5"/>
  </si>
  <si>
    <t>手数料</t>
    <rPh sb="0" eb="3">
      <t>テスウリョウ</t>
    </rPh>
    <phoneticPr fontId="5"/>
  </si>
  <si>
    <t>配送運賃</t>
    <rPh sb="0" eb="2">
      <t>ハイソウ</t>
    </rPh>
    <rPh sb="2" eb="4">
      <t>ウンチン</t>
    </rPh>
    <phoneticPr fontId="5"/>
  </si>
  <si>
    <t>包装資材</t>
    <rPh sb="0" eb="2">
      <t>ホウソウ</t>
    </rPh>
    <rPh sb="2" eb="4">
      <t>シザイ</t>
    </rPh>
    <phoneticPr fontId="5"/>
  </si>
  <si>
    <t>減価償却</t>
    <rPh sb="0" eb="2">
      <t>ゲンカ</t>
    </rPh>
    <rPh sb="2" eb="4">
      <t>ショウキャク</t>
    </rPh>
    <phoneticPr fontId="5"/>
  </si>
  <si>
    <t>減償（施建）</t>
    <rPh sb="0" eb="1">
      <t>ゲン</t>
    </rPh>
    <rPh sb="1" eb="2">
      <t>ショウ</t>
    </rPh>
    <rPh sb="3" eb="4">
      <t>シ</t>
    </rPh>
    <rPh sb="4" eb="5">
      <t>ケン</t>
    </rPh>
    <phoneticPr fontId="5"/>
  </si>
  <si>
    <t>減償（大植）</t>
    <rPh sb="0" eb="1">
      <t>ゲン</t>
    </rPh>
    <rPh sb="1" eb="2">
      <t>ショウ</t>
    </rPh>
    <rPh sb="3" eb="4">
      <t>ダイ</t>
    </rPh>
    <rPh sb="4" eb="5">
      <t>ウ</t>
    </rPh>
    <phoneticPr fontId="5"/>
  </si>
  <si>
    <t>減償（機械）</t>
    <rPh sb="0" eb="1">
      <t>ゲン</t>
    </rPh>
    <rPh sb="1" eb="2">
      <t>ショウ</t>
    </rPh>
    <rPh sb="3" eb="5">
      <t>キカイ</t>
    </rPh>
    <phoneticPr fontId="5"/>
  </si>
  <si>
    <t>減償（生物）</t>
    <rPh sb="0" eb="1">
      <t>ゲン</t>
    </rPh>
    <rPh sb="1" eb="2">
      <t>ショウ</t>
    </rPh>
    <rPh sb="3" eb="5">
      <t>セイブツ</t>
    </rPh>
    <phoneticPr fontId="5"/>
  </si>
  <si>
    <t>雇用労賃</t>
    <rPh sb="0" eb="2">
      <t>コヨウ</t>
    </rPh>
    <rPh sb="2" eb="3">
      <t>ロウ</t>
    </rPh>
    <rPh sb="3" eb="4">
      <t>チン</t>
    </rPh>
    <phoneticPr fontId="5"/>
  </si>
  <si>
    <t>小作・賃借費</t>
    <rPh sb="0" eb="2">
      <t>コサク</t>
    </rPh>
    <rPh sb="3" eb="5">
      <t>チンシャク</t>
    </rPh>
    <rPh sb="5" eb="6">
      <t>ヒ</t>
    </rPh>
    <phoneticPr fontId="5"/>
  </si>
  <si>
    <t>土地改良費</t>
    <rPh sb="0" eb="2">
      <t>トチ</t>
    </rPh>
    <rPh sb="2" eb="4">
      <t>カイリョウ</t>
    </rPh>
    <rPh sb="4" eb="5">
      <t>ヒ</t>
    </rPh>
    <phoneticPr fontId="5"/>
  </si>
  <si>
    <t>農業共済</t>
    <rPh sb="0" eb="2">
      <t>ノウギョウ</t>
    </rPh>
    <rPh sb="2" eb="4">
      <t>キョウサイ</t>
    </rPh>
    <phoneticPr fontId="5"/>
  </si>
  <si>
    <t>租税公課</t>
    <rPh sb="0" eb="2">
      <t>ソゼイ</t>
    </rPh>
    <rPh sb="2" eb="3">
      <t>コウ</t>
    </rPh>
    <rPh sb="3" eb="4">
      <t>カ</t>
    </rPh>
    <phoneticPr fontId="5"/>
  </si>
  <si>
    <t>支払利子</t>
    <rPh sb="0" eb="2">
      <t>シハラ</t>
    </rPh>
    <rPh sb="2" eb="4">
      <t>リシ</t>
    </rPh>
    <phoneticPr fontId="5"/>
  </si>
  <si>
    <t>雑費</t>
    <rPh sb="0" eb="2">
      <t>ザッピ</t>
    </rPh>
    <phoneticPr fontId="5"/>
  </si>
  <si>
    <t>経営費合計</t>
    <rPh sb="0" eb="2">
      <t>ケイエイ</t>
    </rPh>
    <rPh sb="2" eb="3">
      <t>ヒ</t>
    </rPh>
    <rPh sb="3" eb="5">
      <t>ゴウケイ</t>
    </rPh>
    <phoneticPr fontId="5"/>
  </si>
  <si>
    <t>氏名</t>
    <rPh sb="0" eb="2">
      <t>シメイ</t>
    </rPh>
    <phoneticPr fontId="23"/>
  </si>
  <si>
    <t>住所</t>
    <rPh sb="0" eb="2">
      <t>ジュウショ</t>
    </rPh>
    <phoneticPr fontId="23"/>
  </si>
  <si>
    <t>年</t>
    <rPh sb="0" eb="1">
      <t>ネン</t>
    </rPh>
    <phoneticPr fontId="23"/>
  </si>
  <si>
    <t>月</t>
    <rPh sb="0" eb="1">
      <t>ガツ</t>
    </rPh>
    <phoneticPr fontId="23"/>
  </si>
  <si>
    <t>販売金額</t>
    <rPh sb="0" eb="2">
      <t>ハンバイ</t>
    </rPh>
    <rPh sb="2" eb="4">
      <t>キンガク</t>
    </rPh>
    <phoneticPr fontId="5"/>
  </si>
  <si>
    <t>円</t>
    <rPh sb="0" eb="1">
      <t>エン</t>
    </rPh>
    <phoneticPr fontId="23"/>
  </si>
  <si>
    <t>農業収入</t>
    <rPh sb="0" eb="2">
      <t>ノウギョウ</t>
    </rPh>
    <rPh sb="2" eb="4">
      <t>シュウニュウ</t>
    </rPh>
    <phoneticPr fontId="23"/>
  </si>
  <si>
    <t>(a)</t>
    <phoneticPr fontId="23"/>
  </si>
  <si>
    <t/>
  </si>
  <si>
    <t>農業所得　</t>
    <rPh sb="0" eb="2">
      <t>ノウギョウ</t>
    </rPh>
    <rPh sb="2" eb="4">
      <t>ショトク</t>
    </rPh>
    <phoneticPr fontId="23"/>
  </si>
  <si>
    <t>所得率</t>
    <rPh sb="0" eb="3">
      <t>ショトクリツ</t>
    </rPh>
    <phoneticPr fontId="23"/>
  </si>
  <si>
    <t>％</t>
    <phoneticPr fontId="23"/>
  </si>
  <si>
    <t>目標</t>
    <rPh sb="0" eb="2">
      <t>モクヒョウ</t>
    </rPh>
    <phoneticPr fontId="23"/>
  </si>
  <si>
    <t>農業経営費</t>
    <rPh sb="0" eb="2">
      <t>ノウギョウ</t>
    </rPh>
    <rPh sb="2" eb="5">
      <t>ケイエイヒ</t>
    </rPh>
    <phoneticPr fontId="23"/>
  </si>
  <si>
    <t>目標達成率（今回現状(c)÷前回目標(b)×１００）</t>
    <rPh sb="0" eb="2">
      <t>モクヒョウ</t>
    </rPh>
    <rPh sb="2" eb="5">
      <t>タッセイリツ</t>
    </rPh>
    <rPh sb="6" eb="8">
      <t>コンカイ</t>
    </rPh>
    <rPh sb="8" eb="10">
      <t>ゲンジョウ</t>
    </rPh>
    <rPh sb="14" eb="16">
      <t>ゼンカイ</t>
    </rPh>
    <rPh sb="16" eb="18">
      <t>モクヒョウ</t>
    </rPh>
    <phoneticPr fontId="5"/>
  </si>
  <si>
    <t>農業所得</t>
    <rPh sb="0" eb="2">
      <t>ノウギョウ</t>
    </rPh>
    <rPh sb="2" eb="4">
      <t>ショトク</t>
    </rPh>
    <phoneticPr fontId="23"/>
  </si>
  <si>
    <t>縦書きで作成・印刷
①収支状況（１枚）
②取組内容（１枚）
③基礎資料（１枚）</t>
    <rPh sb="0" eb="2">
      <t>タテガ</t>
    </rPh>
    <rPh sb="4" eb="6">
      <t>サクセイ</t>
    </rPh>
    <rPh sb="7" eb="9">
      <t>インサツ</t>
    </rPh>
    <rPh sb="11" eb="13">
      <t>シュウシ</t>
    </rPh>
    <rPh sb="13" eb="15">
      <t>ジョウキョウ</t>
    </rPh>
    <rPh sb="17" eb="18">
      <t>マイ</t>
    </rPh>
    <rPh sb="21" eb="23">
      <t>トリクミ</t>
    </rPh>
    <rPh sb="23" eb="25">
      <t>ナイヨウ</t>
    </rPh>
    <rPh sb="27" eb="28">
      <t>マイ</t>
    </rPh>
    <rPh sb="31" eb="33">
      <t>キソ</t>
    </rPh>
    <rPh sb="33" eb="35">
      <t>シリョウ</t>
    </rPh>
    <rPh sb="37" eb="38">
      <t>マイ</t>
    </rPh>
    <phoneticPr fontId="5"/>
  </si>
  <si>
    <t>日付は空白、署名は手書き、押印忘れずに</t>
    <rPh sb="0" eb="2">
      <t>ヒヅケ</t>
    </rPh>
    <rPh sb="3" eb="5">
      <t>クウハク</t>
    </rPh>
    <rPh sb="6" eb="8">
      <t>ショメイ</t>
    </rPh>
    <rPh sb="9" eb="11">
      <t>テガ</t>
    </rPh>
    <rPh sb="13" eb="15">
      <t>オウイン</t>
    </rPh>
    <rPh sb="15" eb="16">
      <t>ワス</t>
    </rPh>
    <phoneticPr fontId="5"/>
  </si>
  <si>
    <t>（</t>
    <phoneticPr fontId="23"/>
  </si>
  <si>
    <t>作目（作型）</t>
    <rPh sb="0" eb="2">
      <t>サクモク</t>
    </rPh>
    <rPh sb="3" eb="4">
      <t>サク</t>
    </rPh>
    <rPh sb="4" eb="5">
      <t>ガタ</t>
    </rPh>
    <phoneticPr fontId="5"/>
  </si>
  <si>
    <t>再認定様式１～３</t>
    <rPh sb="0" eb="3">
      <t>サイニンテイ</t>
    </rPh>
    <rPh sb="3" eb="5">
      <t>ヨウシキ</t>
    </rPh>
    <phoneticPr fontId="5"/>
  </si>
  <si>
    <t>再認定様式1  収支状況（酪農）</t>
    <rPh sb="0" eb="3">
      <t>サイニンテイ</t>
    </rPh>
    <rPh sb="3" eb="5">
      <t>ヨウシキ</t>
    </rPh>
    <rPh sb="8" eb="10">
      <t>シュウシ</t>
    </rPh>
    <rPh sb="10" eb="12">
      <t>ジョウキョウ</t>
    </rPh>
    <rPh sb="13" eb="15">
      <t>ラクノウ</t>
    </rPh>
    <phoneticPr fontId="23"/>
  </si>
  <si>
    <t>①　前回認定年</t>
    <rPh sb="2" eb="4">
      <t>ゼンカイ</t>
    </rPh>
    <rPh sb="4" eb="6">
      <t>ニンテイ</t>
    </rPh>
    <rPh sb="6" eb="7">
      <t>トシ</t>
    </rPh>
    <phoneticPr fontId="5"/>
  </si>
  <si>
    <t>）</t>
    <phoneticPr fontId="23"/>
  </si>
  <si>
    <t>主な収入</t>
    <rPh sb="0" eb="1">
      <t>オモ</t>
    </rPh>
    <rPh sb="2" eb="4">
      <t>シュウニュウ</t>
    </rPh>
    <phoneticPr fontId="5"/>
  </si>
  <si>
    <t>経産牛頭数</t>
    <rPh sb="0" eb="2">
      <t>ケイサン</t>
    </rPh>
    <rPh sb="2" eb="3">
      <t>ギュウ</t>
    </rPh>
    <rPh sb="3" eb="5">
      <t>トウスウ</t>
    </rPh>
    <phoneticPr fontId="23"/>
  </si>
  <si>
    <t>乳量、出荷頭数</t>
    <rPh sb="0" eb="2">
      <t>ニュウリョウ</t>
    </rPh>
    <rPh sb="3" eb="5">
      <t>シュッカ</t>
    </rPh>
    <rPh sb="5" eb="7">
      <t>アタマカズ</t>
    </rPh>
    <phoneticPr fontId="5"/>
  </si>
  <si>
    <t>単価</t>
    <rPh sb="0" eb="2">
      <t>タンカ</t>
    </rPh>
    <phoneticPr fontId="5"/>
  </si>
  <si>
    <t>１頭あたり産乳量</t>
    <rPh sb="1" eb="2">
      <t>トウ</t>
    </rPh>
    <rPh sb="5" eb="6">
      <t>サン</t>
    </rPh>
    <rPh sb="6" eb="8">
      <t>ニュウリョウ</t>
    </rPh>
    <rPh sb="7" eb="8">
      <t>リョウ</t>
    </rPh>
    <phoneticPr fontId="5"/>
  </si>
  <si>
    <t>現  状</t>
    <rPh sb="0" eb="1">
      <t>ゲン</t>
    </rPh>
    <rPh sb="3" eb="4">
      <t>ジョウ</t>
    </rPh>
    <phoneticPr fontId="23"/>
  </si>
  <si>
    <t>生乳販売売上</t>
    <rPh sb="0" eb="2">
      <t>セイニュウ</t>
    </rPh>
    <rPh sb="2" eb="4">
      <t>ハンバイ</t>
    </rPh>
    <rPh sb="4" eb="5">
      <t>ウ</t>
    </rPh>
    <rPh sb="5" eb="6">
      <t>ア</t>
    </rPh>
    <phoneticPr fontId="23"/>
  </si>
  <si>
    <t>頭</t>
    <rPh sb="0" eb="1">
      <t>トウ</t>
    </rPh>
    <phoneticPr fontId="23"/>
  </si>
  <si>
    <t>kg</t>
    <phoneticPr fontId="23"/>
  </si>
  <si>
    <t>子牛販売売上</t>
    <rPh sb="0" eb="2">
      <t>コウシ</t>
    </rPh>
    <rPh sb="2" eb="4">
      <t>ハンバイ</t>
    </rPh>
    <rPh sb="4" eb="6">
      <t>ウリアゲ</t>
    </rPh>
    <phoneticPr fontId="23"/>
  </si>
  <si>
    <t>ｋｇ</t>
    <phoneticPr fontId="23"/>
  </si>
  <si>
    <r>
      <t>農業経営費</t>
    </r>
    <r>
      <rPr>
        <vertAlign val="superscript"/>
        <sz val="14"/>
        <color theme="1"/>
        <rFont val="Meiryo UI"/>
        <family val="3"/>
        <charset val="128"/>
      </rPr>
      <t>※</t>
    </r>
    <rPh sb="0" eb="2">
      <t>ノウギョウ</t>
    </rPh>
    <rPh sb="2" eb="5">
      <t>ケイエイヒ</t>
    </rPh>
    <phoneticPr fontId="23"/>
  </si>
  <si>
    <t>廃牛売上</t>
    <rPh sb="0" eb="1">
      <t>ハイ</t>
    </rPh>
    <rPh sb="1" eb="2">
      <t>ウシ</t>
    </rPh>
    <rPh sb="2" eb="4">
      <t>ウリアゲ</t>
    </rPh>
    <phoneticPr fontId="23"/>
  </si>
  <si>
    <t>うち飼料費</t>
    <rPh sb="2" eb="5">
      <t>シリョウヒ</t>
    </rPh>
    <phoneticPr fontId="23"/>
  </si>
  <si>
    <t>その他</t>
    <rPh sb="2" eb="3">
      <t>タ</t>
    </rPh>
    <phoneticPr fontId="23"/>
  </si>
  <si>
    <t>乳飼比</t>
    <rPh sb="0" eb="1">
      <t>チチ</t>
    </rPh>
    <rPh sb="1" eb="2">
      <t>シ</t>
    </rPh>
    <rPh sb="2" eb="3">
      <t>ヒ</t>
    </rPh>
    <phoneticPr fontId="23"/>
  </si>
  <si>
    <t>%</t>
    <phoneticPr fontId="23"/>
  </si>
  <si>
    <t>　 　合　計</t>
    <rPh sb="3" eb="4">
      <t>ア</t>
    </rPh>
    <rPh sb="5" eb="6">
      <t>ケイ</t>
    </rPh>
    <phoneticPr fontId="5"/>
  </si>
  <si>
    <t>　※農業経営費は、決算書や確定申告等の
　　 数値を入力</t>
    <rPh sb="2" eb="4">
      <t>ノウギョウ</t>
    </rPh>
    <rPh sb="4" eb="7">
      <t>ケイエイヒ</t>
    </rPh>
    <rPh sb="9" eb="12">
      <t>ケッサンショ</t>
    </rPh>
    <rPh sb="13" eb="15">
      <t>カクテイ</t>
    </rPh>
    <rPh sb="15" eb="17">
      <t>シンコク</t>
    </rPh>
    <rPh sb="17" eb="18">
      <t>トウ</t>
    </rPh>
    <rPh sb="23" eb="25">
      <t>スウチ</t>
    </rPh>
    <rPh sb="26" eb="28">
      <t>ニュウリョク</t>
    </rPh>
    <phoneticPr fontId="23"/>
  </si>
  <si>
    <t>目 標</t>
    <rPh sb="0" eb="1">
      <t>メ</t>
    </rPh>
    <rPh sb="2" eb="3">
      <t>シルベ</t>
    </rPh>
    <phoneticPr fontId="23"/>
  </si>
  <si>
    <t>ｋｇ</t>
    <phoneticPr fontId="23"/>
  </si>
  <si>
    <t>(b)</t>
    <phoneticPr fontId="23"/>
  </si>
  <si>
    <t>％</t>
    <phoneticPr fontId="23"/>
  </si>
  <si>
    <t>② 今回認定年　</t>
    <rPh sb="2" eb="4">
      <t>コンカイ</t>
    </rPh>
    <phoneticPr fontId="5"/>
  </si>
  <si>
    <t>ｋｇ</t>
    <phoneticPr fontId="23"/>
  </si>
  <si>
    <t>(c)</t>
    <phoneticPr fontId="23"/>
  </si>
  <si>
    <r>
      <rPr>
        <sz val="14"/>
        <rFont val="ＭＳ Ｐ明朝"/>
        <family val="1"/>
        <charset val="128"/>
      </rPr>
      <t>円</t>
    </r>
    <rPh sb="0" eb="1">
      <t>エン</t>
    </rPh>
    <phoneticPr fontId="5"/>
  </si>
  <si>
    <t>kg</t>
    <phoneticPr fontId="23"/>
  </si>
  <si>
    <t>(d)</t>
    <phoneticPr fontId="23"/>
  </si>
  <si>
    <t>１頭あたり
産乳量</t>
    <rPh sb="1" eb="2">
      <t>トウ</t>
    </rPh>
    <rPh sb="6" eb="7">
      <t>サン</t>
    </rPh>
    <rPh sb="7" eb="9">
      <t>ニュウリョウ</t>
    </rPh>
    <rPh sb="8" eb="9">
      <t>リョウ</t>
    </rPh>
    <phoneticPr fontId="5"/>
  </si>
  <si>
    <t>%</t>
    <phoneticPr fontId="23"/>
  </si>
  <si>
    <t>％</t>
    <phoneticPr fontId="23"/>
  </si>
  <si>
    <t>％</t>
    <phoneticPr fontId="23"/>
  </si>
  <si>
    <r>
      <t>　    　 　</t>
    </r>
    <r>
      <rPr>
        <sz val="14"/>
        <rFont val="メイリオ"/>
        <family val="3"/>
        <charset val="128"/>
      </rPr>
      <t>達成目安</t>
    </r>
    <r>
      <rPr>
        <sz val="12"/>
        <rFont val="メイリオ"/>
        <family val="3"/>
        <charset val="128"/>
      </rPr>
      <t>　　0～60％未満：</t>
    </r>
    <r>
      <rPr>
        <sz val="14"/>
        <rFont val="メイリオ"/>
        <family val="3"/>
        <charset val="128"/>
      </rPr>
      <t>△　</t>
    </r>
    <r>
      <rPr>
        <sz val="12"/>
        <rFont val="メイリオ"/>
        <family val="3"/>
        <charset val="128"/>
      </rPr>
      <t>　60～80％未満：</t>
    </r>
    <r>
      <rPr>
        <sz val="14"/>
        <rFont val="メイリオ"/>
        <family val="3"/>
        <charset val="128"/>
      </rPr>
      <t xml:space="preserve">◇  </t>
    </r>
    <r>
      <rPr>
        <sz val="12"/>
        <rFont val="メイリオ"/>
        <family val="3"/>
        <charset val="128"/>
      </rPr>
      <t>　80～100％未満：</t>
    </r>
    <r>
      <rPr>
        <sz val="14"/>
        <rFont val="メイリオ"/>
        <family val="3"/>
        <charset val="128"/>
      </rPr>
      <t>○</t>
    </r>
    <r>
      <rPr>
        <sz val="12"/>
        <rFont val="メイリオ"/>
        <family val="3"/>
        <charset val="128"/>
      </rPr>
      <t>　100～110％未満：</t>
    </r>
    <r>
      <rPr>
        <sz val="14"/>
        <rFont val="メイリオ"/>
        <family val="3"/>
        <charset val="128"/>
      </rPr>
      <t>◎</t>
    </r>
    <r>
      <rPr>
        <sz val="12"/>
        <rFont val="メイリオ"/>
        <family val="3"/>
        <charset val="128"/>
      </rPr>
      <t>　110％以上：</t>
    </r>
    <r>
      <rPr>
        <sz val="14"/>
        <rFont val="メイリオ"/>
        <family val="3"/>
        <charset val="128"/>
      </rPr>
      <t>★</t>
    </r>
    <rPh sb="8" eb="10">
      <t>タッセイ</t>
    </rPh>
    <rPh sb="10" eb="12">
      <t>メヤス</t>
    </rPh>
    <rPh sb="31" eb="33">
      <t>ミマン</t>
    </rPh>
    <rPh sb="45" eb="47">
      <t>ミマン</t>
    </rPh>
    <rPh sb="58" eb="60">
      <t>ミマン</t>
    </rPh>
    <rPh sb="67" eb="69">
      <t>イジョウ</t>
    </rPh>
    <phoneticPr fontId="23"/>
  </si>
  <si>
    <t>乳飼比目安</t>
    <rPh sb="0" eb="1">
      <t>チチ</t>
    </rPh>
    <rPh sb="1" eb="2">
      <t>シ</t>
    </rPh>
    <rPh sb="2" eb="3">
      <t>ヒ</t>
    </rPh>
    <rPh sb="3" eb="5">
      <t>メヤス</t>
    </rPh>
    <phoneticPr fontId="23"/>
  </si>
  <si>
    <r>
      <t xml:space="preserve">   120％以上：</t>
    </r>
    <r>
      <rPr>
        <sz val="14"/>
        <color theme="1"/>
        <rFont val="メイリオ"/>
        <family val="3"/>
        <charset val="128"/>
      </rPr>
      <t>△</t>
    </r>
    <r>
      <rPr>
        <sz val="12"/>
        <color theme="1"/>
        <rFont val="メイリオ"/>
        <family val="3"/>
        <charset val="128"/>
      </rPr>
      <t>　110～120％未満：</t>
    </r>
    <r>
      <rPr>
        <sz val="14"/>
        <color theme="1"/>
        <rFont val="メイリオ"/>
        <family val="3"/>
        <charset val="128"/>
      </rPr>
      <t>◇</t>
    </r>
    <r>
      <rPr>
        <sz val="12"/>
        <color theme="1"/>
        <rFont val="メイリオ"/>
        <family val="3"/>
        <charset val="128"/>
      </rPr>
      <t>　100～110％未満：</t>
    </r>
    <r>
      <rPr>
        <sz val="14"/>
        <color theme="1"/>
        <rFont val="メイリオ"/>
        <family val="3"/>
        <charset val="128"/>
      </rPr>
      <t xml:space="preserve">○ </t>
    </r>
    <r>
      <rPr>
        <sz val="12"/>
        <color theme="1"/>
        <rFont val="メイリオ"/>
        <family val="3"/>
        <charset val="128"/>
      </rPr>
      <t>　 90～100％未満：</t>
    </r>
    <r>
      <rPr>
        <sz val="14"/>
        <color theme="1"/>
        <rFont val="メイリオ"/>
        <family val="3"/>
        <charset val="128"/>
      </rPr>
      <t>◎</t>
    </r>
    <r>
      <rPr>
        <sz val="12"/>
        <color theme="1"/>
        <rFont val="メイリオ"/>
        <family val="3"/>
        <charset val="128"/>
      </rPr>
      <t>　  90％未満：</t>
    </r>
    <r>
      <rPr>
        <sz val="14"/>
        <color theme="1"/>
        <rFont val="メイリオ"/>
        <family val="3"/>
        <charset val="128"/>
      </rPr>
      <t>★</t>
    </r>
    <phoneticPr fontId="23"/>
  </si>
  <si>
    <t>（</t>
    <phoneticPr fontId="23"/>
  </si>
  <si>
    <t>）</t>
    <phoneticPr fontId="23"/>
  </si>
  <si>
    <t>(a)</t>
    <phoneticPr fontId="23"/>
  </si>
  <si>
    <t>（</t>
    <phoneticPr fontId="23"/>
  </si>
  <si>
    <t>%</t>
    <phoneticPr fontId="23"/>
  </si>
  <si>
    <r>
      <t xml:space="preserve">   120％以上：</t>
    </r>
    <r>
      <rPr>
        <sz val="14"/>
        <color theme="1"/>
        <rFont val="メイリオ"/>
        <family val="3"/>
        <charset val="128"/>
      </rPr>
      <t>△</t>
    </r>
    <r>
      <rPr>
        <sz val="12"/>
        <color theme="1"/>
        <rFont val="メイリオ"/>
        <family val="3"/>
        <charset val="128"/>
      </rPr>
      <t>　110～120％未満：</t>
    </r>
    <r>
      <rPr>
        <sz val="14"/>
        <color theme="1"/>
        <rFont val="メイリオ"/>
        <family val="3"/>
        <charset val="128"/>
      </rPr>
      <t>◇</t>
    </r>
    <r>
      <rPr>
        <sz val="12"/>
        <color theme="1"/>
        <rFont val="メイリオ"/>
        <family val="3"/>
        <charset val="128"/>
      </rPr>
      <t>　100～110％未満：</t>
    </r>
    <r>
      <rPr>
        <sz val="14"/>
        <color theme="1"/>
        <rFont val="メイリオ"/>
        <family val="3"/>
        <charset val="128"/>
      </rPr>
      <t xml:space="preserve">○ </t>
    </r>
    <r>
      <rPr>
        <sz val="12"/>
        <color theme="1"/>
        <rFont val="メイリオ"/>
        <family val="3"/>
        <charset val="128"/>
      </rPr>
      <t>　 90～100％未満：</t>
    </r>
    <r>
      <rPr>
        <sz val="14"/>
        <color theme="1"/>
        <rFont val="メイリオ"/>
        <family val="3"/>
        <charset val="128"/>
      </rPr>
      <t>◎</t>
    </r>
    <r>
      <rPr>
        <sz val="12"/>
        <color theme="1"/>
        <rFont val="メイリオ"/>
        <family val="3"/>
        <charset val="128"/>
      </rPr>
      <t>　  90％未満：</t>
    </r>
    <r>
      <rPr>
        <sz val="14"/>
        <color theme="1"/>
        <rFont val="メイリオ"/>
        <family val="3"/>
        <charset val="128"/>
      </rPr>
      <t>★</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</si>
</sst>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a"/>
    <numFmt numFmtId="179" formatCode="#,##0_ ;[Red]\-#,##0\ "/>
    <numFmt numFmtId="180" formatCode="###.#\a"/>
    <numFmt numFmtId="182" formatCode="#,##0_ "/>
    <numFmt numFmtId="183" formatCode="#,##0.0;[Red]\-#,##0.0"/>
  </numFmts>
  <fonts count="91">
    <font>
      <sz val="10"/>
      <color rgb="FF000000"/>
      <name val="Times New Roman"/>
      <charset val="204"/>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2"/>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Meiryo UI"/>
      <family val="3"/>
      <charset val="128"/>
    </font>
    <font>
      <sz val="14"/>
      <color theme="1"/>
      <name val="Meiryo UI"/>
      <family val="3"/>
      <charset val="128"/>
    </font>
    <font>
      <sz val="6"/>
      <name val="游ゴシック"/>
      <family val="2"/>
      <charset val="128"/>
      <scheme val="minor"/>
    </font>
    <font>
      <sz val="11"/>
      <color theme="1"/>
      <name val="Meiryo UI"/>
      <family val="3"/>
      <charset val="128"/>
    </font>
    <font>
      <sz val="10"/>
      <color theme="1"/>
      <name val="HG丸ｺﾞｼｯｸM-PRO"/>
      <family val="3"/>
      <charset val="128"/>
    </font>
    <font>
      <sz val="11"/>
      <color indexed="8"/>
      <name val="游ゴシック Light"/>
      <family val="3"/>
      <charset val="128"/>
      <scheme val="major"/>
    </font>
    <font>
      <sz val="9"/>
      <color theme="1"/>
      <name val="游ゴシック"/>
      <family val="2"/>
      <charset val="128"/>
      <scheme val="minor"/>
    </font>
    <font>
      <b/>
      <sz val="12"/>
      <color theme="0"/>
      <name val="游ゴシック"/>
      <family val="3"/>
      <charset val="128"/>
      <scheme val="minor"/>
    </font>
    <font>
      <sz val="12"/>
      <color indexed="8"/>
      <name val="游ゴシック Light"/>
      <family val="3"/>
      <charset val="128"/>
      <scheme val="major"/>
    </font>
    <font>
      <b/>
      <sz val="11"/>
      <color theme="1"/>
      <name val="游ゴシック"/>
      <family val="3"/>
      <charset val="128"/>
      <scheme val="minor"/>
    </font>
    <font>
      <sz val="11"/>
      <color indexed="8"/>
      <name val="Meiryo UI"/>
      <family val="3"/>
      <charset val="128"/>
    </font>
    <font>
      <sz val="11"/>
      <color theme="0"/>
      <name val="メイリオ"/>
      <family val="3"/>
      <charset val="128"/>
    </font>
    <font>
      <sz val="11"/>
      <color theme="0"/>
      <name val="Segoe UI Semibold"/>
      <family val="2"/>
    </font>
    <font>
      <sz val="11"/>
      <color theme="0"/>
      <name val="Meiryo UI"/>
      <family val="3"/>
      <charset val="128"/>
    </font>
    <font>
      <sz val="36"/>
      <color theme="1"/>
      <name val="游ゴシック"/>
      <family val="2"/>
      <charset val="128"/>
      <scheme val="minor"/>
    </font>
    <font>
      <sz val="36"/>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8"/>
      <color theme="3"/>
      <name val="游ゴシック Light"/>
      <family val="2"/>
      <charset val="128"/>
      <scheme val="major"/>
    </font>
    <font>
      <sz val="11"/>
      <color theme="1"/>
      <name val="HG丸ｺﾞｼｯｸM-PRO"/>
      <family val="3"/>
      <charset val="128"/>
    </font>
    <font>
      <sz val="24"/>
      <color theme="1"/>
      <name val="游ゴシック"/>
      <family val="3"/>
      <charset val="128"/>
      <scheme val="minor"/>
    </font>
    <font>
      <sz val="22"/>
      <color theme="1"/>
      <name val="游ゴシック"/>
      <family val="3"/>
      <charset val="128"/>
      <scheme val="minor"/>
    </font>
    <font>
      <sz val="13"/>
      <name val="ＭＳ Ｐゴシック"/>
      <family val="3"/>
      <charset val="128"/>
    </font>
    <font>
      <sz val="14"/>
      <name val="ＭＳ Ｐゴシック"/>
      <family val="3"/>
      <charset val="128"/>
    </font>
    <font>
      <sz val="11"/>
      <name val="Arial"/>
      <family val="2"/>
    </font>
    <font>
      <u/>
      <sz val="10"/>
      <color theme="1"/>
      <name val="HG丸ｺﾞｼｯｸM-PRO"/>
      <family val="3"/>
      <charset val="128"/>
    </font>
    <font>
      <sz val="10"/>
      <color theme="1"/>
      <name val="Meiryo UI"/>
      <family val="3"/>
      <charset val="128"/>
    </font>
    <font>
      <b/>
      <sz val="16"/>
      <name val="HG丸ｺﾞｼｯｸM-PRO"/>
      <family val="3"/>
      <charset val="128"/>
    </font>
    <font>
      <b/>
      <sz val="11"/>
      <name val="ＭＳ Ｐ明朝"/>
      <family val="1"/>
      <charset val="128"/>
    </font>
    <font>
      <sz val="16"/>
      <color indexed="9"/>
      <name val="AR P丸ゴシック体E"/>
      <family val="3"/>
      <charset val="128"/>
    </font>
    <font>
      <sz val="16"/>
      <name val="AR P丸ゴシック体E"/>
      <family val="3"/>
      <charset val="128"/>
    </font>
    <font>
      <sz val="11"/>
      <name val="Meiryo UI"/>
      <family val="3"/>
      <charset val="128"/>
    </font>
    <font>
      <sz val="12"/>
      <name val="Meiryo UI"/>
      <family val="3"/>
      <charset val="128"/>
    </font>
    <font>
      <sz val="10"/>
      <name val="Meiryo UI"/>
      <family val="3"/>
      <charset val="128"/>
    </font>
    <font>
      <sz val="16"/>
      <color theme="1"/>
      <name val="Meiryo UI"/>
      <family val="3"/>
      <charset val="128"/>
    </font>
    <font>
      <sz val="14"/>
      <name val="HG丸ｺﾞｼｯｸM-PRO"/>
      <family val="3"/>
      <charset val="128"/>
    </font>
    <font>
      <sz val="14"/>
      <color theme="1"/>
      <name val="游ゴシック"/>
      <family val="2"/>
      <charset val="128"/>
      <scheme val="minor"/>
    </font>
    <font>
      <sz val="14"/>
      <color theme="1"/>
      <name val="HG丸ｺﾞｼｯｸM-PRO"/>
      <family val="3"/>
      <charset val="128"/>
    </font>
    <font>
      <sz val="12"/>
      <name val="HG丸ｺﾞｼｯｸM-PRO"/>
      <family val="3"/>
      <charset val="128"/>
    </font>
    <font>
      <sz val="12"/>
      <color theme="1"/>
      <name val="HG丸ｺﾞｼｯｸM-PRO"/>
      <family val="3"/>
      <charset val="128"/>
    </font>
    <font>
      <sz val="12"/>
      <name val="ＭＳ Ｐ明朝"/>
      <family val="1"/>
      <charset val="128"/>
    </font>
    <font>
      <sz val="14"/>
      <name val="Meiryo UI"/>
      <family val="3"/>
      <charset val="128"/>
    </font>
    <font>
      <sz val="14"/>
      <color theme="1"/>
      <name val="AR P丸ゴシック体E"/>
      <family val="3"/>
      <charset val="128"/>
    </font>
    <font>
      <sz val="14"/>
      <name val="Arial"/>
      <family val="2"/>
    </font>
    <font>
      <sz val="14"/>
      <color theme="1"/>
      <name val="AR丸ゴシック体E"/>
      <family val="3"/>
      <charset val="128"/>
    </font>
    <font>
      <sz val="14"/>
      <color theme="1"/>
      <name val="ＭＳ Ｐゴシック"/>
      <family val="3"/>
      <charset val="128"/>
    </font>
    <font>
      <sz val="12"/>
      <name val="Arial"/>
      <family val="2"/>
    </font>
    <font>
      <sz val="15"/>
      <name val="Meiryo UI"/>
      <family val="3"/>
      <charset val="128"/>
    </font>
    <font>
      <sz val="16"/>
      <name val="Meiryo UI"/>
      <family val="3"/>
      <charset val="128"/>
    </font>
    <font>
      <sz val="16"/>
      <name val="Arial"/>
      <family val="2"/>
    </font>
    <font>
      <sz val="16"/>
      <color theme="1"/>
      <name val="游ゴシック"/>
      <family val="2"/>
      <charset val="128"/>
      <scheme val="minor"/>
    </font>
    <font>
      <sz val="16"/>
      <name val="ＭＳ Ｐゴシック"/>
      <family val="3"/>
      <charset val="128"/>
    </font>
    <font>
      <sz val="12"/>
      <color theme="1"/>
      <name val="游ゴシック"/>
      <family val="3"/>
      <charset val="128"/>
      <scheme val="minor"/>
    </font>
    <font>
      <sz val="16"/>
      <name val="HG丸ｺﾞｼｯｸM-PRO"/>
      <family val="3"/>
      <charset val="128"/>
    </font>
    <font>
      <sz val="14"/>
      <color theme="1"/>
      <name val="Arial"/>
      <family val="2"/>
    </font>
    <font>
      <sz val="14"/>
      <name val="メイリオ"/>
      <family val="3"/>
      <charset val="128"/>
    </font>
    <font>
      <u/>
      <sz val="11"/>
      <color theme="1"/>
      <name val="游ゴシック"/>
      <family val="3"/>
      <charset val="128"/>
      <scheme val="minor"/>
    </font>
    <font>
      <sz val="15"/>
      <name val="Calibri"/>
      <family val="2"/>
    </font>
    <font>
      <sz val="16"/>
      <color theme="1"/>
      <name val="Calibri"/>
      <family val="2"/>
    </font>
    <font>
      <sz val="16"/>
      <name val="Calibri"/>
      <family val="2"/>
    </font>
    <font>
      <vertAlign val="superscript"/>
      <sz val="14"/>
      <color theme="1"/>
      <name val="Meiryo UI"/>
      <family val="3"/>
      <charset val="128"/>
    </font>
    <font>
      <sz val="13"/>
      <color theme="1"/>
      <name val="HG丸ｺﾞｼｯｸM-PRO"/>
      <family val="3"/>
      <charset val="128"/>
    </font>
    <font>
      <sz val="9.5"/>
      <color theme="1"/>
      <name val="Meiryo UI"/>
      <family val="3"/>
      <charset val="128"/>
    </font>
    <font>
      <sz val="11"/>
      <color theme="1"/>
      <name val="游ゴシック Light"/>
      <family val="3"/>
      <charset val="128"/>
      <scheme val="major"/>
    </font>
    <font>
      <sz val="16"/>
      <color theme="1"/>
      <name val="HG丸ｺﾞｼｯｸM-PRO"/>
      <family val="3"/>
      <charset val="128"/>
    </font>
    <font>
      <sz val="14"/>
      <name val="ＭＳ Ｐ明朝"/>
      <family val="1"/>
      <charset val="128"/>
    </font>
    <font>
      <sz val="12"/>
      <name val="メイリオ"/>
      <family val="3"/>
      <charset val="128"/>
    </font>
    <font>
      <b/>
      <sz val="11"/>
      <color theme="1"/>
      <name val="Meiryo UI"/>
      <family val="3"/>
      <charset val="128"/>
    </font>
    <font>
      <sz val="12"/>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1"/>
        <bgColor indexed="64"/>
      </patternFill>
    </fill>
    <fill>
      <patternFill patternType="solid">
        <fgColor indexed="8"/>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indexed="64"/>
      </patternFill>
    </fill>
  </fills>
  <borders count="18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hair">
        <color indexed="64"/>
      </left>
      <right style="thick">
        <color indexed="64"/>
      </right>
      <top style="hair">
        <color indexed="64"/>
      </top>
      <bottom style="hair">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hair">
        <color indexed="64"/>
      </right>
      <top style="hair">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s>
  <cellStyleXfs count="9">
    <xf numFmtId="0" fontId="0" fillId="0" borderId="0"/>
    <xf numFmtId="0" fontId="15" fillId="0" borderId="0"/>
    <xf numFmtId="38" fontId="15"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14">
    <xf numFmtId="0" fontId="0" fillId="0" borderId="0" xfId="0"/>
    <xf numFmtId="0" fontId="4"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xf>
    <xf numFmtId="0" fontId="6" fillId="0" borderId="31" xfId="0" applyFont="1" applyFill="1" applyBorder="1" applyAlignment="1">
      <alignment vertical="center" shrinkToFit="1"/>
    </xf>
    <xf numFmtId="0" fontId="6" fillId="0" borderId="32" xfId="0" applyFont="1" applyFill="1" applyBorder="1" applyAlignment="1">
      <alignment vertical="center" shrinkToFit="1"/>
    </xf>
    <xf numFmtId="0" fontId="6"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1" xfId="0" applyFont="1" applyFill="1" applyBorder="1" applyAlignment="1">
      <alignment horizontal="left" vertical="center"/>
    </xf>
    <xf numFmtId="0" fontId="6" fillId="0" borderId="0" xfId="0" applyFont="1" applyFill="1" applyBorder="1" applyAlignment="1">
      <alignment vertical="center" shrinkToFi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4" fillId="0" borderId="61" xfId="0" applyFont="1" applyFill="1" applyBorder="1" applyAlignment="1">
      <alignment vertical="center" wrapText="1"/>
    </xf>
    <xf numFmtId="0" fontId="4" fillId="0" borderId="14" xfId="0" applyFont="1" applyFill="1" applyBorder="1" applyAlignment="1">
      <alignment vertical="center" wrapText="1"/>
    </xf>
    <xf numFmtId="0" fontId="4" fillId="0" borderId="62" xfId="0" applyFont="1" applyFill="1" applyBorder="1" applyAlignment="1">
      <alignment vertical="center" wrapText="1"/>
    </xf>
    <xf numFmtId="0" fontId="4" fillId="0" borderId="63" xfId="0" applyFont="1" applyFill="1" applyBorder="1" applyAlignment="1">
      <alignment vertical="center" wrapText="1"/>
    </xf>
    <xf numFmtId="0" fontId="4" fillId="0" borderId="64" xfId="0" applyFont="1" applyFill="1" applyBorder="1" applyAlignment="1">
      <alignment vertical="center" wrapTex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58" xfId="0" applyFont="1" applyFill="1" applyBorder="1" applyAlignment="1">
      <alignment vertical="center" wrapText="1"/>
    </xf>
    <xf numFmtId="0" fontId="4" fillId="0" borderId="65" xfId="0" applyFont="1" applyFill="1" applyBorder="1" applyAlignment="1">
      <alignment vertical="center" wrapText="1"/>
    </xf>
    <xf numFmtId="0" fontId="4" fillId="0" borderId="66" xfId="0" applyFont="1" applyFill="1" applyBorder="1" applyAlignment="1">
      <alignment vertical="center" wrapText="1"/>
    </xf>
    <xf numFmtId="0" fontId="4" fillId="0" borderId="18" xfId="0" applyFont="1" applyFill="1" applyBorder="1" applyAlignment="1">
      <alignment vertical="center" wrapText="1"/>
    </xf>
    <xf numFmtId="0" fontId="4" fillId="0" borderId="35" xfId="0" applyFont="1" applyFill="1" applyBorder="1" applyAlignment="1">
      <alignment vertical="center" wrapText="1"/>
    </xf>
    <xf numFmtId="0" fontId="4" fillId="0" borderId="67" xfId="0" applyFont="1" applyFill="1" applyBorder="1" applyAlignment="1">
      <alignment vertical="center" wrapText="1"/>
    </xf>
    <xf numFmtId="0" fontId="4" fillId="0" borderId="68" xfId="0" applyFont="1" applyFill="1" applyBorder="1" applyAlignment="1">
      <alignment vertical="center" wrapText="1"/>
    </xf>
    <xf numFmtId="0" fontId="4" fillId="0" borderId="36"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7" xfId="0" applyFont="1" applyFill="1" applyBorder="1" applyAlignment="1">
      <alignment vertical="center" wrapText="1"/>
    </xf>
    <xf numFmtId="0" fontId="4" fillId="0" borderId="27" xfId="0" applyFont="1" applyFill="1" applyBorder="1" applyAlignment="1">
      <alignment horizontal="right" vertical="center"/>
    </xf>
    <xf numFmtId="0" fontId="4" fillId="0" borderId="35" xfId="0" applyFont="1" applyFill="1" applyBorder="1" applyAlignment="1">
      <alignment horizontal="right" vertical="center"/>
    </xf>
    <xf numFmtId="0" fontId="4" fillId="0" borderId="5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79" xfId="0" applyFont="1" applyFill="1" applyBorder="1" applyAlignment="1">
      <alignment vertical="center" wrapText="1"/>
    </xf>
    <xf numFmtId="0" fontId="4" fillId="0" borderId="80" xfId="0" applyFont="1" applyFill="1" applyBorder="1" applyAlignment="1">
      <alignment vertical="center" wrapText="1"/>
    </xf>
    <xf numFmtId="0" fontId="4" fillId="0" borderId="81" xfId="0" applyFont="1" applyFill="1" applyBorder="1" applyAlignment="1">
      <alignment vertical="center" wrapText="1"/>
    </xf>
    <xf numFmtId="0" fontId="4" fillId="0" borderId="82" xfId="0" applyFont="1" applyFill="1" applyBorder="1" applyAlignment="1">
      <alignment vertical="center" wrapText="1"/>
    </xf>
    <xf numFmtId="0" fontId="4" fillId="0" borderId="83"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75" xfId="0" applyFont="1" applyFill="1" applyBorder="1" applyAlignment="1">
      <alignment vertical="center" wrapText="1"/>
    </xf>
    <xf numFmtId="0" fontId="4" fillId="0" borderId="84" xfId="0" applyFont="1" applyFill="1" applyBorder="1" applyAlignment="1">
      <alignment vertical="center" wrapText="1"/>
    </xf>
    <xf numFmtId="0" fontId="4" fillId="0" borderId="85"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52" xfId="0" applyFont="1" applyFill="1" applyBorder="1" applyAlignment="1">
      <alignment vertical="center" wrapText="1"/>
    </xf>
    <xf numFmtId="0" fontId="4" fillId="0" borderId="90" xfId="0" applyFont="1" applyFill="1" applyBorder="1" applyAlignment="1">
      <alignment vertical="center" wrapText="1"/>
    </xf>
    <xf numFmtId="0" fontId="4" fillId="0" borderId="91" xfId="0" applyFont="1" applyFill="1" applyBorder="1" applyAlignment="1">
      <alignment vertical="center" wrapText="1"/>
    </xf>
    <xf numFmtId="0" fontId="4" fillId="0" borderId="92" xfId="0" applyFont="1" applyFill="1" applyBorder="1" applyAlignment="1">
      <alignment vertical="center" wrapText="1"/>
    </xf>
    <xf numFmtId="0" fontId="4" fillId="0" borderId="15" xfId="0" applyFont="1" applyFill="1" applyBorder="1" applyAlignment="1">
      <alignment vertical="center" wrapText="1"/>
    </xf>
    <xf numFmtId="0" fontId="4" fillId="0" borderId="30" xfId="0" applyFont="1" applyFill="1" applyBorder="1" applyAlignment="1">
      <alignment vertical="center" wrapText="1"/>
    </xf>
    <xf numFmtId="0" fontId="6" fillId="0" borderId="40" xfId="0" applyFont="1" applyFill="1" applyBorder="1" applyAlignment="1">
      <alignment vertical="center" wrapText="1"/>
    </xf>
    <xf numFmtId="0" fontId="6" fillId="0" borderId="20" xfId="0" applyFont="1" applyFill="1" applyBorder="1" applyAlignment="1">
      <alignment vertical="center" wrapText="1"/>
    </xf>
    <xf numFmtId="0" fontId="6" fillId="0" borderId="21" xfId="0" applyFont="1" applyFill="1" applyBorder="1" applyAlignment="1">
      <alignment vertical="center" wrapText="1"/>
    </xf>
    <xf numFmtId="0" fontId="6" fillId="0" borderId="69" xfId="0" applyFont="1" applyFill="1" applyBorder="1" applyAlignment="1">
      <alignment vertical="center" wrapText="1"/>
    </xf>
    <xf numFmtId="0" fontId="4" fillId="0" borderId="96" xfId="0" applyFont="1" applyFill="1" applyBorder="1" applyAlignment="1">
      <alignment vertical="center" wrapText="1"/>
    </xf>
    <xf numFmtId="0" fontId="4" fillId="0" borderId="97" xfId="0" applyFont="1" applyFill="1" applyBorder="1" applyAlignment="1">
      <alignment vertical="center" wrapText="1"/>
    </xf>
    <xf numFmtId="0" fontId="4" fillId="0" borderId="94" xfId="0" applyFont="1" applyFill="1" applyBorder="1" applyAlignment="1">
      <alignment vertical="center" wrapText="1"/>
    </xf>
    <xf numFmtId="0" fontId="4" fillId="0" borderId="95" xfId="0" applyFont="1" applyFill="1" applyBorder="1" applyAlignment="1">
      <alignment vertical="center" wrapText="1"/>
    </xf>
    <xf numFmtId="0" fontId="4" fillId="0" borderId="98" xfId="0" applyFont="1" applyFill="1" applyBorder="1" applyAlignment="1">
      <alignment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34" xfId="0" applyFont="1" applyFill="1" applyBorder="1" applyAlignment="1">
      <alignment vertical="center"/>
    </xf>
    <xf numFmtId="0" fontId="4" fillId="0" borderId="18"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0" xfId="0" applyFont="1" applyFill="1" applyBorder="1" applyAlignment="1">
      <alignment horizontal="center" vertical="center"/>
    </xf>
    <xf numFmtId="0" fontId="6" fillId="0" borderId="48" xfId="0" applyFont="1" applyFill="1" applyBorder="1" applyAlignment="1">
      <alignment vertical="center" wrapText="1"/>
    </xf>
    <xf numFmtId="0" fontId="6" fillId="0" borderId="56"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4"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48" xfId="0" applyFont="1" applyFill="1" applyBorder="1" applyAlignment="1">
      <alignment vertical="center" wrapText="1"/>
    </xf>
    <xf numFmtId="0" fontId="4" fillId="0" borderId="56" xfId="0" applyFont="1" applyFill="1" applyBorder="1" applyAlignment="1">
      <alignment vertical="center" wrapText="1"/>
    </xf>
    <xf numFmtId="0" fontId="8" fillId="0" borderId="0" xfId="0" applyFont="1" applyFill="1" applyBorder="1" applyAlignment="1">
      <alignment horizontal="center" vertical="center" wrapText="1"/>
    </xf>
    <xf numFmtId="0" fontId="4" fillId="0" borderId="74" xfId="0" applyFont="1" applyFill="1" applyBorder="1" applyAlignment="1">
      <alignment vertical="center" wrapText="1"/>
    </xf>
    <xf numFmtId="0" fontId="4" fillId="0" borderId="102" xfId="0" applyFont="1" applyFill="1" applyBorder="1" applyAlignment="1">
      <alignment vertical="center" wrapText="1"/>
    </xf>
    <xf numFmtId="0" fontId="4" fillId="0" borderId="85" xfId="0" applyFont="1" applyFill="1" applyBorder="1" applyAlignment="1">
      <alignment vertical="center" wrapText="1"/>
    </xf>
    <xf numFmtId="0" fontId="4" fillId="0" borderId="100" xfId="0" applyFont="1" applyFill="1" applyBorder="1" applyAlignment="1">
      <alignment vertical="center" wrapText="1"/>
    </xf>
    <xf numFmtId="0" fontId="6"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8" xfId="0" applyFont="1" applyFill="1" applyBorder="1" applyAlignment="1">
      <alignment vertical="center"/>
    </xf>
    <xf numFmtId="0" fontId="4" fillId="0" borderId="56" xfId="0" applyFont="1" applyFill="1" applyBorder="1" applyAlignment="1">
      <alignment vertical="center"/>
    </xf>
    <xf numFmtId="0" fontId="4" fillId="0" borderId="55"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20" xfId="0" applyFont="1" applyFill="1" applyBorder="1" applyAlignment="1">
      <alignment horizontal="center" vertical="center"/>
    </xf>
    <xf numFmtId="0" fontId="4" fillId="0" borderId="21" xfId="0" applyFont="1" applyFill="1" applyBorder="1" applyAlignment="1">
      <alignment vertical="center"/>
    </xf>
    <xf numFmtId="0" fontId="4" fillId="0" borderId="40" xfId="0" applyFont="1" applyFill="1" applyBorder="1" applyAlignment="1">
      <alignment vertical="center"/>
    </xf>
    <xf numFmtId="0" fontId="4" fillId="0" borderId="69"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7" fillId="0" borderId="0" xfId="1" applyFont="1" applyAlignment="1">
      <alignment vertical="center"/>
    </xf>
    <xf numFmtId="0" fontId="17" fillId="0" borderId="0" xfId="1" applyFont="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0" borderId="104" xfId="1" applyFont="1" applyFill="1" applyBorder="1" applyAlignment="1">
      <alignment horizontal="center" vertical="center"/>
    </xf>
    <xf numFmtId="0" fontId="17" fillId="0" borderId="102" xfId="1" applyFont="1" applyFill="1" applyBorder="1" applyAlignment="1">
      <alignment horizontal="left" vertical="center" shrinkToFit="1"/>
    </xf>
    <xf numFmtId="0" fontId="17" fillId="0" borderId="102" xfId="1" applyFont="1" applyFill="1" applyBorder="1" applyAlignment="1">
      <alignment horizontal="center" vertical="center" shrinkToFit="1"/>
    </xf>
    <xf numFmtId="0" fontId="17" fillId="0" borderId="105" xfId="1" applyFont="1" applyFill="1" applyBorder="1" applyAlignment="1">
      <alignment horizontal="center" vertical="center"/>
    </xf>
    <xf numFmtId="0" fontId="17" fillId="0" borderId="106" xfId="1" applyFont="1" applyFill="1" applyBorder="1" applyAlignment="1">
      <alignment horizontal="center" vertical="center"/>
    </xf>
    <xf numFmtId="0" fontId="17" fillId="0" borderId="16" xfId="1" applyFont="1" applyFill="1" applyBorder="1" applyAlignment="1">
      <alignment horizontal="left" vertical="center"/>
    </xf>
    <xf numFmtId="0" fontId="17" fillId="0" borderId="16" xfId="1" applyFont="1" applyFill="1" applyBorder="1" applyAlignment="1">
      <alignment horizontal="center" vertical="center" wrapText="1"/>
    </xf>
    <xf numFmtId="0" fontId="17" fillId="0" borderId="16" xfId="1" applyFont="1" applyFill="1" applyBorder="1" applyAlignment="1">
      <alignment horizontal="left" vertical="center" wrapText="1"/>
    </xf>
    <xf numFmtId="0" fontId="17" fillId="0" borderId="17" xfId="1" applyFont="1" applyFill="1" applyBorder="1" applyAlignment="1">
      <alignment horizontal="center" vertical="center"/>
    </xf>
    <xf numFmtId="0" fontId="17" fillId="0" borderId="0" xfId="1" applyFont="1" applyFill="1" applyAlignment="1">
      <alignment vertical="center"/>
    </xf>
    <xf numFmtId="0" fontId="17" fillId="0" borderId="16" xfId="1" applyFont="1" applyFill="1" applyBorder="1" applyAlignment="1">
      <alignment horizontal="center" vertical="center"/>
    </xf>
    <xf numFmtId="0" fontId="17" fillId="0" borderId="71" xfId="1" applyFont="1" applyFill="1" applyBorder="1" applyAlignment="1">
      <alignment horizontal="left" vertical="center"/>
    </xf>
    <xf numFmtId="0" fontId="17" fillId="0" borderId="72" xfId="1" applyFont="1" applyFill="1" applyBorder="1" applyAlignment="1">
      <alignment horizontal="center" vertical="center"/>
    </xf>
    <xf numFmtId="0" fontId="17" fillId="0" borderId="107" xfId="1" applyFont="1" applyFill="1" applyBorder="1" applyAlignment="1">
      <alignment horizontal="center" vertical="center"/>
    </xf>
    <xf numFmtId="0" fontId="17" fillId="0" borderId="8" xfId="1" applyFont="1" applyFill="1" applyBorder="1" applyAlignment="1">
      <alignment horizontal="left" vertical="center"/>
    </xf>
    <xf numFmtId="0" fontId="17" fillId="0" borderId="8" xfId="1" applyFont="1" applyFill="1" applyBorder="1" applyAlignment="1">
      <alignment horizontal="center" vertical="center" shrinkToFit="1"/>
    </xf>
    <xf numFmtId="0" fontId="17" fillId="0" borderId="8" xfId="1" applyFont="1" applyBorder="1" applyAlignment="1">
      <alignment horizontal="left" vertical="center" wrapText="1"/>
    </xf>
    <xf numFmtId="0" fontId="17" fillId="0" borderId="10" xfId="1" applyFont="1" applyBorder="1" applyAlignment="1">
      <alignment vertical="center"/>
    </xf>
    <xf numFmtId="0" fontId="17" fillId="0" borderId="110" xfId="1" applyFont="1" applyFill="1" applyBorder="1" applyAlignment="1">
      <alignment horizontal="left" vertical="center" wrapText="1"/>
    </xf>
    <xf numFmtId="0" fontId="17" fillId="0" borderId="110" xfId="1" applyFont="1" applyFill="1" applyBorder="1" applyAlignment="1">
      <alignment horizontal="center" vertical="center" shrinkToFit="1"/>
    </xf>
    <xf numFmtId="0" fontId="17" fillId="0" borderId="110" xfId="1" applyFont="1" applyBorder="1" applyAlignment="1">
      <alignment horizontal="left" vertical="center" wrapText="1"/>
    </xf>
    <xf numFmtId="0" fontId="17" fillId="0" borderId="111" xfId="1" applyFont="1" applyBorder="1" applyAlignment="1">
      <alignment vertical="center"/>
    </xf>
    <xf numFmtId="0" fontId="19" fillId="0" borderId="0" xfId="0" applyFont="1" applyAlignment="1">
      <alignment horizontal="center"/>
    </xf>
    <xf numFmtId="0" fontId="0" fillId="0" borderId="38" xfId="0" applyBorder="1"/>
    <xf numFmtId="0" fontId="19" fillId="0" borderId="37" xfId="0" applyFont="1" applyBorder="1" applyAlignment="1">
      <alignment horizontal="left" vertical="center" wrapText="1"/>
    </xf>
    <xf numFmtId="0" fontId="0" fillId="0" borderId="55" xfId="0" applyBorder="1"/>
    <xf numFmtId="0" fontId="19"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9"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9" fillId="0" borderId="15" xfId="0" applyFont="1" applyBorder="1" applyAlignment="1">
      <alignment vertical="center"/>
    </xf>
    <xf numFmtId="0" fontId="0" fillId="0" borderId="13" xfId="0" applyBorder="1"/>
    <xf numFmtId="0" fontId="0" fillId="0" borderId="14" xfId="0" applyBorder="1"/>
    <xf numFmtId="0" fontId="19" fillId="0" borderId="38" xfId="0" applyFont="1" applyBorder="1"/>
    <xf numFmtId="0" fontId="19" fillId="0" borderId="0" xfId="0" applyFont="1" applyBorder="1" applyAlignment="1">
      <alignment horizontal="right"/>
    </xf>
    <xf numFmtId="0" fontId="19" fillId="0" borderId="71" xfId="0" applyFont="1" applyBorder="1"/>
    <xf numFmtId="0" fontId="19" fillId="0" borderId="39" xfId="0" applyFont="1" applyBorder="1" applyAlignment="1">
      <alignment vertical="center"/>
    </xf>
    <xf numFmtId="0" fontId="19" fillId="0" borderId="0" xfId="0" applyFont="1" applyBorder="1" applyAlignment="1">
      <alignment vertical="center"/>
    </xf>
    <xf numFmtId="0" fontId="3" fillId="0" borderId="0" xfId="3">
      <alignment vertical="center"/>
    </xf>
    <xf numFmtId="0" fontId="21" fillId="0" borderId="0" xfId="3" applyFont="1">
      <alignment vertical="center"/>
    </xf>
    <xf numFmtId="0" fontId="24" fillId="0" borderId="0" xfId="3" applyFont="1">
      <alignment vertical="center"/>
    </xf>
    <xf numFmtId="0" fontId="26" fillId="0" borderId="0" xfId="3" applyFont="1" applyAlignment="1"/>
    <xf numFmtId="0" fontId="27" fillId="0" borderId="0" xfId="3" applyFont="1">
      <alignment vertical="center"/>
    </xf>
    <xf numFmtId="0" fontId="29" fillId="0" borderId="0" xfId="3" applyFont="1" applyAlignment="1">
      <alignment vertical="center"/>
    </xf>
    <xf numFmtId="0" fontId="25" fillId="0" borderId="0" xfId="3" applyFont="1" applyAlignment="1">
      <alignment vertical="center" wrapText="1"/>
    </xf>
    <xf numFmtId="0" fontId="31" fillId="0" borderId="0" xfId="3" applyFont="1" applyAlignment="1">
      <alignment vertical="center"/>
    </xf>
    <xf numFmtId="0" fontId="27" fillId="0" borderId="0" xfId="3" applyFont="1" applyAlignment="1">
      <alignment vertical="center"/>
    </xf>
    <xf numFmtId="0" fontId="3" fillId="0" borderId="0" xfId="3" applyAlignment="1">
      <alignment vertical="center"/>
    </xf>
    <xf numFmtId="0" fontId="25" fillId="0" borderId="0" xfId="3" applyFont="1" applyBorder="1" applyAlignment="1">
      <alignment vertical="center" wrapText="1"/>
    </xf>
    <xf numFmtId="0" fontId="3" fillId="0" borderId="0" xfId="3" applyAlignment="1">
      <alignment horizontal="center" vertical="center"/>
    </xf>
    <xf numFmtId="0" fontId="34" fillId="3" borderId="120" xfId="3" applyFont="1" applyFill="1" applyBorder="1" applyAlignment="1">
      <alignment horizontal="center" wrapText="1"/>
    </xf>
    <xf numFmtId="0" fontId="35" fillId="4" borderId="123" xfId="3" applyFont="1" applyFill="1" applyBorder="1" applyAlignment="1">
      <alignment horizontal="center" vertical="center"/>
    </xf>
    <xf numFmtId="0" fontId="36" fillId="4" borderId="126" xfId="3" applyFont="1" applyFill="1" applyBorder="1" applyAlignment="1">
      <alignment horizontal="center" vertical="center"/>
    </xf>
    <xf numFmtId="0" fontId="37" fillId="0" borderId="0" xfId="3" applyFont="1" applyAlignment="1">
      <alignment vertical="top"/>
    </xf>
    <xf numFmtId="0" fontId="40" fillId="0" borderId="0" xfId="3" applyFont="1" applyAlignment="1">
      <alignment horizontal="left" vertical="top"/>
    </xf>
    <xf numFmtId="0" fontId="41" fillId="4" borderId="123" xfId="3" applyFont="1" applyFill="1" applyBorder="1" applyAlignment="1">
      <alignment horizontal="center" vertical="center" wrapText="1"/>
    </xf>
    <xf numFmtId="0" fontId="36" fillId="4" borderId="129" xfId="3" applyFont="1" applyFill="1" applyBorder="1" applyAlignment="1">
      <alignment horizontal="center" vertical="center"/>
    </xf>
    <xf numFmtId="0" fontId="42" fillId="4" borderId="129" xfId="3" applyFont="1" applyFill="1" applyBorder="1" applyAlignment="1">
      <alignment horizontal="center" vertical="center" wrapText="1"/>
    </xf>
    <xf numFmtId="38" fontId="43" fillId="0" borderId="0" xfId="2" applyFont="1" applyFill="1" applyBorder="1" applyAlignment="1"/>
    <xf numFmtId="38" fontId="44" fillId="0" borderId="0" xfId="2" applyFont="1" applyFill="1" applyBorder="1" applyAlignment="1"/>
    <xf numFmtId="0" fontId="3" fillId="0" borderId="0" xfId="3" applyBorder="1">
      <alignment vertical="center"/>
    </xf>
    <xf numFmtId="0" fontId="3" fillId="0" borderId="0" xfId="3" applyFill="1" applyBorder="1">
      <alignment vertical="center"/>
    </xf>
    <xf numFmtId="0" fontId="40" fillId="0" borderId="0" xfId="3" applyFont="1" applyAlignment="1">
      <alignment vertical="top"/>
    </xf>
    <xf numFmtId="0" fontId="36" fillId="4" borderId="123" xfId="3" applyFont="1" applyFill="1" applyBorder="1" applyAlignment="1">
      <alignment horizontal="center" vertical="center"/>
    </xf>
    <xf numFmtId="38" fontId="45" fillId="0" borderId="0" xfId="2" applyFont="1" applyFill="1" applyBorder="1" applyAlignment="1">
      <alignment horizontal="left"/>
    </xf>
    <xf numFmtId="38" fontId="45" fillId="0" borderId="0" xfId="2" applyFont="1" applyFill="1" applyBorder="1" applyAlignment="1"/>
    <xf numFmtId="0" fontId="45" fillId="0" borderId="0" xfId="1" applyFont="1" applyFill="1" applyBorder="1" applyAlignment="1">
      <alignment horizontal="right"/>
    </xf>
    <xf numFmtId="38" fontId="49" fillId="0" borderId="0" xfId="2" applyFont="1" applyFill="1" applyAlignment="1"/>
    <xf numFmtId="38" fontId="52" fillId="0" borderId="0" xfId="2" applyFont="1" applyFill="1" applyAlignment="1"/>
    <xf numFmtId="38" fontId="52" fillId="0" borderId="117" xfId="2" applyFont="1" applyFill="1" applyBorder="1" applyAlignment="1"/>
    <xf numFmtId="0" fontId="52" fillId="0" borderId="113" xfId="1" applyFont="1" applyFill="1" applyBorder="1" applyAlignment="1">
      <alignment horizontal="right"/>
    </xf>
    <xf numFmtId="0" fontId="52" fillId="0" borderId="56" xfId="1" applyFont="1" applyFill="1" applyBorder="1" applyAlignment="1">
      <alignment horizontal="right"/>
    </xf>
    <xf numFmtId="0" fontId="52" fillId="0" borderId="14" xfId="1" applyFont="1" applyFill="1" applyBorder="1" applyAlignment="1">
      <alignment horizontal="right"/>
    </xf>
    <xf numFmtId="0" fontId="52" fillId="0" borderId="122" xfId="1" applyFont="1" applyFill="1" applyBorder="1" applyAlignment="1">
      <alignment horizontal="right"/>
    </xf>
    <xf numFmtId="0" fontId="52" fillId="0" borderId="128" xfId="1" applyFont="1" applyFill="1" applyBorder="1" applyAlignment="1">
      <alignment horizontal="right"/>
    </xf>
    <xf numFmtId="0" fontId="52" fillId="0" borderId="125" xfId="1" applyFont="1" applyFill="1" applyBorder="1" applyAlignment="1">
      <alignment horizontal="right"/>
    </xf>
    <xf numFmtId="38" fontId="52" fillId="0" borderId="122" xfId="2" applyFont="1" applyFill="1" applyBorder="1" applyAlignment="1">
      <alignment horizontal="right"/>
    </xf>
    <xf numFmtId="38" fontId="52" fillId="0" borderId="128" xfId="2" applyFont="1" applyFill="1" applyBorder="1" applyAlignment="1">
      <alignment horizontal="right"/>
    </xf>
    <xf numFmtId="38" fontId="52" fillId="0" borderId="125" xfId="2" applyFont="1" applyFill="1" applyBorder="1" applyAlignment="1">
      <alignment horizontal="right"/>
    </xf>
    <xf numFmtId="38" fontId="52" fillId="0" borderId="14" xfId="2" applyFont="1" applyFill="1" applyBorder="1" applyAlignment="1">
      <alignment horizontal="right"/>
    </xf>
    <xf numFmtId="38" fontId="52" fillId="0" borderId="113" xfId="2" applyFont="1" applyFill="1" applyBorder="1" applyAlignment="1">
      <alignment horizontal="right"/>
    </xf>
    <xf numFmtId="38" fontId="49" fillId="0" borderId="0" xfId="2" applyFont="1" applyFill="1" applyBorder="1" applyAlignment="1">
      <alignment horizontal="right"/>
    </xf>
    <xf numFmtId="38" fontId="49" fillId="0" borderId="0" xfId="2" applyFont="1" applyFill="1" applyBorder="1" applyAlignment="1">
      <alignment horizontal="distributed" vertical="center"/>
    </xf>
    <xf numFmtId="38" fontId="49" fillId="0" borderId="0" xfId="2" applyFont="1" applyFill="1" applyBorder="1" applyAlignment="1"/>
    <xf numFmtId="38" fontId="56" fillId="0" borderId="0" xfId="2" applyFont="1" applyFill="1" applyBorder="1" applyAlignment="1">
      <alignment justifyLastLine="1"/>
    </xf>
    <xf numFmtId="38" fontId="59" fillId="0" borderId="0" xfId="2" applyFont="1" applyFill="1" applyBorder="1" applyAlignment="1">
      <alignment justifyLastLine="1"/>
    </xf>
    <xf numFmtId="0" fontId="59" fillId="0" borderId="0" xfId="1" applyFont="1" applyFill="1" applyBorder="1" applyAlignment="1">
      <alignment justifyLastLine="1"/>
    </xf>
    <xf numFmtId="0" fontId="61" fillId="0" borderId="0" xfId="1" applyFont="1" applyFill="1" applyBorder="1" applyAlignment="1">
      <alignment justifyLastLine="1"/>
    </xf>
    <xf numFmtId="38" fontId="59" fillId="0" borderId="39" xfId="2" applyFont="1" applyFill="1" applyBorder="1" applyAlignment="1">
      <alignment horizontal="center" vertical="center" justifyLastLine="1"/>
    </xf>
    <xf numFmtId="38" fontId="67" fillId="0" borderId="0" xfId="2" applyFont="1" applyFill="1"/>
    <xf numFmtId="180" fontId="67" fillId="0" borderId="0" xfId="2" applyNumberFormat="1" applyFont="1" applyFill="1" applyBorder="1" applyAlignment="1">
      <alignment horizontal="center"/>
    </xf>
    <xf numFmtId="38" fontId="67" fillId="0" borderId="0" xfId="2" applyFont="1" applyFill="1" applyBorder="1"/>
    <xf numFmtId="38" fontId="61" fillId="0" borderId="0" xfId="2" applyFont="1" applyFill="1"/>
    <xf numFmtId="38" fontId="70" fillId="0" borderId="133" xfId="2" applyFont="1" applyFill="1" applyBorder="1" applyAlignment="1"/>
    <xf numFmtId="38" fontId="70" fillId="0" borderId="134" xfId="2" applyFont="1" applyFill="1" applyBorder="1" applyAlignment="1"/>
    <xf numFmtId="38" fontId="70" fillId="0" borderId="154" xfId="2" applyFont="1" applyFill="1" applyBorder="1" applyAlignment="1"/>
    <xf numFmtId="180" fontId="70" fillId="0" borderId="159" xfId="2" applyNumberFormat="1" applyFont="1" applyFill="1" applyBorder="1" applyAlignment="1">
      <alignment horizontal="center"/>
    </xf>
    <xf numFmtId="38" fontId="67" fillId="0" borderId="0" xfId="2" applyFont="1" applyFill="1" applyBorder="1" applyAlignment="1">
      <alignment horizontal="distributed"/>
    </xf>
    <xf numFmtId="38" fontId="18" fillId="0" borderId="0" xfId="2" applyFont="1" applyFill="1" applyBorder="1" applyAlignment="1"/>
    <xf numFmtId="38" fontId="67" fillId="0" borderId="0" xfId="2" applyFont="1" applyFill="1" applyBorder="1" applyAlignment="1">
      <alignment horizontal="center"/>
    </xf>
    <xf numFmtId="38" fontId="67" fillId="0" borderId="0" xfId="2" applyFont="1" applyFill="1" applyBorder="1" applyAlignment="1">
      <alignment horizontal="right"/>
    </xf>
    <xf numFmtId="0" fontId="67" fillId="0" borderId="0" xfId="1" applyFont="1" applyFill="1" applyBorder="1" applyAlignment="1">
      <alignment horizontal="right"/>
    </xf>
    <xf numFmtId="0" fontId="67" fillId="0" borderId="0" xfId="1" applyFont="1" applyFill="1" applyBorder="1" applyAlignment="1"/>
    <xf numFmtId="0" fontId="73" fillId="0" borderId="16" xfId="1" applyFont="1" applyFill="1" applyBorder="1" applyAlignment="1">
      <alignment horizontal="left" vertical="center" wrapText="1"/>
    </xf>
    <xf numFmtId="0" fontId="73" fillId="0" borderId="72" xfId="1" applyFont="1" applyFill="1" applyBorder="1" applyAlignment="1">
      <alignment horizontal="left" vertical="center" wrapText="1"/>
    </xf>
    <xf numFmtId="0" fontId="35" fillId="12" borderId="123" xfId="3" applyFont="1" applyFill="1" applyBorder="1" applyAlignment="1">
      <alignment horizontal="center" vertical="center"/>
    </xf>
    <xf numFmtId="0" fontId="36" fillId="12" borderId="126" xfId="3" applyFont="1" applyFill="1" applyBorder="1" applyAlignment="1">
      <alignment horizontal="center" vertical="center"/>
    </xf>
    <xf numFmtId="0" fontId="41" fillId="12" borderId="123" xfId="3" applyFont="1" applyFill="1" applyBorder="1" applyAlignment="1">
      <alignment horizontal="center" vertical="center" wrapText="1"/>
    </xf>
    <xf numFmtId="0" fontId="36" fillId="12" borderId="129" xfId="3" applyFont="1" applyFill="1" applyBorder="1" applyAlignment="1">
      <alignment horizontal="center" vertical="center"/>
    </xf>
    <xf numFmtId="0" fontId="42" fillId="12" borderId="129" xfId="3" applyFont="1" applyFill="1" applyBorder="1" applyAlignment="1">
      <alignment horizontal="center" vertical="center" wrapText="1"/>
    </xf>
    <xf numFmtId="0" fontId="36" fillId="12" borderId="123" xfId="3" applyFont="1" applyFill="1" applyBorder="1" applyAlignment="1">
      <alignment horizontal="center" vertical="center"/>
    </xf>
    <xf numFmtId="0" fontId="37" fillId="0" borderId="0" xfId="3" applyFont="1" applyAlignment="1">
      <alignment vertical="center"/>
    </xf>
    <xf numFmtId="38" fontId="43" fillId="0" borderId="0" xfId="2" applyFont="1" applyFill="1" applyBorder="1" applyAlignment="1">
      <alignment vertical="center"/>
    </xf>
    <xf numFmtId="0" fontId="38" fillId="2" borderId="3" xfId="1" applyFont="1" applyFill="1" applyBorder="1" applyAlignment="1">
      <alignment horizontal="center" vertical="center"/>
    </xf>
    <xf numFmtId="38" fontId="74" fillId="0" borderId="0" xfId="2" applyFont="1" applyFill="1" applyBorder="1" applyAlignment="1">
      <alignment justifyLastLine="1"/>
    </xf>
    <xf numFmtId="0" fontId="59" fillId="0" borderId="0" xfId="1" applyFont="1" applyFill="1" applyBorder="1" applyAlignment="1">
      <alignment vertical="center" justifyLastLine="1"/>
    </xf>
    <xf numFmtId="0" fontId="62" fillId="0" borderId="122" xfId="1" applyFont="1" applyFill="1" applyBorder="1" applyAlignment="1">
      <alignment horizontal="right"/>
    </xf>
    <xf numFmtId="0" fontId="62" fillId="0" borderId="128" xfId="1" applyFont="1" applyFill="1" applyBorder="1" applyAlignment="1">
      <alignment horizontal="right"/>
    </xf>
    <xf numFmtId="0" fontId="62" fillId="0" borderId="125" xfId="1" applyFont="1" applyFill="1" applyBorder="1" applyAlignment="1">
      <alignment horizontal="right"/>
    </xf>
    <xf numFmtId="0" fontId="62" fillId="0" borderId="14" xfId="1" applyFont="1" applyFill="1" applyBorder="1" applyAlignment="1">
      <alignment horizontal="right"/>
    </xf>
    <xf numFmtId="38" fontId="48" fillId="0" borderId="0" xfId="2" applyFont="1" applyFill="1" applyBorder="1" applyAlignment="1">
      <alignment justifyLastLine="1"/>
    </xf>
    <xf numFmtId="178" fontId="72" fillId="0" borderId="154" xfId="2" applyNumberFormat="1" applyFont="1" applyFill="1" applyBorder="1" applyAlignment="1">
      <alignment horizontal="right" shrinkToFit="1"/>
    </xf>
    <xf numFmtId="0" fontId="16" fillId="0" borderId="0" xfId="1" applyFont="1" applyAlignment="1">
      <alignment horizontal="center" vertical="center"/>
    </xf>
    <xf numFmtId="0" fontId="15" fillId="0" borderId="108" xfId="1" applyFont="1" applyFill="1" applyBorder="1" applyAlignment="1">
      <alignment horizontal="center" vertical="center" textRotation="255"/>
    </xf>
    <xf numFmtId="0" fontId="15" fillId="0" borderId="109" xfId="1" applyFont="1" applyFill="1" applyBorder="1" applyAlignment="1">
      <alignment horizontal="center" vertical="center" textRotation="255"/>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right" vertical="center"/>
    </xf>
    <xf numFmtId="0" fontId="4" fillId="0" borderId="13" xfId="0" applyFont="1" applyFill="1" applyBorder="1" applyAlignment="1">
      <alignment horizontal="right" vertical="center"/>
    </xf>
    <xf numFmtId="0" fontId="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2" xfId="0" applyFont="1" applyFill="1" applyBorder="1" applyAlignment="1">
      <alignment vertical="center" wrapText="1" shrinkToFit="1"/>
    </xf>
    <xf numFmtId="0" fontId="6" fillId="0" borderId="3" xfId="0" applyFont="1" applyFill="1" applyBorder="1" applyAlignment="1">
      <alignment vertical="center" wrapText="1" shrinkToFi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0" xfId="0" applyFont="1" applyFill="1" applyBorder="1" applyAlignment="1">
      <alignment vertical="center" shrinkToFi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16" xfId="0" applyFont="1" applyFill="1" applyBorder="1" applyAlignment="1">
      <alignment horizontal="center"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9" fillId="0" borderId="0" xfId="0" applyFont="1" applyFill="1" applyBorder="1" applyAlignment="1">
      <alignment horizontal="center" vertical="center" wrapText="1" shrinkToFit="1"/>
    </xf>
    <xf numFmtId="0" fontId="6"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6" fillId="0" borderId="0" xfId="0" applyFont="1" applyFill="1" applyBorder="1" applyAlignment="1">
      <alignment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0" fontId="6" fillId="0" borderId="4" xfId="0" applyFont="1" applyFill="1" applyBorder="1" applyAlignment="1">
      <alignment vertical="center" wrapText="1"/>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6" fillId="0" borderId="0" xfId="0" applyFont="1" applyFill="1" applyBorder="1" applyAlignment="1">
      <alignment vertical="center" wrapText="1" shrinkToFit="1"/>
    </xf>
    <xf numFmtId="0" fontId="9" fillId="0" borderId="18" xfId="0" applyFont="1" applyFill="1" applyBorder="1" applyAlignment="1">
      <alignment horizontal="left" vertical="center" shrinkToFit="1"/>
    </xf>
    <xf numFmtId="0" fontId="9" fillId="0" borderId="35" xfId="0" applyFont="1" applyFill="1" applyBorder="1" applyAlignment="1">
      <alignment horizontal="left" vertical="center" shrinkToFit="1"/>
    </xf>
    <xf numFmtId="0" fontId="9" fillId="0" borderId="36"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4" xfId="0" applyFont="1" applyFill="1" applyBorder="1" applyAlignment="1">
      <alignment horizontal="left" vertical="center"/>
    </xf>
    <xf numFmtId="0" fontId="4" fillId="0" borderId="27" xfId="0" applyFont="1" applyFill="1" applyBorder="1" applyAlignment="1">
      <alignment horizontal="left" vertical="center"/>
    </xf>
    <xf numFmtId="0" fontId="4" fillId="0" borderId="6" xfId="0" applyFont="1" applyFill="1" applyBorder="1" applyAlignment="1">
      <alignment horizontal="left" vertical="center"/>
    </xf>
    <xf numFmtId="0" fontId="4" fillId="0" borderId="28" xfId="0" applyFont="1" applyFill="1" applyBorder="1" applyAlignment="1">
      <alignment horizontal="left" vertical="center"/>
    </xf>
    <xf numFmtId="0" fontId="6" fillId="0" borderId="3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9" fillId="0" borderId="14" xfId="0" applyFont="1" applyFill="1" applyBorder="1" applyAlignment="1">
      <alignment horizontal="right" vertical="center" shrinkToFit="1"/>
    </xf>
    <xf numFmtId="0" fontId="9" fillId="0" borderId="16" xfId="0" applyFont="1" applyFill="1" applyBorder="1" applyAlignment="1">
      <alignment horizontal="right" vertical="center" shrinkToFit="1"/>
    </xf>
    <xf numFmtId="0" fontId="6" fillId="0" borderId="38"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10" fillId="0" borderId="14" xfId="0" applyFont="1" applyFill="1" applyBorder="1" applyAlignment="1">
      <alignment horizontal="right" vertical="center" wrapText="1" shrinkToFit="1"/>
    </xf>
    <xf numFmtId="0" fontId="10" fillId="0" borderId="16" xfId="0" applyFont="1" applyFill="1" applyBorder="1" applyAlignment="1">
      <alignment horizontal="right" vertical="center" wrapText="1" shrinkToFit="1"/>
    </xf>
    <xf numFmtId="0" fontId="9" fillId="0" borderId="0" xfId="0" applyFont="1" applyFill="1" applyBorder="1" applyAlignment="1">
      <alignment horizontal="left" vertical="center" shrinkToFit="1"/>
    </xf>
    <xf numFmtId="0" fontId="4" fillId="0" borderId="3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7" xfId="0" applyFont="1" applyFill="1" applyBorder="1" applyAlignment="1">
      <alignment horizontal="center" vertical="center"/>
    </xf>
    <xf numFmtId="0" fontId="10" fillId="0" borderId="16" xfId="0" applyFont="1" applyFill="1" applyBorder="1" applyAlignment="1">
      <alignment horizontal="center" vertical="center" wrapText="1" shrinkToFit="1"/>
    </xf>
    <xf numFmtId="0" fontId="10" fillId="0" borderId="1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8" xfId="0" applyFont="1" applyFill="1" applyBorder="1" applyAlignment="1">
      <alignment horizontal="right" vertical="center"/>
    </xf>
    <xf numFmtId="0" fontId="4" fillId="0" borderId="33" xfId="0" applyFont="1" applyFill="1" applyBorder="1" applyAlignment="1">
      <alignment horizontal="right" vertical="center"/>
    </xf>
    <xf numFmtId="0" fontId="4" fillId="0" borderId="39" xfId="0" applyFont="1" applyFill="1" applyBorder="1" applyAlignment="1">
      <alignment horizontal="right" vertical="center"/>
    </xf>
    <xf numFmtId="0" fontId="4" fillId="0" borderId="34"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36" xfId="0" applyFont="1" applyFill="1" applyBorder="1" applyAlignment="1">
      <alignment horizontal="right" vertical="center"/>
    </xf>
    <xf numFmtId="0" fontId="4" fillId="0" borderId="0" xfId="0" applyFont="1" applyFill="1" applyBorder="1" applyAlignment="1">
      <alignment horizontal="left" vertical="center"/>
    </xf>
    <xf numFmtId="0" fontId="9" fillId="0" borderId="40"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11" fillId="0" borderId="18" xfId="0" applyFont="1" applyFill="1" applyBorder="1" applyAlignment="1">
      <alignment vertical="center" wrapText="1"/>
    </xf>
    <xf numFmtId="0" fontId="11" fillId="0" borderId="35" xfId="0" applyFont="1" applyFill="1" applyBorder="1" applyAlignment="1">
      <alignment vertical="center" wrapText="1"/>
    </xf>
    <xf numFmtId="0" fontId="11" fillId="0" borderId="36" xfId="0" applyFont="1" applyFill="1" applyBorder="1" applyAlignment="1">
      <alignment vertical="center" wrapText="1"/>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29" xfId="0" applyFont="1" applyFill="1" applyBorder="1" applyAlignment="1">
      <alignment vertical="center" wrapText="1"/>
    </xf>
    <xf numFmtId="0" fontId="10" fillId="0" borderId="0" xfId="0" applyFont="1" applyFill="1" applyBorder="1" applyAlignment="1">
      <alignment horizontal="right" vertical="center" wrapText="1" shrinkToFit="1"/>
    </xf>
    <xf numFmtId="0" fontId="9" fillId="0" borderId="3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0" xfId="0" applyFont="1" applyFill="1" applyBorder="1" applyAlignment="1">
      <alignment horizontal="right" vertical="center" shrinkToFit="1"/>
    </xf>
    <xf numFmtId="0" fontId="6" fillId="0" borderId="4"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wrapText="1" shrinkToFit="1"/>
    </xf>
    <xf numFmtId="0" fontId="9" fillId="0" borderId="38"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11" fillId="0" borderId="0" xfId="0" applyFont="1" applyFill="1" applyBorder="1" applyAlignment="1">
      <alignment vertical="center" wrapText="1"/>
    </xf>
    <xf numFmtId="0" fontId="4" fillId="0" borderId="14" xfId="0" applyFont="1" applyFill="1" applyBorder="1" applyAlignment="1">
      <alignment horizontal="right" vertical="center"/>
    </xf>
    <xf numFmtId="0" fontId="4" fillId="0" borderId="30" xfId="0" applyFont="1" applyFill="1" applyBorder="1" applyAlignment="1">
      <alignment horizontal="right" vertical="center"/>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26" xfId="0" applyFont="1" applyFill="1" applyBorder="1" applyAlignment="1">
      <alignment vertical="center" wrapText="1"/>
    </xf>
    <xf numFmtId="0" fontId="4" fillId="0" borderId="40"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69" xfId="0" applyFont="1" applyFill="1" applyBorder="1" applyAlignment="1">
      <alignment horizontal="right"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4" fillId="0" borderId="3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75" xfId="0" applyFont="1" applyFill="1" applyBorder="1" applyAlignment="1">
      <alignment horizontal="right" vertical="center" wrapText="1"/>
    </xf>
    <xf numFmtId="0" fontId="6" fillId="0" borderId="76" xfId="0" applyFont="1" applyFill="1" applyBorder="1" applyAlignment="1">
      <alignment horizontal="right" vertical="center" wrapText="1"/>
    </xf>
    <xf numFmtId="0" fontId="6" fillId="0" borderId="44" xfId="0" applyFont="1" applyFill="1" applyBorder="1" applyAlignment="1">
      <alignment horizontal="right" vertical="center" wrapText="1"/>
    </xf>
    <xf numFmtId="0" fontId="6" fillId="0" borderId="45" xfId="0" applyFont="1" applyFill="1" applyBorder="1" applyAlignment="1">
      <alignment horizontal="right" vertical="center" wrapText="1"/>
    </xf>
    <xf numFmtId="0" fontId="6" fillId="0" borderId="77" xfId="0" applyFont="1" applyFill="1" applyBorder="1" applyAlignment="1">
      <alignment horizontal="right" vertical="center" wrapText="1"/>
    </xf>
    <xf numFmtId="0" fontId="4" fillId="0" borderId="1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50"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57" xfId="0" applyFont="1" applyFill="1" applyBorder="1" applyAlignment="1">
      <alignment horizontal="center" vertical="center" wrapText="1"/>
    </xf>
    <xf numFmtId="0" fontId="6" fillId="0" borderId="99" xfId="0" applyFont="1" applyFill="1" applyBorder="1" applyAlignment="1">
      <alignment horizontal="center" vertical="center" wrapText="1"/>
    </xf>
    <xf numFmtId="0" fontId="12" fillId="0" borderId="43" xfId="0" applyFont="1" applyFill="1" applyBorder="1" applyAlignment="1">
      <alignment horizontal="center" vertical="center" wrapText="1" shrinkToFit="1"/>
    </xf>
    <xf numFmtId="0" fontId="12" fillId="0" borderId="32" xfId="0" applyFont="1" applyFill="1" applyBorder="1" applyAlignment="1">
      <alignment horizontal="center" vertical="center" wrapText="1" shrinkToFit="1"/>
    </xf>
    <xf numFmtId="0" fontId="12" fillId="0" borderId="99"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58" xfId="0" applyFont="1" applyFill="1" applyBorder="1" applyAlignment="1">
      <alignment horizontal="center" vertical="center" wrapText="1" shrinkToFit="1"/>
    </xf>
    <xf numFmtId="0" fontId="12" fillId="0" borderId="54" xfId="0" applyFont="1" applyFill="1" applyBorder="1" applyAlignment="1">
      <alignment horizontal="center" vertical="center" wrapText="1" shrinkToFit="1"/>
    </xf>
    <xf numFmtId="0" fontId="11" fillId="0" borderId="4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9"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100" xfId="0" applyFont="1" applyFill="1" applyBorder="1" applyAlignment="1">
      <alignment horizontal="center" vertical="center" wrapText="1"/>
    </xf>
    <xf numFmtId="0" fontId="14" fillId="0" borderId="100" xfId="0" applyFont="1" applyFill="1" applyBorder="1" applyAlignment="1">
      <alignment horizontal="left" vertical="top" wrapText="1"/>
    </xf>
    <xf numFmtId="0" fontId="14" fillId="0" borderId="60" xfId="0" applyFont="1" applyFill="1" applyBorder="1" applyAlignment="1">
      <alignment horizontal="left" vertical="top" wrapText="1"/>
    </xf>
    <xf numFmtId="0" fontId="14" fillId="0" borderId="64" xfId="0" applyFont="1" applyFill="1" applyBorder="1" applyAlignment="1">
      <alignment horizontal="left" vertical="top" wrapText="1"/>
    </xf>
    <xf numFmtId="0" fontId="4" fillId="0" borderId="100" xfId="0" applyFont="1" applyFill="1" applyBorder="1" applyAlignment="1">
      <alignment horizontal="center" vertical="center" shrinkToFit="1"/>
    </xf>
    <xf numFmtId="0" fontId="4" fillId="0" borderId="101" xfId="0" applyFont="1" applyFill="1" applyBorder="1" applyAlignment="1">
      <alignment horizontal="center" vertical="center" shrinkToFit="1"/>
    </xf>
    <xf numFmtId="38" fontId="68" fillId="0" borderId="162" xfId="2" applyFont="1" applyFill="1" applyBorder="1" applyAlignment="1">
      <alignment horizontal="center" vertical="center" justifyLastLine="1"/>
    </xf>
    <xf numFmtId="38" fontId="68" fillId="0" borderId="147" xfId="2" applyFont="1" applyFill="1" applyBorder="1" applyAlignment="1">
      <alignment horizontal="center" vertical="center" justifyLastLine="1"/>
    </xf>
    <xf numFmtId="38" fontId="68" fillId="0" borderId="148" xfId="2" applyFont="1" applyFill="1" applyBorder="1" applyAlignment="1">
      <alignment horizontal="center" vertical="center" justifyLastLine="1"/>
    </xf>
    <xf numFmtId="38" fontId="62" fillId="0" borderId="160" xfId="2" applyFont="1" applyFill="1" applyBorder="1" applyAlignment="1">
      <alignment horizontal="center" vertical="center" shrinkToFit="1"/>
    </xf>
    <xf numFmtId="38" fontId="62" fillId="0" borderId="149" xfId="2" applyFont="1" applyFill="1" applyBorder="1" applyAlignment="1">
      <alignment horizontal="center" vertical="center" shrinkToFit="1"/>
    </xf>
    <xf numFmtId="38" fontId="62" fillId="0" borderId="136" xfId="2" applyFont="1" applyFill="1" applyBorder="1" applyAlignment="1">
      <alignment horizontal="center" vertical="center" justifyLastLine="1"/>
    </xf>
    <xf numFmtId="38" fontId="62" fillId="0" borderId="137" xfId="2" applyFont="1" applyFill="1" applyBorder="1" applyAlignment="1">
      <alignment horizontal="center" vertical="center" justifyLastLine="1"/>
    </xf>
    <xf numFmtId="38" fontId="62" fillId="0" borderId="139" xfId="2" applyFont="1" applyFill="1" applyBorder="1" applyAlignment="1">
      <alignment horizontal="center" vertical="center" justifyLastLine="1"/>
    </xf>
    <xf numFmtId="0" fontId="59" fillId="8" borderId="0" xfId="1" applyFont="1" applyFill="1" applyBorder="1" applyAlignment="1">
      <alignment horizontal="center" justifyLastLine="1"/>
    </xf>
    <xf numFmtId="38" fontId="62" fillId="0" borderId="15" xfId="2" applyFont="1" applyFill="1" applyBorder="1" applyAlignment="1">
      <alignment horizontal="center" vertical="center" shrinkToFit="1"/>
    </xf>
    <xf numFmtId="38" fontId="62" fillId="0" borderId="13" xfId="2" applyFont="1" applyFill="1" applyBorder="1" applyAlignment="1">
      <alignment horizontal="center" vertical="center" shrinkToFit="1"/>
    </xf>
    <xf numFmtId="38" fontId="62" fillId="0" borderId="14" xfId="2" applyFont="1" applyFill="1" applyBorder="1" applyAlignment="1">
      <alignment horizontal="center" vertical="center" shrinkToFit="1"/>
    </xf>
    <xf numFmtId="38" fontId="62" fillId="0" borderId="15" xfId="2" applyFont="1" applyFill="1" applyBorder="1" applyAlignment="1">
      <alignment horizontal="center" vertical="center" justifyLastLine="1"/>
    </xf>
    <xf numFmtId="38" fontId="62" fillId="0" borderId="13" xfId="2" applyFont="1" applyFill="1" applyBorder="1" applyAlignment="1">
      <alignment horizontal="center" vertical="center" justifyLastLine="1"/>
    </xf>
    <xf numFmtId="38" fontId="62" fillId="0" borderId="14" xfId="2" applyFont="1" applyFill="1" applyBorder="1" applyAlignment="1">
      <alignment horizontal="center" vertical="center" justifyLastLine="1"/>
    </xf>
    <xf numFmtId="38" fontId="62" fillId="0" borderId="15" xfId="2" applyFont="1" applyFill="1" applyBorder="1" applyAlignment="1">
      <alignment horizontal="center" vertical="center"/>
    </xf>
    <xf numFmtId="38" fontId="62" fillId="0" borderId="13" xfId="2" applyFont="1" applyFill="1" applyBorder="1" applyAlignment="1">
      <alignment horizontal="center" vertical="center"/>
    </xf>
    <xf numFmtId="0" fontId="25" fillId="12" borderId="121" xfId="3" applyFont="1" applyFill="1" applyBorder="1" applyAlignment="1">
      <alignment horizontal="center" vertical="center"/>
    </xf>
    <xf numFmtId="0" fontId="25" fillId="12" borderId="122" xfId="3" applyFont="1" applyFill="1" applyBorder="1" applyAlignment="1">
      <alignment horizontal="center" vertical="center"/>
    </xf>
    <xf numFmtId="0" fontId="25" fillId="12" borderId="121" xfId="3" applyFont="1" applyFill="1" applyBorder="1" applyAlignment="1">
      <alignment horizontal="left" vertical="center" wrapText="1"/>
    </xf>
    <xf numFmtId="0" fontId="25" fillId="12" borderId="122" xfId="3" applyFont="1" applyFill="1" applyBorder="1" applyAlignment="1">
      <alignment horizontal="left" vertical="center" wrapText="1"/>
    </xf>
    <xf numFmtId="0" fontId="25" fillId="0" borderId="0" xfId="3" applyFont="1" applyAlignment="1">
      <alignment horizontal="left" vertical="center" wrapText="1"/>
    </xf>
    <xf numFmtId="0" fontId="28" fillId="0" borderId="0" xfId="3" applyFont="1" applyFill="1" applyAlignment="1">
      <alignment horizontal="center" vertical="center"/>
    </xf>
    <xf numFmtId="0" fontId="30" fillId="0" borderId="0" xfId="3" applyFont="1" applyFill="1" applyAlignment="1">
      <alignment horizontal="center" vertical="center"/>
    </xf>
    <xf numFmtId="0" fontId="32" fillId="3" borderId="15" xfId="3" applyFont="1" applyFill="1" applyBorder="1" applyAlignment="1">
      <alignment horizontal="center"/>
    </xf>
    <xf numFmtId="0" fontId="33" fillId="3" borderId="14" xfId="3" applyFont="1" applyFill="1" applyBorder="1" applyAlignment="1">
      <alignment horizontal="center"/>
    </xf>
    <xf numFmtId="0" fontId="32" fillId="3" borderId="15" xfId="3" applyFont="1" applyFill="1" applyBorder="1" applyAlignment="1">
      <alignment horizontal="center" wrapText="1"/>
    </xf>
    <xf numFmtId="0" fontId="32" fillId="3" borderId="13" xfId="3" applyFont="1" applyFill="1" applyBorder="1" applyAlignment="1">
      <alignment horizontal="center" wrapText="1"/>
    </xf>
    <xf numFmtId="0" fontId="25" fillId="12" borderId="124" xfId="3" applyFont="1" applyFill="1" applyBorder="1" applyAlignment="1">
      <alignment horizontal="center" vertical="center"/>
    </xf>
    <xf numFmtId="0" fontId="25" fillId="12" borderId="125" xfId="3" applyFont="1" applyFill="1" applyBorder="1" applyAlignment="1">
      <alignment horizontal="center" vertical="center"/>
    </xf>
    <xf numFmtId="0" fontId="25" fillId="12" borderId="124" xfId="3" applyFont="1" applyFill="1" applyBorder="1" applyAlignment="1">
      <alignment horizontal="left" vertical="center" wrapText="1"/>
    </xf>
    <xf numFmtId="0" fontId="25" fillId="12" borderId="125" xfId="3" applyFont="1" applyFill="1" applyBorder="1" applyAlignment="1">
      <alignment horizontal="left" vertical="center" wrapText="1"/>
    </xf>
    <xf numFmtId="0" fontId="32" fillId="5" borderId="15" xfId="3" applyFont="1" applyFill="1" applyBorder="1" applyAlignment="1">
      <alignment horizontal="center"/>
    </xf>
    <xf numFmtId="0" fontId="33" fillId="5" borderId="14" xfId="3" applyFont="1" applyFill="1" applyBorder="1" applyAlignment="1">
      <alignment horizontal="center"/>
    </xf>
    <xf numFmtId="0" fontId="25" fillId="12" borderId="127" xfId="3" applyFont="1" applyFill="1" applyBorder="1" applyAlignment="1">
      <alignment horizontal="left" vertical="center" wrapText="1"/>
    </xf>
    <xf numFmtId="0" fontId="25" fillId="12" borderId="128" xfId="3" applyFont="1" applyFill="1" applyBorder="1" applyAlignment="1">
      <alignment horizontal="left" vertical="center" wrapText="1"/>
    </xf>
    <xf numFmtId="38" fontId="48" fillId="0" borderId="0" xfId="2" applyFont="1" applyFill="1" applyAlignment="1">
      <alignment horizontal="right" vertical="center"/>
    </xf>
    <xf numFmtId="38" fontId="48" fillId="0" borderId="0" xfId="2" applyFont="1" applyFill="1" applyAlignment="1">
      <alignment horizontal="left" vertical="center"/>
    </xf>
    <xf numFmtId="38" fontId="50" fillId="6" borderId="117" xfId="2" applyFont="1" applyFill="1" applyBorder="1" applyAlignment="1">
      <alignment horizontal="center" vertical="center"/>
    </xf>
    <xf numFmtId="38" fontId="51" fillId="6" borderId="115" xfId="2" applyFont="1" applyFill="1" applyBorder="1" applyAlignment="1">
      <alignment horizontal="center" vertical="center"/>
    </xf>
    <xf numFmtId="38" fontId="51" fillId="6" borderId="116" xfId="2" applyFont="1" applyFill="1" applyBorder="1" applyAlignment="1">
      <alignment horizontal="center" vertical="center"/>
    </xf>
    <xf numFmtId="38" fontId="52" fillId="0" borderId="114" xfId="2" applyFont="1" applyFill="1" applyBorder="1" applyAlignment="1">
      <alignment horizontal="distributed" vertical="center"/>
    </xf>
    <xf numFmtId="0" fontId="52" fillId="0" borderId="112" xfId="1" applyFont="1" applyFill="1" applyBorder="1" applyAlignment="1">
      <alignment horizontal="distributed" vertical="center"/>
    </xf>
    <xf numFmtId="0" fontId="52" fillId="0" borderId="113" xfId="1" applyFont="1" applyFill="1" applyBorder="1" applyAlignment="1">
      <alignment horizontal="distributed" vertical="center"/>
    </xf>
    <xf numFmtId="38" fontId="52" fillId="0" borderId="15" xfId="2" applyFont="1" applyFill="1" applyBorder="1" applyAlignment="1">
      <alignment horizontal="distributed" vertical="center"/>
    </xf>
    <xf numFmtId="38" fontId="52" fillId="0" borderId="13" xfId="2" applyFont="1" applyFill="1" applyBorder="1" applyAlignment="1">
      <alignment horizontal="distributed" vertical="center"/>
    </xf>
    <xf numFmtId="38" fontId="52" fillId="0" borderId="14" xfId="2" applyFont="1" applyFill="1" applyBorder="1" applyAlignment="1">
      <alignment horizontal="distributed" vertical="center"/>
    </xf>
    <xf numFmtId="38" fontId="53" fillId="0" borderId="15" xfId="2" applyFont="1" applyFill="1" applyBorder="1" applyAlignment="1">
      <alignment horizontal="center"/>
    </xf>
    <xf numFmtId="38" fontId="53" fillId="0" borderId="13" xfId="2" applyFont="1" applyFill="1" applyBorder="1" applyAlignment="1">
      <alignment horizontal="center"/>
    </xf>
    <xf numFmtId="0" fontId="52" fillId="0" borderId="13" xfId="1" applyFont="1" applyFill="1" applyBorder="1" applyAlignment="1">
      <alignment horizontal="distributed" vertical="center"/>
    </xf>
    <xf numFmtId="0" fontId="52" fillId="0" borderId="14" xfId="1" applyFont="1" applyFill="1" applyBorder="1" applyAlignment="1">
      <alignment horizontal="distributed" vertical="center"/>
    </xf>
    <xf numFmtId="38" fontId="53" fillId="0" borderId="15" xfId="2" applyFont="1" applyFill="1" applyBorder="1" applyAlignment="1">
      <alignment horizontal="right"/>
    </xf>
    <xf numFmtId="38" fontId="53" fillId="0" borderId="13" xfId="2" applyFont="1" applyFill="1" applyBorder="1" applyAlignment="1">
      <alignment horizontal="right"/>
    </xf>
    <xf numFmtId="38" fontId="52" fillId="0" borderId="117" xfId="2" applyFont="1" applyFill="1" applyBorder="1" applyAlignment="1">
      <alignment horizontal="distributed" vertical="center"/>
    </xf>
    <xf numFmtId="0" fontId="52" fillId="0" borderId="115" xfId="1" applyFont="1" applyFill="1" applyBorder="1" applyAlignment="1">
      <alignment horizontal="distributed" vertical="center"/>
    </xf>
    <xf numFmtId="0" fontId="52" fillId="0" borderId="116" xfId="1" applyFont="1" applyFill="1" applyBorder="1" applyAlignment="1">
      <alignment horizontal="distributed" vertical="center"/>
    </xf>
    <xf numFmtId="38" fontId="53" fillId="0" borderId="114" xfId="2" applyFont="1" applyFill="1" applyBorder="1" applyAlignment="1">
      <alignment horizontal="right"/>
    </xf>
    <xf numFmtId="38" fontId="53" fillId="0" borderId="112" xfId="2" applyFont="1" applyFill="1" applyBorder="1" applyAlignment="1">
      <alignment horizontal="right"/>
    </xf>
    <xf numFmtId="38" fontId="52" fillId="0" borderId="130" xfId="2" applyFont="1" applyFill="1" applyBorder="1" applyAlignment="1">
      <alignment horizontal="center" vertical="center"/>
    </xf>
    <xf numFmtId="38" fontId="52" fillId="0" borderId="72" xfId="2" applyFont="1" applyFill="1" applyBorder="1" applyAlignment="1">
      <alignment horizontal="center" vertical="center"/>
    </xf>
    <xf numFmtId="38" fontId="52" fillId="0" borderId="102" xfId="2" applyFont="1" applyFill="1" applyBorder="1" applyAlignment="1">
      <alignment horizontal="center" vertical="center"/>
    </xf>
    <xf numFmtId="38" fontId="52" fillId="0" borderId="55" xfId="2" applyFont="1" applyFill="1" applyBorder="1" applyAlignment="1">
      <alignment horizontal="distributed" vertical="center"/>
    </xf>
    <xf numFmtId="0" fontId="52" fillId="0" borderId="48" xfId="1" applyFont="1" applyFill="1" applyBorder="1" applyAlignment="1">
      <alignment horizontal="distributed" vertical="center"/>
    </xf>
    <xf numFmtId="0" fontId="52" fillId="0" borderId="56" xfId="1" applyFont="1" applyFill="1" applyBorder="1" applyAlignment="1">
      <alignment horizontal="distributed" vertical="center"/>
    </xf>
    <xf numFmtId="38" fontId="53" fillId="0" borderId="131" xfId="2" applyFont="1" applyFill="1" applyBorder="1" applyAlignment="1">
      <alignment horizontal="right"/>
    </xf>
    <xf numFmtId="38" fontId="53" fillId="0" borderId="132" xfId="2" applyFont="1" applyFill="1" applyBorder="1" applyAlignment="1">
      <alignment horizontal="right"/>
    </xf>
    <xf numFmtId="38" fontId="52" fillId="0" borderId="15" xfId="2" applyFont="1" applyFill="1" applyBorder="1" applyAlignment="1">
      <alignment vertical="center" textRotation="255"/>
    </xf>
    <xf numFmtId="38" fontId="52" fillId="0" borderId="38" xfId="2" applyFont="1" applyFill="1" applyBorder="1" applyAlignment="1">
      <alignment vertical="center" textRotation="255"/>
    </xf>
    <xf numFmtId="38" fontId="52" fillId="0" borderId="121" xfId="2" applyFont="1" applyFill="1" applyBorder="1" applyAlignment="1">
      <alignment horizontal="distributed" vertical="center" shrinkToFit="1"/>
    </xf>
    <xf numFmtId="38" fontId="52" fillId="0" borderId="133" xfId="2" applyFont="1" applyFill="1" applyBorder="1" applyAlignment="1">
      <alignment horizontal="distributed" vertical="center" shrinkToFit="1"/>
    </xf>
    <xf numFmtId="38" fontId="52" fillId="0" borderId="122" xfId="2" applyFont="1" applyFill="1" applyBorder="1" applyAlignment="1">
      <alignment horizontal="distributed" vertical="center" shrinkToFit="1"/>
    </xf>
    <xf numFmtId="38" fontId="53" fillId="0" borderId="121" xfId="2" applyFont="1" applyFill="1" applyBorder="1" applyAlignment="1">
      <alignment horizontal="right"/>
    </xf>
    <xf numFmtId="38" fontId="53" fillId="0" borderId="133" xfId="2" applyFont="1" applyFill="1" applyBorder="1" applyAlignment="1">
      <alignment horizontal="right"/>
    </xf>
    <xf numFmtId="38" fontId="52" fillId="0" borderId="121" xfId="2" applyFont="1" applyFill="1" applyBorder="1" applyAlignment="1">
      <alignment horizontal="distributed" vertical="center"/>
    </xf>
    <xf numFmtId="38" fontId="52" fillId="0" borderId="133" xfId="2" applyFont="1" applyFill="1" applyBorder="1" applyAlignment="1">
      <alignment horizontal="distributed" vertical="center"/>
    </xf>
    <xf numFmtId="38" fontId="52" fillId="0" borderId="122" xfId="2" applyFont="1" applyFill="1" applyBorder="1" applyAlignment="1">
      <alignment horizontal="distributed" vertical="center"/>
    </xf>
    <xf numFmtId="38" fontId="52" fillId="0" borderId="15" xfId="2" applyFont="1" applyFill="1" applyBorder="1" applyAlignment="1">
      <alignment horizontal="distributed" vertical="center" shrinkToFit="1"/>
    </xf>
    <xf numFmtId="0" fontId="52" fillId="0" borderId="13" xfId="1" applyFont="1" applyFill="1" applyBorder="1" applyAlignment="1">
      <alignment horizontal="distributed" vertical="center" shrinkToFit="1"/>
    </xf>
    <xf numFmtId="0" fontId="52" fillId="0" borderId="14" xfId="1" applyFont="1" applyFill="1" applyBorder="1" applyAlignment="1">
      <alignment horizontal="distributed" vertical="center" shrinkToFit="1"/>
    </xf>
    <xf numFmtId="38" fontId="52" fillId="0" borderId="127" xfId="2" applyFont="1" applyFill="1" applyBorder="1" applyAlignment="1">
      <alignment horizontal="distributed" vertical="center" shrinkToFit="1"/>
    </xf>
    <xf numFmtId="38" fontId="52" fillId="0" borderId="134" xfId="2" applyFont="1" applyFill="1" applyBorder="1" applyAlignment="1">
      <alignment horizontal="distributed" vertical="center" shrinkToFit="1"/>
    </xf>
    <xf numFmtId="38" fontId="52" fillId="0" borderId="128" xfId="2" applyFont="1" applyFill="1" applyBorder="1" applyAlignment="1">
      <alignment horizontal="distributed" vertical="center" shrinkToFit="1"/>
    </xf>
    <xf numFmtId="38" fontId="53" fillId="0" borderId="127" xfId="2" applyFont="1" applyFill="1" applyBorder="1" applyAlignment="1">
      <alignment horizontal="right"/>
    </xf>
    <xf numFmtId="38" fontId="53" fillId="0" borderId="134" xfId="2" applyFont="1" applyFill="1" applyBorder="1" applyAlignment="1">
      <alignment horizontal="right"/>
    </xf>
    <xf numFmtId="38" fontId="52" fillId="0" borderId="127" xfId="2" applyFont="1" applyFill="1" applyBorder="1" applyAlignment="1">
      <alignment horizontal="distributed" vertical="center"/>
    </xf>
    <xf numFmtId="38" fontId="52" fillId="0" borderId="134" xfId="2" applyFont="1" applyFill="1" applyBorder="1" applyAlignment="1">
      <alignment horizontal="distributed" vertical="center"/>
    </xf>
    <xf numFmtId="38" fontId="52" fillId="0" borderId="128" xfId="2" applyFont="1" applyFill="1" applyBorder="1" applyAlignment="1">
      <alignment horizontal="distributed" vertical="center"/>
    </xf>
    <xf numFmtId="38" fontId="52" fillId="0" borderId="124" xfId="2" applyFont="1" applyFill="1" applyBorder="1" applyAlignment="1">
      <alignment horizontal="distributed" vertical="center" shrinkToFit="1"/>
    </xf>
    <xf numFmtId="38" fontId="52" fillId="0" borderId="135" xfId="2" applyFont="1" applyFill="1" applyBorder="1" applyAlignment="1">
      <alignment horizontal="distributed" vertical="center" shrinkToFit="1"/>
    </xf>
    <xf numFmtId="38" fontId="52" fillId="0" borderId="125" xfId="2" applyFont="1" applyFill="1" applyBorder="1" applyAlignment="1">
      <alignment horizontal="distributed" vertical="center" shrinkToFit="1"/>
    </xf>
    <xf numFmtId="38" fontId="53" fillId="0" borderId="124" xfId="2" applyFont="1" applyFill="1" applyBorder="1" applyAlignment="1">
      <alignment horizontal="right"/>
    </xf>
    <xf numFmtId="38" fontId="53" fillId="0" borderId="135" xfId="2" applyFont="1" applyFill="1" applyBorder="1" applyAlignment="1">
      <alignment horizontal="right"/>
    </xf>
    <xf numFmtId="38" fontId="52" fillId="0" borderId="124" xfId="2" applyFont="1" applyFill="1" applyBorder="1" applyAlignment="1">
      <alignment horizontal="distributed" vertical="center"/>
    </xf>
    <xf numFmtId="38" fontId="52" fillId="0" borderId="135" xfId="2" applyFont="1" applyFill="1" applyBorder="1" applyAlignment="1">
      <alignment horizontal="distributed" vertical="center"/>
    </xf>
    <xf numFmtId="38" fontId="52" fillId="0" borderId="125" xfId="2" applyFont="1" applyFill="1" applyBorder="1" applyAlignment="1">
      <alignment horizontal="distributed" vertical="center"/>
    </xf>
    <xf numFmtId="38" fontId="52" fillId="0" borderId="13" xfId="2" applyFont="1" applyFill="1" applyBorder="1" applyAlignment="1">
      <alignment horizontal="distributed" vertical="center" shrinkToFit="1"/>
    </xf>
    <xf numFmtId="38" fontId="52" fillId="0" borderId="14" xfId="2" applyFont="1" applyFill="1" applyBorder="1" applyAlignment="1">
      <alignment horizontal="distributed" vertical="center" shrinkToFit="1"/>
    </xf>
    <xf numFmtId="38" fontId="53" fillId="7" borderId="127" xfId="2" applyFont="1" applyFill="1" applyBorder="1" applyAlignment="1">
      <alignment horizontal="right"/>
    </xf>
    <xf numFmtId="38" fontId="53" fillId="7" borderId="134" xfId="2" applyFont="1" applyFill="1" applyBorder="1" applyAlignment="1">
      <alignment horizontal="right"/>
    </xf>
    <xf numFmtId="38" fontId="53" fillId="7" borderId="124" xfId="2" applyFont="1" applyFill="1" applyBorder="1" applyAlignment="1">
      <alignment horizontal="right"/>
    </xf>
    <xf numFmtId="38" fontId="53" fillId="7" borderId="135" xfId="2" applyFont="1" applyFill="1" applyBorder="1" applyAlignment="1">
      <alignment horizontal="right"/>
    </xf>
    <xf numFmtId="38" fontId="52" fillId="0" borderId="70" xfId="2" applyFont="1" applyFill="1" applyBorder="1" applyAlignment="1">
      <alignment horizontal="center" vertical="center" textRotation="255" shrinkToFit="1"/>
    </xf>
    <xf numFmtId="38" fontId="52" fillId="0" borderId="72" xfId="2" applyFont="1" applyFill="1" applyBorder="1" applyAlignment="1">
      <alignment horizontal="center" vertical="center" textRotation="255" shrinkToFit="1"/>
    </xf>
    <xf numFmtId="38" fontId="52" fillId="0" borderId="102" xfId="2" applyFont="1" applyFill="1" applyBorder="1" applyAlignment="1">
      <alignment horizontal="center" vertical="center" textRotation="255" shrinkToFit="1"/>
    </xf>
    <xf numFmtId="38" fontId="53" fillId="7" borderId="15" xfId="2" applyFont="1" applyFill="1" applyBorder="1" applyAlignment="1">
      <alignment horizontal="right"/>
    </xf>
    <xf numFmtId="38" fontId="53" fillId="7" borderId="13" xfId="2" applyFont="1" applyFill="1" applyBorder="1" applyAlignment="1">
      <alignment horizontal="right"/>
    </xf>
    <xf numFmtId="38" fontId="54" fillId="0" borderId="15" xfId="2" applyFont="1" applyFill="1" applyBorder="1" applyAlignment="1">
      <alignment horizontal="distributed" vertical="center" shrinkToFit="1"/>
    </xf>
    <xf numFmtId="38" fontId="54" fillId="0" borderId="13" xfId="2" applyFont="1" applyFill="1" applyBorder="1" applyAlignment="1">
      <alignment horizontal="distributed" vertical="center" shrinkToFit="1"/>
    </xf>
    <xf numFmtId="38" fontId="54" fillId="0" borderId="14" xfId="2" applyFont="1" applyFill="1" applyBorder="1" applyAlignment="1">
      <alignment horizontal="distributed" vertical="center" shrinkToFit="1"/>
    </xf>
    <xf numFmtId="38" fontId="54" fillId="0" borderId="15" xfId="2" applyFont="1" applyFill="1" applyBorder="1" applyAlignment="1">
      <alignment horizontal="distributed" vertical="center"/>
    </xf>
    <xf numFmtId="38" fontId="54" fillId="0" borderId="13" xfId="2" applyFont="1" applyFill="1" applyBorder="1" applyAlignment="1">
      <alignment horizontal="distributed" vertical="center"/>
    </xf>
    <xf numFmtId="38" fontId="54" fillId="0" borderId="14" xfId="2" applyFont="1" applyFill="1" applyBorder="1" applyAlignment="1">
      <alignment horizontal="distributed" vertical="center"/>
    </xf>
    <xf numFmtId="38" fontId="52" fillId="0" borderId="70" xfId="2" applyFont="1" applyFill="1" applyBorder="1" applyAlignment="1">
      <alignment horizontal="center" vertical="center"/>
    </xf>
    <xf numFmtId="38" fontId="52" fillId="0" borderId="119" xfId="2" applyFont="1" applyFill="1" applyBorder="1" applyAlignment="1">
      <alignment horizontal="center" vertical="center"/>
    </xf>
    <xf numFmtId="38" fontId="52" fillId="0" borderId="112" xfId="2" applyFont="1" applyFill="1" applyBorder="1" applyAlignment="1">
      <alignment horizontal="distributed" vertical="center"/>
    </xf>
    <xf numFmtId="38" fontId="52" fillId="0" borderId="113" xfId="2" applyFont="1" applyFill="1" applyBorder="1" applyAlignment="1">
      <alignment horizontal="distributed" vertical="center"/>
    </xf>
    <xf numFmtId="38" fontId="49" fillId="0" borderId="0" xfId="2" applyFont="1" applyFill="1" applyBorder="1" applyAlignment="1">
      <alignment horizontal="distributed" vertical="center"/>
    </xf>
    <xf numFmtId="38" fontId="49" fillId="0" borderId="0" xfId="2" applyFont="1" applyFill="1" applyBorder="1" applyAlignment="1"/>
    <xf numFmtId="0" fontId="20" fillId="0" borderId="0" xfId="0" applyFont="1" applyAlignment="1">
      <alignment horizontal="center" vertical="center"/>
    </xf>
    <xf numFmtId="0" fontId="19" fillId="0" borderId="32" xfId="0" applyFont="1" applyBorder="1" applyAlignment="1">
      <alignment horizontal="left" vertical="center" wrapText="1"/>
    </xf>
    <xf numFmtId="0" fontId="19" fillId="0" borderId="48" xfId="0" applyFont="1" applyBorder="1" applyAlignment="1">
      <alignment horizontal="left" vertical="center" wrapText="1"/>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19" fillId="0" borderId="71" xfId="0" applyFont="1" applyBorder="1" applyAlignment="1">
      <alignment horizontal="center" vertical="center"/>
    </xf>
    <xf numFmtId="0" fontId="19" fillId="0" borderId="0" xfId="0" applyFont="1" applyBorder="1" applyAlignment="1">
      <alignment horizontal="left" vertical="center"/>
    </xf>
    <xf numFmtId="0" fontId="25" fillId="0" borderId="121" xfId="3" applyFont="1" applyBorder="1" applyAlignment="1">
      <alignment horizontal="center" vertical="center"/>
    </xf>
    <xf numFmtId="0" fontId="25" fillId="0" borderId="122" xfId="3" applyFont="1" applyBorder="1" applyAlignment="1">
      <alignment horizontal="center" vertical="center"/>
    </xf>
    <xf numFmtId="0" fontId="25" fillId="0" borderId="121" xfId="3" applyFont="1" applyBorder="1" applyAlignment="1">
      <alignment horizontal="left" vertical="center" wrapText="1"/>
    </xf>
    <xf numFmtId="0" fontId="25" fillId="0" borderId="122" xfId="3" applyFont="1" applyBorder="1" applyAlignment="1">
      <alignment horizontal="left" vertical="center" wrapText="1"/>
    </xf>
    <xf numFmtId="0" fontId="25" fillId="0" borderId="124" xfId="3" applyFont="1" applyBorder="1" applyAlignment="1">
      <alignment horizontal="center" vertical="center"/>
    </xf>
    <xf numFmtId="0" fontId="25" fillId="0" borderId="125" xfId="3" applyFont="1" applyBorder="1" applyAlignment="1">
      <alignment horizontal="center" vertical="center"/>
    </xf>
    <xf numFmtId="0" fontId="25" fillId="0" borderId="124" xfId="3" applyFont="1" applyBorder="1" applyAlignment="1">
      <alignment horizontal="left" vertical="center" wrapText="1"/>
    </xf>
    <xf numFmtId="0" fontId="25" fillId="0" borderId="125" xfId="3" applyFont="1" applyBorder="1" applyAlignment="1">
      <alignment horizontal="left" vertical="center" wrapText="1"/>
    </xf>
    <xf numFmtId="0" fontId="25" fillId="0" borderId="127" xfId="3" applyFont="1" applyBorder="1" applyAlignment="1">
      <alignment horizontal="left" vertical="center" wrapText="1"/>
    </xf>
    <xf numFmtId="0" fontId="25" fillId="0" borderId="128" xfId="3" applyFont="1" applyBorder="1" applyAlignment="1">
      <alignment horizontal="left" vertical="center" wrapText="1"/>
    </xf>
    <xf numFmtId="0" fontId="55" fillId="0" borderId="0" xfId="7" applyFont="1">
      <alignment vertical="center"/>
    </xf>
    <xf numFmtId="0" fontId="1" fillId="0" borderId="0" xfId="7">
      <alignment vertical="center"/>
    </xf>
    <xf numFmtId="0" fontId="1" fillId="0" borderId="0" xfId="7" applyBorder="1">
      <alignment vertical="center"/>
    </xf>
    <xf numFmtId="0" fontId="77" fillId="0" borderId="0" xfId="7" applyFont="1" applyBorder="1">
      <alignment vertical="center"/>
    </xf>
    <xf numFmtId="0" fontId="37" fillId="0" borderId="48" xfId="7" applyFont="1" applyBorder="1" applyAlignment="1">
      <alignment horizontal="center" vertical="center"/>
    </xf>
    <xf numFmtId="0" fontId="37" fillId="8" borderId="48" xfId="7" applyFont="1" applyFill="1" applyBorder="1" applyAlignment="1">
      <alignment horizontal="center" vertical="center"/>
    </xf>
    <xf numFmtId="0" fontId="1" fillId="8" borderId="48" xfId="7" applyFill="1" applyBorder="1" applyAlignment="1">
      <alignment horizontal="center" vertical="center"/>
    </xf>
    <xf numFmtId="0" fontId="21" fillId="0" borderId="32" xfId="7" applyFont="1" applyBorder="1" applyAlignment="1"/>
    <xf numFmtId="0" fontId="37" fillId="0" borderId="0" xfId="7" applyFont="1">
      <alignment vertical="center"/>
    </xf>
    <xf numFmtId="0" fontId="60" fillId="8" borderId="0" xfId="7" applyFont="1" applyFill="1" applyAlignment="1">
      <alignment horizontal="center" vertical="center"/>
    </xf>
    <xf numFmtId="0" fontId="60" fillId="0" borderId="0" xfId="7" applyFont="1">
      <alignment vertical="center"/>
    </xf>
    <xf numFmtId="38" fontId="58" fillId="0" borderId="35" xfId="8" applyFont="1" applyBorder="1" applyAlignment="1">
      <alignment vertical="center" wrapText="1" shrinkToFit="1"/>
    </xf>
    <xf numFmtId="0" fontId="60" fillId="0" borderId="16" xfId="7" applyFont="1" applyBorder="1">
      <alignment vertical="center"/>
    </xf>
    <xf numFmtId="38" fontId="62" fillId="0" borderId="14" xfId="2" applyFont="1" applyFill="1" applyBorder="1" applyAlignment="1">
      <alignment horizontal="center" vertical="center"/>
    </xf>
    <xf numFmtId="38" fontId="56" fillId="0" borderId="39" xfId="2" applyFont="1" applyFill="1" applyBorder="1" applyAlignment="1">
      <alignment horizontal="center" vertical="center" shrinkToFit="1"/>
    </xf>
    <xf numFmtId="38" fontId="53" fillId="0" borderId="38" xfId="2" applyFont="1" applyFill="1" applyBorder="1" applyAlignment="1">
      <alignment horizontal="center" vertical="center" wrapText="1" shrinkToFit="1"/>
    </xf>
    <xf numFmtId="38" fontId="53" fillId="0" borderId="32" xfId="2" applyFont="1" applyFill="1" applyBorder="1" applyAlignment="1">
      <alignment horizontal="center" vertical="center" wrapText="1" shrinkToFit="1"/>
    </xf>
    <xf numFmtId="38" fontId="53" fillId="0" borderId="37" xfId="2" applyFont="1" applyFill="1" applyBorder="1" applyAlignment="1">
      <alignment horizontal="center" vertical="center" wrapText="1" shrinkToFit="1"/>
    </xf>
    <xf numFmtId="0" fontId="63" fillId="9" borderId="24" xfId="7" applyFont="1" applyFill="1" applyBorder="1" applyAlignment="1">
      <alignment horizontal="center" vertical="center"/>
    </xf>
    <xf numFmtId="0" fontId="63" fillId="9" borderId="25" xfId="7" applyFont="1" applyFill="1" applyBorder="1" applyAlignment="1">
      <alignment horizontal="center" vertical="center"/>
    </xf>
    <xf numFmtId="0" fontId="63" fillId="9" borderId="26" xfId="7" applyFont="1" applyFill="1" applyBorder="1" applyAlignment="1">
      <alignment horizontal="center" vertical="center"/>
    </xf>
    <xf numFmtId="0" fontId="58" fillId="0" borderId="70" xfId="7" applyFont="1" applyBorder="1" applyAlignment="1">
      <alignment textRotation="255"/>
    </xf>
    <xf numFmtId="38" fontId="78" fillId="0" borderId="138" xfId="2" applyFont="1" applyFill="1" applyBorder="1" applyAlignment="1">
      <alignment horizontal="center" vertical="center"/>
    </xf>
    <xf numFmtId="38" fontId="62" fillId="10" borderId="166" xfId="2" applyFont="1" applyFill="1" applyBorder="1" applyAlignment="1">
      <alignment horizontal="center" vertical="center" shrinkToFit="1"/>
    </xf>
    <xf numFmtId="38" fontId="62" fillId="10" borderId="167" xfId="2" applyFont="1" applyFill="1" applyBorder="1" applyAlignment="1">
      <alignment horizontal="center" vertical="center" shrinkToFit="1"/>
    </xf>
    <xf numFmtId="0" fontId="79" fillId="10" borderId="38" xfId="7" applyFont="1" applyFill="1" applyBorder="1" applyAlignment="1">
      <alignment horizontal="center" vertical="center"/>
    </xf>
    <xf numFmtId="0" fontId="79" fillId="10" borderId="32" xfId="7" applyFont="1" applyFill="1" applyBorder="1" applyAlignment="1">
      <alignment horizontal="center" vertical="center"/>
    </xf>
    <xf numFmtId="178" fontId="62" fillId="0" borderId="37" xfId="2" applyNumberFormat="1" applyFont="1" applyFill="1" applyBorder="1" applyAlignment="1">
      <alignment horizontal="center" vertical="center"/>
    </xf>
    <xf numFmtId="182" fontId="80" fillId="10" borderId="121" xfId="2" applyNumberFormat="1" applyFont="1" applyFill="1" applyBorder="1" applyAlignment="1">
      <alignment horizontal="right" vertical="center"/>
    </xf>
    <xf numFmtId="182" fontId="80" fillId="10" borderId="133" xfId="2" applyNumberFormat="1" applyFont="1" applyFill="1" applyBorder="1" applyAlignment="1">
      <alignment horizontal="right" vertical="center"/>
    </xf>
    <xf numFmtId="0" fontId="62" fillId="0" borderId="122" xfId="1" applyFont="1" applyFill="1" applyBorder="1" applyAlignment="1">
      <alignment horizontal="center" vertical="center"/>
    </xf>
    <xf numFmtId="38" fontId="80" fillId="10" borderId="121" xfId="8" applyFont="1" applyFill="1" applyBorder="1" applyAlignment="1">
      <alignment horizontal="right" vertical="center" shrinkToFit="1"/>
    </xf>
    <xf numFmtId="38" fontId="80" fillId="10" borderId="133" xfId="8" applyFont="1" applyFill="1" applyBorder="1" applyAlignment="1">
      <alignment horizontal="right" vertical="center" shrinkToFit="1"/>
    </xf>
    <xf numFmtId="0" fontId="22" fillId="0" borderId="133" xfId="7" applyFont="1" applyBorder="1" applyAlignment="1">
      <alignment horizontal="center" vertical="center"/>
    </xf>
    <xf numFmtId="38" fontId="80" fillId="11" borderId="121" xfId="8" applyFont="1" applyFill="1" applyBorder="1" applyAlignment="1">
      <alignment horizontal="right" vertical="center" shrinkToFit="1"/>
    </xf>
    <xf numFmtId="38" fontId="80" fillId="11" borderId="133" xfId="8" applyFont="1" applyFill="1" applyBorder="1" applyAlignment="1">
      <alignment horizontal="right" vertical="center" shrinkToFit="1"/>
    </xf>
    <xf numFmtId="0" fontId="22" fillId="0" borderId="122" xfId="7" applyFont="1" applyBorder="1" applyAlignment="1">
      <alignment horizontal="center" vertical="center"/>
    </xf>
    <xf numFmtId="0" fontId="57" fillId="0" borderId="0" xfId="7" applyFont="1" applyBorder="1" applyAlignment="1">
      <alignment horizontal="center" vertical="center"/>
    </xf>
    <xf numFmtId="38" fontId="53" fillId="0" borderId="168" xfId="2" applyFont="1" applyFill="1" applyBorder="1" applyAlignment="1">
      <alignment horizontal="center" vertical="center" wrapText="1" shrinkToFit="1"/>
    </xf>
    <xf numFmtId="38" fontId="53" fillId="0" borderId="167" xfId="2" applyFont="1" applyFill="1" applyBorder="1" applyAlignment="1">
      <alignment horizontal="center" vertical="center" wrapText="1" shrinkToFit="1"/>
    </xf>
    <xf numFmtId="38" fontId="53" fillId="0" borderId="169" xfId="2" applyFont="1" applyFill="1" applyBorder="1" applyAlignment="1">
      <alignment horizontal="center" vertical="center" wrapText="1" shrinkToFit="1"/>
    </xf>
    <xf numFmtId="0" fontId="37" fillId="0" borderId="39" xfId="7" applyFont="1" applyBorder="1" applyAlignment="1">
      <alignment horizontal="center" vertical="center"/>
    </xf>
    <xf numFmtId="38" fontId="79" fillId="0" borderId="140" xfId="7" applyNumberFormat="1" applyFont="1" applyBorder="1" applyAlignment="1">
      <alignment horizontal="right"/>
    </xf>
    <xf numFmtId="38" fontId="79" fillId="0" borderId="137" xfId="7" applyNumberFormat="1" applyFont="1" applyBorder="1" applyAlignment="1">
      <alignment horizontal="right"/>
    </xf>
    <xf numFmtId="0" fontId="66" fillId="0" borderId="28" xfId="7" applyFont="1" applyBorder="1" applyAlignment="1">
      <alignment vertical="center"/>
    </xf>
    <xf numFmtId="0" fontId="58" fillId="0" borderId="72" xfId="7" applyFont="1" applyBorder="1" applyAlignment="1">
      <alignment horizontal="center" textRotation="255"/>
    </xf>
    <xf numFmtId="38" fontId="78" fillId="0" borderId="141" xfId="2" applyFont="1" applyFill="1" applyBorder="1" applyAlignment="1">
      <alignment vertical="center"/>
    </xf>
    <xf numFmtId="38" fontId="62" fillId="10" borderId="143" xfId="2" applyFont="1" applyFill="1" applyBorder="1" applyAlignment="1">
      <alignment horizontal="center" vertical="center" shrinkToFit="1"/>
    </xf>
    <xf numFmtId="38" fontId="62" fillId="10" borderId="134" xfId="2" applyFont="1" applyFill="1" applyBorder="1" applyAlignment="1">
      <alignment horizontal="center" vertical="center" shrinkToFit="1"/>
    </xf>
    <xf numFmtId="38" fontId="62" fillId="10" borderId="128" xfId="2" applyFont="1" applyFill="1" applyBorder="1" applyAlignment="1">
      <alignment horizontal="center" vertical="center" shrinkToFit="1"/>
    </xf>
    <xf numFmtId="0" fontId="79" fillId="10" borderId="39" xfId="7" applyFont="1" applyFill="1" applyBorder="1" applyAlignment="1">
      <alignment horizontal="center" vertical="center"/>
    </xf>
    <xf numFmtId="0" fontId="79" fillId="10" borderId="0" xfId="7" applyFont="1" applyFill="1" applyBorder="1" applyAlignment="1">
      <alignment horizontal="center" vertical="center"/>
    </xf>
    <xf numFmtId="178" fontId="62" fillId="0" borderId="71" xfId="2" applyNumberFormat="1" applyFont="1" applyFill="1" applyBorder="1" applyAlignment="1">
      <alignment horizontal="center" vertical="center"/>
    </xf>
    <xf numFmtId="38" fontId="80" fillId="10" borderId="127" xfId="2" applyFont="1" applyFill="1" applyBorder="1" applyAlignment="1">
      <alignment horizontal="right" vertical="center"/>
    </xf>
    <xf numFmtId="38" fontId="80" fillId="10" borderId="134" xfId="2" applyFont="1" applyFill="1" applyBorder="1" applyAlignment="1">
      <alignment horizontal="right" vertical="center"/>
    </xf>
    <xf numFmtId="0" fontId="62" fillId="0" borderId="128" xfId="1" applyFont="1" applyFill="1" applyBorder="1" applyAlignment="1">
      <alignment horizontal="center" vertical="center"/>
    </xf>
    <xf numFmtId="38" fontId="80" fillId="10" borderId="127" xfId="8" applyFont="1" applyFill="1" applyBorder="1" applyAlignment="1">
      <alignment vertical="center"/>
    </xf>
    <xf numFmtId="38" fontId="80" fillId="10" borderId="134" xfId="8" applyFont="1" applyFill="1" applyBorder="1" applyAlignment="1">
      <alignment vertical="center"/>
    </xf>
    <xf numFmtId="0" fontId="22" fillId="0" borderId="134" xfId="7" applyFont="1" applyBorder="1" applyAlignment="1">
      <alignment horizontal="center" vertical="center"/>
    </xf>
    <xf numFmtId="38" fontId="80" fillId="11" borderId="127" xfId="8" applyFont="1" applyFill="1" applyBorder="1" applyAlignment="1">
      <alignment horizontal="right" vertical="center" shrinkToFit="1"/>
    </xf>
    <xf numFmtId="38" fontId="80" fillId="11" borderId="134" xfId="8" applyFont="1" applyFill="1" applyBorder="1" applyAlignment="1">
      <alignment horizontal="right" vertical="center" shrinkToFit="1"/>
    </xf>
    <xf numFmtId="0" fontId="22" fillId="0" borderId="128" xfId="7" applyFont="1" applyBorder="1" applyAlignment="1">
      <alignment horizontal="center" vertical="center"/>
    </xf>
    <xf numFmtId="38" fontId="80" fillId="11" borderId="124" xfId="8" applyNumberFormat="1" applyFont="1" applyFill="1" applyBorder="1" applyAlignment="1">
      <alignment horizontal="right" shrinkToFit="1"/>
    </xf>
    <xf numFmtId="38" fontId="80" fillId="11" borderId="135" xfId="8" applyNumberFormat="1" applyFont="1" applyFill="1" applyBorder="1" applyAlignment="1">
      <alignment horizontal="right" shrinkToFit="1"/>
    </xf>
    <xf numFmtId="0" fontId="57" fillId="0" borderId="125" xfId="7" applyFont="1" applyBorder="1" applyAlignment="1">
      <alignment horizontal="center" vertical="center"/>
    </xf>
    <xf numFmtId="38" fontId="22" fillId="0" borderId="170" xfId="8" applyFont="1" applyBorder="1" applyAlignment="1">
      <alignment horizontal="center" vertical="center"/>
    </xf>
    <xf numFmtId="38" fontId="22" fillId="0" borderId="171" xfId="8" applyFont="1" applyBorder="1" applyAlignment="1">
      <alignment horizontal="center" vertical="center"/>
    </xf>
    <xf numFmtId="38" fontId="22" fillId="0" borderId="172" xfId="8" applyFont="1" applyBorder="1" applyAlignment="1">
      <alignment horizontal="center" vertical="center"/>
    </xf>
    <xf numFmtId="38" fontId="79" fillId="8" borderId="173" xfId="7" applyNumberFormat="1" applyFont="1" applyFill="1" applyBorder="1" applyAlignment="1">
      <alignment horizontal="right"/>
    </xf>
    <xf numFmtId="38" fontId="79" fillId="8" borderId="171" xfId="7" applyNumberFormat="1" applyFont="1" applyFill="1" applyBorder="1" applyAlignment="1">
      <alignment horizontal="right"/>
    </xf>
    <xf numFmtId="0" fontId="66" fillId="0" borderId="142" xfId="7" applyFont="1" applyBorder="1" applyAlignment="1">
      <alignment vertical="center"/>
    </xf>
    <xf numFmtId="38" fontId="78" fillId="0" borderId="174" xfId="2" applyFont="1" applyFill="1" applyBorder="1" applyAlignment="1">
      <alignment vertical="center"/>
    </xf>
    <xf numFmtId="38" fontId="62" fillId="10" borderId="169" xfId="2" applyFont="1" applyFill="1" applyBorder="1" applyAlignment="1">
      <alignment horizontal="center" vertical="center" shrinkToFit="1"/>
    </xf>
    <xf numFmtId="38" fontId="80" fillId="10" borderId="127" xfId="8" applyFont="1" applyFill="1" applyBorder="1" applyAlignment="1">
      <alignment horizontal="right" vertical="center"/>
    </xf>
    <xf numFmtId="38" fontId="80" fillId="10" borderId="134" xfId="8" applyFont="1" applyFill="1" applyBorder="1" applyAlignment="1">
      <alignment horizontal="right" vertical="center"/>
    </xf>
    <xf numFmtId="38" fontId="62" fillId="0" borderId="32" xfId="8" applyFont="1" applyFill="1" applyBorder="1" applyAlignment="1">
      <alignment vertical="center" wrapText="1"/>
    </xf>
    <xf numFmtId="38" fontId="62" fillId="0" borderId="13" xfId="8" applyFont="1" applyFill="1" applyBorder="1" applyAlignment="1">
      <alignment vertical="center" wrapText="1"/>
    </xf>
    <xf numFmtId="0" fontId="37" fillId="0" borderId="0" xfId="7" applyFont="1" applyBorder="1" applyAlignment="1">
      <alignment horizontal="center" vertical="center"/>
    </xf>
    <xf numFmtId="38" fontId="22" fillId="0" borderId="175" xfId="8" applyFont="1" applyBorder="1" applyAlignment="1">
      <alignment horizontal="center" vertical="center"/>
    </xf>
    <xf numFmtId="38" fontId="22" fillId="0" borderId="176" xfId="8" applyFont="1" applyBorder="1" applyAlignment="1">
      <alignment horizontal="center" vertical="center"/>
    </xf>
    <xf numFmtId="38" fontId="22" fillId="0" borderId="177" xfId="8" applyFont="1" applyBorder="1" applyAlignment="1">
      <alignment horizontal="center" vertical="center"/>
    </xf>
    <xf numFmtId="38" fontId="79" fillId="8" borderId="178" xfId="7" applyNumberFormat="1" applyFont="1" applyFill="1" applyBorder="1" applyAlignment="1">
      <alignment horizontal="right"/>
    </xf>
    <xf numFmtId="38" fontId="79" fillId="8" borderId="176" xfId="7" applyNumberFormat="1" applyFont="1" applyFill="1" applyBorder="1" applyAlignment="1">
      <alignment horizontal="right"/>
    </xf>
    <xf numFmtId="0" fontId="66" fillId="0" borderId="179" xfId="7" applyFont="1" applyBorder="1" applyAlignment="1">
      <alignment vertical="center"/>
    </xf>
    <xf numFmtId="0" fontId="82" fillId="0" borderId="72" xfId="7" applyFont="1" applyBorder="1" applyAlignment="1">
      <alignment vertical="center"/>
    </xf>
    <xf numFmtId="38" fontId="78" fillId="0" borderId="141" xfId="2" applyFont="1" applyFill="1" applyBorder="1" applyAlignment="1">
      <alignment horizontal="center" vertical="center"/>
    </xf>
    <xf numFmtId="0" fontId="24" fillId="0" borderId="121" xfId="7" applyFont="1" applyBorder="1" applyAlignment="1">
      <alignment horizontal="center" vertical="center"/>
    </xf>
    <xf numFmtId="0" fontId="24" fillId="0" borderId="133" xfId="7" applyFont="1" applyBorder="1" applyAlignment="1">
      <alignment horizontal="center" vertical="center"/>
    </xf>
    <xf numFmtId="0" fontId="24" fillId="0" borderId="122" xfId="7" applyFont="1" applyBorder="1" applyAlignment="1">
      <alignment horizontal="center" vertical="center"/>
    </xf>
    <xf numFmtId="38" fontId="22" fillId="0" borderId="144" xfId="8" applyFont="1" applyBorder="1" applyAlignment="1">
      <alignment horizontal="center" vertical="center"/>
    </xf>
    <xf numFmtId="38" fontId="22" fillId="0" borderId="132" xfId="8" applyFont="1" applyBorder="1" applyAlignment="1">
      <alignment horizontal="center" vertical="center"/>
    </xf>
    <xf numFmtId="38" fontId="22" fillId="0" borderId="118" xfId="8" applyFont="1" applyBorder="1" applyAlignment="1">
      <alignment horizontal="center" vertical="center"/>
    </xf>
    <xf numFmtId="38" fontId="79" fillId="0" borderId="131" xfId="8" applyFont="1" applyBorder="1" applyAlignment="1">
      <alignment horizontal="right"/>
    </xf>
    <xf numFmtId="38" fontId="79" fillId="0" borderId="132" xfId="8" applyFont="1" applyBorder="1" applyAlignment="1">
      <alignment horizontal="right"/>
    </xf>
    <xf numFmtId="0" fontId="66" fillId="0" borderId="145" xfId="7" applyFont="1" applyBorder="1" applyAlignment="1">
      <alignment vertical="center"/>
    </xf>
    <xf numFmtId="0" fontId="1" fillId="0" borderId="72" xfId="7" applyBorder="1">
      <alignment vertical="center"/>
    </xf>
    <xf numFmtId="38" fontId="78" fillId="0" borderId="180" xfId="2" applyFont="1" applyFill="1" applyBorder="1" applyAlignment="1">
      <alignment horizontal="center" vertical="center"/>
    </xf>
    <xf numFmtId="38" fontId="62" fillId="10" borderId="146" xfId="2" applyFont="1" applyFill="1" applyBorder="1" applyAlignment="1">
      <alignment horizontal="center" vertical="center" shrinkToFit="1"/>
    </xf>
    <xf numFmtId="38" fontId="62" fillId="10" borderId="135" xfId="2" applyFont="1" applyFill="1" applyBorder="1" applyAlignment="1">
      <alignment horizontal="center" vertical="center" shrinkToFit="1"/>
    </xf>
    <xf numFmtId="0" fontId="79" fillId="10" borderId="55" xfId="7" applyFont="1" applyFill="1" applyBorder="1" applyAlignment="1">
      <alignment horizontal="center" vertical="center"/>
    </xf>
    <xf numFmtId="0" fontId="79" fillId="10" borderId="48" xfId="7" applyFont="1" applyFill="1" applyBorder="1" applyAlignment="1">
      <alignment horizontal="center" vertical="center"/>
    </xf>
    <xf numFmtId="178" fontId="62" fillId="0" borderId="56" xfId="2" applyNumberFormat="1" applyFont="1" applyFill="1" applyBorder="1" applyAlignment="1">
      <alignment horizontal="center" vertical="center"/>
    </xf>
    <xf numFmtId="0" fontId="62" fillId="0" borderId="125" xfId="1" applyFont="1" applyFill="1" applyBorder="1" applyAlignment="1">
      <alignment horizontal="center" vertical="center"/>
    </xf>
    <xf numFmtId="38" fontId="80" fillId="10" borderId="124" xfId="8" applyFont="1" applyFill="1" applyBorder="1" applyAlignment="1">
      <alignment vertical="center"/>
    </xf>
    <xf numFmtId="38" fontId="80" fillId="10" borderId="135" xfId="8" applyFont="1" applyFill="1" applyBorder="1" applyAlignment="1">
      <alignment vertical="center"/>
    </xf>
    <xf numFmtId="0" fontId="22" fillId="0" borderId="135" xfId="7" applyFont="1" applyBorder="1" applyAlignment="1">
      <alignment horizontal="center" vertical="center"/>
    </xf>
    <xf numFmtId="0" fontId="22" fillId="0" borderId="125" xfId="7" applyFont="1" applyBorder="1" applyAlignment="1">
      <alignment horizontal="center" vertical="center"/>
    </xf>
    <xf numFmtId="183" fontId="80" fillId="11" borderId="124" xfId="8" applyNumberFormat="1" applyFont="1" applyFill="1" applyBorder="1" applyAlignment="1">
      <alignment horizontal="right"/>
    </xf>
    <xf numFmtId="183" fontId="80" fillId="11" borderId="135" xfId="8" applyNumberFormat="1" applyFont="1" applyFill="1" applyBorder="1" applyAlignment="1">
      <alignment horizontal="right"/>
    </xf>
    <xf numFmtId="38" fontId="22" fillId="0" borderId="18" xfId="8" applyFont="1" applyBorder="1" applyAlignment="1">
      <alignment horizontal="center" vertical="center"/>
    </xf>
    <xf numFmtId="38" fontId="22" fillId="0" borderId="35" xfId="8" applyFont="1" applyBorder="1" applyAlignment="1">
      <alignment horizontal="center" vertical="center"/>
    </xf>
    <xf numFmtId="38" fontId="22" fillId="0" borderId="68" xfId="8" applyFont="1" applyBorder="1" applyAlignment="1">
      <alignment horizontal="center" vertical="center"/>
    </xf>
    <xf numFmtId="179" fontId="79" fillId="0" borderId="41" xfId="8" applyNumberFormat="1" applyFont="1" applyBorder="1" applyAlignment="1">
      <alignment horizontal="right"/>
    </xf>
    <xf numFmtId="179" fontId="79" fillId="0" borderId="35" xfId="8" applyNumberFormat="1" applyFont="1" applyBorder="1" applyAlignment="1">
      <alignment horizontal="right"/>
    </xf>
    <xf numFmtId="38" fontId="66" fillId="0" borderId="36" xfId="8" applyFont="1" applyBorder="1" applyAlignment="1">
      <alignment vertical="center"/>
    </xf>
    <xf numFmtId="0" fontId="58" fillId="0" borderId="72" xfId="7" applyFont="1" applyBorder="1" applyAlignment="1">
      <alignment vertical="center" textRotation="255"/>
    </xf>
    <xf numFmtId="38" fontId="56" fillId="0" borderId="38" xfId="2" applyFont="1" applyFill="1" applyBorder="1" applyAlignment="1"/>
    <xf numFmtId="38" fontId="56" fillId="0" borderId="32" xfId="2" applyFont="1" applyFill="1" applyBorder="1" applyAlignment="1"/>
    <xf numFmtId="38" fontId="56" fillId="0" borderId="37" xfId="2" applyFont="1" applyFill="1" applyBorder="1" applyAlignment="1"/>
    <xf numFmtId="0" fontId="79" fillId="0" borderId="38" xfId="7" applyFont="1" applyBorder="1" applyAlignment="1">
      <alignment horizontal="center" vertical="center"/>
    </xf>
    <xf numFmtId="0" fontId="79" fillId="0" borderId="32" xfId="7" applyFont="1" applyBorder="1" applyAlignment="1">
      <alignment horizontal="center" vertical="center"/>
    </xf>
    <xf numFmtId="38" fontId="62" fillId="0" borderId="37" xfId="2" applyFont="1" applyFill="1" applyBorder="1" applyAlignment="1">
      <alignment horizontal="center"/>
    </xf>
    <xf numFmtId="38" fontId="80" fillId="0" borderId="38" xfId="2" applyFont="1" applyFill="1" applyBorder="1" applyAlignment="1">
      <alignment horizontal="right" vertical="center"/>
    </xf>
    <xf numFmtId="38" fontId="80" fillId="0" borderId="32" xfId="2" applyFont="1" applyFill="1" applyBorder="1" applyAlignment="1">
      <alignment horizontal="right" vertical="center"/>
    </xf>
    <xf numFmtId="0" fontId="62" fillId="0" borderId="37" xfId="1" applyFont="1" applyFill="1" applyBorder="1" applyAlignment="1">
      <alignment horizontal="center" vertical="center"/>
    </xf>
    <xf numFmtId="38" fontId="80" fillId="0" borderId="38" xfId="8" applyFont="1" applyFill="1" applyBorder="1" applyAlignment="1">
      <alignment horizontal="center" vertical="center"/>
    </xf>
    <xf numFmtId="38" fontId="80" fillId="0" borderId="32" xfId="8" applyFont="1" applyFill="1" applyBorder="1" applyAlignment="1">
      <alignment horizontal="center" vertical="center"/>
    </xf>
    <xf numFmtId="0" fontId="57" fillId="0" borderId="32" xfId="7" applyFont="1" applyBorder="1" applyAlignment="1">
      <alignment horizontal="center" vertical="center"/>
    </xf>
    <xf numFmtId="38" fontId="79" fillId="0" borderId="38" xfId="7" applyNumberFormat="1" applyFont="1" applyBorder="1" applyAlignment="1">
      <alignment horizontal="right" vertical="center" shrinkToFit="1"/>
    </xf>
    <xf numFmtId="0" fontId="79" fillId="0" borderId="32" xfId="7" applyFont="1" applyBorder="1" applyAlignment="1">
      <alignment horizontal="right" vertical="center" shrinkToFit="1"/>
    </xf>
    <xf numFmtId="0" fontId="57" fillId="0" borderId="37" xfId="7" applyFont="1" applyBorder="1" applyAlignment="1">
      <alignment horizontal="center" vertical="center"/>
    </xf>
    <xf numFmtId="38" fontId="64" fillId="0" borderId="32" xfId="8" applyFont="1" applyFill="1" applyBorder="1" applyAlignment="1">
      <alignment horizontal="right"/>
    </xf>
    <xf numFmtId="0" fontId="24" fillId="0" borderId="0" xfId="7" applyFont="1" applyBorder="1" applyAlignment="1">
      <alignment horizontal="left" vertical="top" wrapText="1"/>
    </xf>
    <xf numFmtId="0" fontId="83" fillId="0" borderId="0" xfId="7" applyFont="1" applyBorder="1" applyAlignment="1">
      <alignment vertical="center"/>
    </xf>
    <xf numFmtId="0" fontId="58" fillId="0" borderId="13" xfId="7" applyFont="1" applyBorder="1" applyAlignment="1">
      <alignment vertical="center" textRotation="255"/>
    </xf>
    <xf numFmtId="38" fontId="56" fillId="0" borderId="13" xfId="2" applyFont="1" applyFill="1" applyBorder="1" applyAlignment="1"/>
    <xf numFmtId="0" fontId="75" fillId="0" borderId="13" xfId="7" applyFont="1" applyBorder="1" applyAlignment="1">
      <alignment horizontal="center" vertical="center"/>
    </xf>
    <xf numFmtId="38" fontId="44" fillId="0" borderId="13" xfId="2" applyFont="1" applyFill="1" applyBorder="1" applyAlignment="1">
      <alignment horizontal="right"/>
    </xf>
    <xf numFmtId="38" fontId="80" fillId="0" borderId="13" xfId="2" applyFont="1" applyFill="1" applyBorder="1" applyAlignment="1">
      <alignment horizontal="right"/>
    </xf>
    <xf numFmtId="0" fontId="64" fillId="0" borderId="13" xfId="1" applyFont="1" applyFill="1" applyBorder="1" applyAlignment="1">
      <alignment horizontal="right"/>
    </xf>
    <xf numFmtId="38" fontId="80" fillId="0" borderId="13" xfId="8" applyFont="1" applyFill="1" applyBorder="1" applyAlignment="1">
      <alignment horizontal="center"/>
    </xf>
    <xf numFmtId="0" fontId="57" fillId="0" borderId="13" xfId="7" applyFont="1" applyBorder="1" applyAlignment="1">
      <alignment horizontal="center" vertical="center"/>
    </xf>
    <xf numFmtId="38" fontId="79" fillId="0" borderId="13" xfId="7" applyNumberFormat="1" applyFont="1" applyBorder="1" applyAlignment="1">
      <alignment horizontal="right" vertical="center" shrinkToFit="1"/>
    </xf>
    <xf numFmtId="0" fontId="79" fillId="0" borderId="13" xfId="7" applyFont="1" applyBorder="1" applyAlignment="1">
      <alignment horizontal="right" vertical="center" shrinkToFit="1"/>
    </xf>
    <xf numFmtId="38" fontId="64" fillId="0" borderId="48" xfId="8" applyFont="1" applyFill="1" applyBorder="1" applyAlignment="1">
      <alignment horizontal="right"/>
    </xf>
    <xf numFmtId="0" fontId="57" fillId="0" borderId="48" xfId="7" applyFont="1" applyBorder="1" applyAlignment="1">
      <alignment horizontal="center" vertical="center"/>
    </xf>
    <xf numFmtId="38" fontId="65" fillId="9" borderId="24" xfId="7" applyNumberFormat="1" applyFont="1" applyFill="1" applyBorder="1" applyAlignment="1">
      <alignment horizontal="center" vertical="center"/>
    </xf>
    <xf numFmtId="38" fontId="65" fillId="9" borderId="25" xfId="7" applyNumberFormat="1" applyFont="1" applyFill="1" applyBorder="1" applyAlignment="1">
      <alignment horizontal="center" vertical="center"/>
    </xf>
    <xf numFmtId="38" fontId="65" fillId="9" borderId="26" xfId="7" applyNumberFormat="1" applyFont="1" applyFill="1" applyBorder="1" applyAlignment="1">
      <alignment horizontal="center" vertical="center"/>
    </xf>
    <xf numFmtId="178" fontId="44" fillId="0" borderId="37" xfId="2" applyNumberFormat="1" applyFont="1" applyFill="1" applyBorder="1" applyAlignment="1">
      <alignment horizontal="center" vertical="center"/>
    </xf>
    <xf numFmtId="182" fontId="80" fillId="11" borderId="121" xfId="2" applyNumberFormat="1" applyFont="1" applyFill="1" applyBorder="1" applyAlignment="1">
      <alignment vertical="center"/>
    </xf>
    <xf numFmtId="182" fontId="80" fillId="11" borderId="133" xfId="2" applyNumberFormat="1" applyFont="1" applyFill="1" applyBorder="1" applyAlignment="1">
      <alignment vertical="center"/>
    </xf>
    <xf numFmtId="38" fontId="80" fillId="8" borderId="121" xfId="8" applyFont="1" applyFill="1" applyBorder="1" applyAlignment="1">
      <alignment horizontal="right" vertical="center" shrinkToFit="1"/>
    </xf>
    <xf numFmtId="38" fontId="80" fillId="8" borderId="133" xfId="8" applyFont="1" applyFill="1" applyBorder="1" applyAlignment="1">
      <alignment horizontal="right" vertical="center" shrinkToFit="1"/>
    </xf>
    <xf numFmtId="38" fontId="79" fillId="0" borderId="140" xfId="7" applyNumberFormat="1" applyFont="1" applyBorder="1" applyAlignment="1">
      <alignment horizontal="right" vertical="center"/>
    </xf>
    <xf numFmtId="38" fontId="79" fillId="0" borderId="137" xfId="7" applyNumberFormat="1" applyFont="1" applyBorder="1" applyAlignment="1">
      <alignment horizontal="right" vertical="center"/>
    </xf>
    <xf numFmtId="178" fontId="44" fillId="0" borderId="71" xfId="2" applyNumberFormat="1" applyFont="1" applyFill="1" applyBorder="1" applyAlignment="1">
      <alignment horizontal="center" vertical="center"/>
    </xf>
    <xf numFmtId="182" fontId="80" fillId="11" borderId="127" xfId="2" applyNumberFormat="1" applyFont="1" applyFill="1" applyBorder="1" applyAlignment="1">
      <alignment vertical="center"/>
    </xf>
    <xf numFmtId="182" fontId="80" fillId="11" borderId="134" xfId="2" applyNumberFormat="1" applyFont="1" applyFill="1" applyBorder="1" applyAlignment="1">
      <alignment vertical="center"/>
    </xf>
    <xf numFmtId="38" fontId="80" fillId="8" borderId="127" xfId="8" applyFont="1" applyFill="1" applyBorder="1" applyAlignment="1">
      <alignment horizontal="right" vertical="center" shrinkToFit="1"/>
    </xf>
    <xf numFmtId="38" fontId="80" fillId="8" borderId="134" xfId="8" applyFont="1" applyFill="1" applyBorder="1" applyAlignment="1">
      <alignment horizontal="right" vertical="center" shrinkToFit="1"/>
    </xf>
    <xf numFmtId="38" fontId="79" fillId="8" borderId="173" xfId="7" applyNumberFormat="1" applyFont="1" applyFill="1" applyBorder="1" applyAlignment="1">
      <alignment horizontal="right" vertical="center"/>
    </xf>
    <xf numFmtId="38" fontId="79" fillId="8" borderId="171" xfId="7" applyNumberFormat="1" applyFont="1" applyFill="1" applyBorder="1" applyAlignment="1">
      <alignment horizontal="right" vertical="center"/>
    </xf>
    <xf numFmtId="0" fontId="82" fillId="0" borderId="72" xfId="7" applyFont="1" applyBorder="1" applyAlignment="1">
      <alignment horizontal="center" vertical="center"/>
    </xf>
    <xf numFmtId="38" fontId="79" fillId="0" borderId="131" xfId="8" applyFont="1" applyBorder="1" applyAlignment="1">
      <alignment horizontal="right" vertical="center"/>
    </xf>
    <xf numFmtId="38" fontId="79" fillId="0" borderId="132" xfId="8" applyFont="1" applyBorder="1" applyAlignment="1">
      <alignment horizontal="right" vertical="center"/>
    </xf>
    <xf numFmtId="178" fontId="44" fillId="0" borderId="56" xfId="2" applyNumberFormat="1" applyFont="1" applyFill="1" applyBorder="1" applyAlignment="1">
      <alignment horizontal="center" vertical="center"/>
    </xf>
    <xf numFmtId="182" fontId="80" fillId="11" borderId="124" xfId="2" applyNumberFormat="1" applyFont="1" applyFill="1" applyBorder="1" applyAlignment="1">
      <alignment vertical="center"/>
    </xf>
    <xf numFmtId="182" fontId="80" fillId="11" borderId="135" xfId="2" applyNumberFormat="1" applyFont="1" applyFill="1" applyBorder="1" applyAlignment="1">
      <alignment vertical="center"/>
    </xf>
    <xf numFmtId="179" fontId="79" fillId="0" borderId="41" xfId="8" applyNumberFormat="1" applyFont="1" applyBorder="1" applyAlignment="1">
      <alignment horizontal="right" vertical="center"/>
    </xf>
    <xf numFmtId="179" fontId="79" fillId="0" borderId="35" xfId="8" applyNumberFormat="1" applyFont="1" applyBorder="1" applyAlignment="1">
      <alignment horizontal="right" vertical="center"/>
    </xf>
    <xf numFmtId="0" fontId="58" fillId="0" borderId="102" xfId="7" applyFont="1" applyBorder="1" applyAlignment="1">
      <alignment vertical="center" textRotation="255"/>
    </xf>
    <xf numFmtId="38" fontId="56" fillId="0" borderId="15" xfId="2" applyFont="1" applyFill="1" applyBorder="1" applyAlignment="1"/>
    <xf numFmtId="38" fontId="56" fillId="0" borderId="13" xfId="2" applyFont="1" applyFill="1" applyBorder="1" applyAlignment="1"/>
    <xf numFmtId="38" fontId="56" fillId="0" borderId="14" xfId="2" applyFont="1" applyFill="1" applyBorder="1" applyAlignment="1"/>
    <xf numFmtId="0" fontId="79" fillId="0" borderId="15" xfId="7" applyFont="1" applyBorder="1" applyAlignment="1">
      <alignment horizontal="center" vertical="center"/>
    </xf>
    <xf numFmtId="0" fontId="79" fillId="0" borderId="13" xfId="7" applyFont="1" applyBorder="1" applyAlignment="1">
      <alignment horizontal="center" vertical="center"/>
    </xf>
    <xf numFmtId="38" fontId="44" fillId="0" borderId="14" xfId="2" applyFont="1" applyFill="1" applyBorder="1" applyAlignment="1">
      <alignment horizontal="center"/>
    </xf>
    <xf numFmtId="38" fontId="80" fillId="0" borderId="15" xfId="2" applyFont="1" applyFill="1" applyBorder="1" applyAlignment="1">
      <alignment horizontal="right" vertical="center"/>
    </xf>
    <xf numFmtId="38" fontId="80" fillId="0" borderId="13" xfId="2" applyFont="1" applyFill="1" applyBorder="1" applyAlignment="1">
      <alignment horizontal="right" vertical="center"/>
    </xf>
    <xf numFmtId="0" fontId="62" fillId="0" borderId="14" xfId="1" applyFont="1" applyFill="1" applyBorder="1" applyAlignment="1">
      <alignment horizontal="center" vertical="center"/>
    </xf>
    <xf numFmtId="38" fontId="80" fillId="0" borderId="15" xfId="8" applyFont="1" applyFill="1" applyBorder="1" applyAlignment="1">
      <alignment horizontal="center" vertical="center"/>
    </xf>
    <xf numFmtId="38" fontId="80" fillId="0" borderId="13" xfId="8" applyFont="1" applyFill="1" applyBorder="1" applyAlignment="1">
      <alignment horizontal="center" vertical="center"/>
    </xf>
    <xf numFmtId="38" fontId="79" fillId="0" borderId="15" xfId="7" applyNumberFormat="1" applyFont="1" applyBorder="1" applyAlignment="1">
      <alignment horizontal="right" vertical="center" shrinkToFit="1"/>
    </xf>
    <xf numFmtId="0" fontId="79" fillId="0" borderId="13" xfId="7" applyFont="1" applyBorder="1" applyAlignment="1">
      <alignment horizontal="right" vertical="center" shrinkToFit="1"/>
    </xf>
    <xf numFmtId="0" fontId="57" fillId="0" borderId="14" xfId="7" applyFont="1" applyBorder="1" applyAlignment="1">
      <alignment horizontal="center" vertical="center"/>
    </xf>
    <xf numFmtId="183" fontId="80" fillId="11" borderId="0" xfId="8" applyNumberFormat="1" applyFont="1" applyFill="1" applyBorder="1" applyAlignment="1">
      <alignment horizontal="right"/>
    </xf>
    <xf numFmtId="38" fontId="22" fillId="0" borderId="0" xfId="8" applyFont="1" applyBorder="1" applyAlignment="1">
      <alignment horizontal="center" vertical="center"/>
    </xf>
    <xf numFmtId="179" fontId="79" fillId="0" borderId="0" xfId="8" applyNumberFormat="1" applyFont="1" applyBorder="1" applyAlignment="1">
      <alignment horizontal="right" vertical="center"/>
    </xf>
    <xf numFmtId="38" fontId="66" fillId="0" borderId="0" xfId="8" applyFont="1" applyBorder="1" applyAlignment="1">
      <alignment vertical="center"/>
    </xf>
    <xf numFmtId="0" fontId="21" fillId="0" borderId="0" xfId="7" applyFont="1" applyBorder="1" applyAlignment="1">
      <alignment wrapText="1"/>
    </xf>
    <xf numFmtId="0" fontId="21" fillId="0" borderId="0" xfId="7" applyFont="1" applyBorder="1" applyAlignment="1"/>
    <xf numFmtId="0" fontId="84" fillId="0" borderId="0" xfId="7" applyFont="1" applyBorder="1" applyAlignment="1">
      <alignment vertical="top" wrapText="1"/>
    </xf>
    <xf numFmtId="0" fontId="85" fillId="0" borderId="0" xfId="7" applyFont="1">
      <alignment vertical="center"/>
    </xf>
    <xf numFmtId="0" fontId="58" fillId="0" borderId="72" xfId="7" applyFont="1" applyBorder="1" applyAlignment="1">
      <alignment vertical="center"/>
    </xf>
    <xf numFmtId="0" fontId="64" fillId="0" borderId="37" xfId="1" applyFont="1" applyFill="1" applyBorder="1" applyAlignment="1">
      <alignment horizontal="right"/>
    </xf>
    <xf numFmtId="0" fontId="57" fillId="0" borderId="122" xfId="7" applyFont="1" applyBorder="1" applyAlignment="1">
      <alignment horizontal="center" vertical="center"/>
    </xf>
    <xf numFmtId="0" fontId="57" fillId="0" borderId="128" xfId="7" applyFont="1" applyBorder="1" applyAlignment="1">
      <alignment horizontal="center" vertical="center"/>
    </xf>
    <xf numFmtId="38" fontId="62" fillId="0" borderId="14" xfId="2" applyFont="1" applyFill="1" applyBorder="1" applyAlignment="1">
      <alignment horizontal="center"/>
    </xf>
    <xf numFmtId="0" fontId="37" fillId="0" borderId="0" xfId="7" applyFont="1" applyBorder="1">
      <alignment vertical="center"/>
    </xf>
    <xf numFmtId="0" fontId="37" fillId="0" borderId="0" xfId="7" applyFont="1" applyFill="1" applyBorder="1">
      <alignment vertical="center"/>
    </xf>
    <xf numFmtId="0" fontId="21" fillId="0" borderId="0" xfId="7" applyFont="1" applyBorder="1" applyAlignment="1">
      <alignment vertical="top" wrapText="1"/>
    </xf>
    <xf numFmtId="0" fontId="37" fillId="0" borderId="0" xfId="7" applyFont="1" applyBorder="1" applyAlignment="1">
      <alignment vertical="center"/>
    </xf>
    <xf numFmtId="38" fontId="68" fillId="0" borderId="181" xfId="2" applyFont="1" applyFill="1" applyBorder="1" applyAlignment="1">
      <alignment horizontal="center" vertical="center" justifyLastLine="1"/>
    </xf>
    <xf numFmtId="38" fontId="68" fillId="0" borderId="160" xfId="2" applyFont="1" applyFill="1" applyBorder="1" applyAlignment="1">
      <alignment horizontal="center" vertical="center" justifyLastLine="1"/>
    </xf>
    <xf numFmtId="38" fontId="68" fillId="0" borderId="149" xfId="2" applyFont="1" applyFill="1" applyBorder="1" applyAlignment="1">
      <alignment horizontal="center" vertical="center" justifyLastLine="1"/>
    </xf>
    <xf numFmtId="38" fontId="68" fillId="0" borderId="161" xfId="2" applyFont="1" applyFill="1" applyBorder="1" applyAlignment="1">
      <alignment horizontal="center" vertical="center" justifyLastLine="1"/>
    </xf>
    <xf numFmtId="38" fontId="62" fillId="0" borderId="182" xfId="2" applyFont="1" applyFill="1" applyBorder="1" applyAlignment="1">
      <alignment horizontal="center" vertical="center" shrinkToFit="1"/>
    </xf>
    <xf numFmtId="38" fontId="62" fillId="0" borderId="147" xfId="2" applyFont="1" applyFill="1" applyBorder="1" applyAlignment="1">
      <alignment horizontal="center" vertical="center" shrinkToFit="1"/>
    </xf>
    <xf numFmtId="38" fontId="62" fillId="0" borderId="181" xfId="2" applyFont="1" applyFill="1" applyBorder="1" applyAlignment="1">
      <alignment horizontal="center" vertical="center" shrinkToFit="1"/>
    </xf>
    <xf numFmtId="38" fontId="62" fillId="0" borderId="150" xfId="2" applyFont="1" applyFill="1" applyBorder="1" applyAlignment="1">
      <alignment horizontal="center" vertical="center" shrinkToFit="1"/>
    </xf>
    <xf numFmtId="38" fontId="53" fillId="0" borderId="38" xfId="2" applyFont="1" applyFill="1" applyBorder="1" applyAlignment="1">
      <alignment horizontal="center" vertical="center" wrapText="1"/>
    </xf>
    <xf numFmtId="38" fontId="53" fillId="0" borderId="32" xfId="2" applyFont="1" applyFill="1" applyBorder="1" applyAlignment="1">
      <alignment horizontal="center" vertical="center" wrapText="1"/>
    </xf>
    <xf numFmtId="38" fontId="53" fillId="0" borderId="37" xfId="2" applyFont="1" applyFill="1" applyBorder="1" applyAlignment="1">
      <alignment horizontal="center" vertical="center" wrapText="1"/>
    </xf>
    <xf numFmtId="38" fontId="80" fillId="0" borderId="163" xfId="2" applyFont="1" applyFill="1" applyBorder="1" applyAlignment="1">
      <alignment horizontal="center" vertical="center"/>
    </xf>
    <xf numFmtId="38" fontId="69" fillId="0" borderId="151" xfId="2" applyFont="1" applyFill="1" applyBorder="1" applyAlignment="1">
      <alignment horizontal="center" vertical="center"/>
    </xf>
    <xf numFmtId="38" fontId="69" fillId="0" borderId="133" xfId="2" applyFont="1" applyFill="1" applyBorder="1" applyAlignment="1">
      <alignment horizontal="center" vertical="center"/>
    </xf>
    <xf numFmtId="38" fontId="69" fillId="0" borderId="122" xfId="2" applyFont="1" applyFill="1" applyBorder="1" applyAlignment="1">
      <alignment horizontal="center" vertical="center"/>
    </xf>
    <xf numFmtId="38" fontId="80" fillId="0" borderId="121" xfId="2" applyFont="1" applyFill="1" applyBorder="1" applyAlignment="1">
      <alignment horizontal="right"/>
    </xf>
    <xf numFmtId="38" fontId="80" fillId="0" borderId="133" xfId="2" applyFont="1" applyFill="1" applyBorder="1" applyAlignment="1">
      <alignment horizontal="right"/>
    </xf>
    <xf numFmtId="178" fontId="72" fillId="0" borderId="133" xfId="2" applyNumberFormat="1" applyFont="1" applyFill="1" applyBorder="1" applyAlignment="1">
      <alignment horizontal="right" shrinkToFit="1"/>
    </xf>
    <xf numFmtId="0" fontId="71" fillId="11" borderId="183" xfId="7" applyFont="1" applyFill="1" applyBorder="1" applyAlignment="1">
      <alignment horizontal="center" vertical="center"/>
    </xf>
    <xf numFmtId="177" fontId="80" fillId="0" borderId="121" xfId="1" applyNumberFormat="1" applyFont="1" applyFill="1" applyBorder="1" applyAlignment="1">
      <alignment horizontal="right"/>
    </xf>
    <xf numFmtId="177" fontId="80" fillId="0" borderId="133" xfId="1" applyNumberFormat="1" applyFont="1" applyFill="1" applyBorder="1" applyAlignment="1">
      <alignment horizontal="right"/>
    </xf>
    <xf numFmtId="0" fontId="71" fillId="11" borderId="151" xfId="7" applyFont="1" applyFill="1" applyBorder="1" applyAlignment="1">
      <alignment horizontal="center" vertical="center"/>
    </xf>
    <xf numFmtId="176" fontId="80" fillId="0" borderId="121" xfId="2" applyNumberFormat="1" applyFont="1" applyFill="1" applyBorder="1" applyAlignment="1">
      <alignment horizontal="right"/>
    </xf>
    <xf numFmtId="176" fontId="80" fillId="0" borderId="133" xfId="2" applyNumberFormat="1" applyFont="1" applyFill="1" applyBorder="1" applyAlignment="1">
      <alignment horizontal="right"/>
    </xf>
    <xf numFmtId="0" fontId="71" fillId="11" borderId="152" xfId="7" applyFont="1" applyFill="1" applyBorder="1" applyAlignment="1">
      <alignment horizontal="center" vertical="center"/>
    </xf>
    <xf numFmtId="38" fontId="53" fillId="0" borderId="39" xfId="2" applyFont="1" applyFill="1" applyBorder="1" applyAlignment="1">
      <alignment horizontal="center" vertical="center" wrapText="1"/>
    </xf>
    <xf numFmtId="38" fontId="53" fillId="0" borderId="0" xfId="2" applyFont="1" applyFill="1" applyBorder="1" applyAlignment="1">
      <alignment horizontal="center" vertical="center" wrapText="1"/>
    </xf>
    <xf numFmtId="38" fontId="53" fillId="0" borderId="71" xfId="2" applyFont="1" applyFill="1" applyBorder="1" applyAlignment="1">
      <alignment horizontal="center" vertical="center" wrapText="1"/>
    </xf>
    <xf numFmtId="38" fontId="80" fillId="0" borderId="164" xfId="2" applyFont="1" applyFill="1" applyBorder="1" applyAlignment="1">
      <alignment horizontal="center" vertical="center"/>
    </xf>
    <xf numFmtId="38" fontId="69" fillId="0" borderId="143" xfId="2" applyFont="1" applyFill="1" applyBorder="1" applyAlignment="1">
      <alignment horizontal="center" vertical="center"/>
    </xf>
    <xf numFmtId="38" fontId="69" fillId="0" borderId="134" xfId="2" applyFont="1" applyFill="1" applyBorder="1" applyAlignment="1">
      <alignment horizontal="center" vertical="center"/>
    </xf>
    <xf numFmtId="38" fontId="69" fillId="0" borderId="128" xfId="2" applyFont="1" applyFill="1" applyBorder="1" applyAlignment="1">
      <alignment horizontal="center" vertical="center"/>
    </xf>
    <xf numFmtId="38" fontId="80" fillId="0" borderId="127" xfId="2" applyFont="1" applyFill="1" applyBorder="1" applyAlignment="1">
      <alignment horizontal="right"/>
    </xf>
    <xf numFmtId="38" fontId="80" fillId="0" borderId="134" xfId="2" applyFont="1" applyFill="1" applyBorder="1" applyAlignment="1">
      <alignment horizontal="right"/>
    </xf>
    <xf numFmtId="178" fontId="72" fillId="0" borderId="134" xfId="2" applyNumberFormat="1" applyFont="1" applyFill="1" applyBorder="1" applyAlignment="1">
      <alignment horizontal="right" shrinkToFit="1"/>
    </xf>
    <xf numFmtId="0" fontId="71" fillId="11" borderId="184" xfId="7" applyFont="1" applyFill="1" applyBorder="1" applyAlignment="1">
      <alignment horizontal="center" vertical="center"/>
    </xf>
    <xf numFmtId="177" fontId="80" fillId="0" borderId="127" xfId="1" applyNumberFormat="1" applyFont="1" applyFill="1" applyBorder="1" applyAlignment="1">
      <alignment horizontal="right"/>
    </xf>
    <xf numFmtId="177" fontId="80" fillId="0" borderId="134" xfId="1" applyNumberFormat="1" applyFont="1" applyFill="1" applyBorder="1" applyAlignment="1">
      <alignment horizontal="right"/>
    </xf>
    <xf numFmtId="0" fontId="71" fillId="11" borderId="143" xfId="7" applyFont="1" applyFill="1" applyBorder="1" applyAlignment="1">
      <alignment horizontal="center" vertical="center"/>
    </xf>
    <xf numFmtId="176" fontId="80" fillId="0" borderId="127" xfId="2" applyNumberFormat="1" applyFont="1" applyFill="1" applyBorder="1" applyAlignment="1">
      <alignment horizontal="right"/>
    </xf>
    <xf numFmtId="176" fontId="80" fillId="0" borderId="134" xfId="2" applyNumberFormat="1" applyFont="1" applyFill="1" applyBorder="1" applyAlignment="1">
      <alignment horizontal="right"/>
    </xf>
    <xf numFmtId="0" fontId="71" fillId="11" borderId="155" xfId="7" applyFont="1" applyFill="1" applyBorder="1" applyAlignment="1">
      <alignment horizontal="center" vertical="center"/>
    </xf>
    <xf numFmtId="179" fontId="80" fillId="11" borderId="124" xfId="8" applyNumberFormat="1" applyFont="1" applyFill="1" applyBorder="1" applyAlignment="1">
      <alignment horizontal="right" shrinkToFit="1"/>
    </xf>
    <xf numFmtId="179" fontId="80" fillId="11" borderId="135" xfId="8" applyNumberFormat="1" applyFont="1" applyFill="1" applyBorder="1" applyAlignment="1">
      <alignment horizontal="right" shrinkToFit="1"/>
    </xf>
    <xf numFmtId="179" fontId="80" fillId="11" borderId="185" xfId="8" applyNumberFormat="1" applyFont="1" applyFill="1" applyBorder="1" applyAlignment="1"/>
    <xf numFmtId="0" fontId="71" fillId="11" borderId="146" xfId="7" applyFont="1" applyFill="1" applyBorder="1" applyAlignment="1">
      <alignment horizontal="center" vertical="center"/>
    </xf>
    <xf numFmtId="0" fontId="71" fillId="11" borderId="125" xfId="7" applyFont="1" applyFill="1" applyBorder="1" applyAlignment="1">
      <alignment horizontal="center" vertical="center"/>
    </xf>
    <xf numFmtId="38" fontId="53" fillId="0" borderId="38" xfId="8" applyFont="1" applyFill="1" applyBorder="1" applyAlignment="1">
      <alignment horizontal="center" vertical="center" wrapText="1"/>
    </xf>
    <xf numFmtId="38" fontId="53" fillId="0" borderId="32" xfId="8" applyFont="1" applyFill="1" applyBorder="1" applyAlignment="1">
      <alignment horizontal="center" vertical="center" wrapText="1"/>
    </xf>
    <xf numFmtId="38" fontId="53" fillId="0" borderId="37" xfId="8" applyFont="1" applyFill="1" applyBorder="1" applyAlignment="1">
      <alignment horizontal="center" vertical="center" wrapText="1"/>
    </xf>
    <xf numFmtId="177" fontId="79" fillId="0" borderId="153" xfId="7" applyNumberFormat="1" applyFont="1" applyBorder="1" applyAlignment="1">
      <alignment horizontal="right" vertical="center" shrinkToFit="1"/>
    </xf>
    <xf numFmtId="177" fontId="79" fillId="0" borderId="154" xfId="7" applyNumberFormat="1" applyFont="1" applyBorder="1" applyAlignment="1">
      <alignment horizontal="right" vertical="center" shrinkToFit="1"/>
    </xf>
    <xf numFmtId="178" fontId="72" fillId="0" borderId="154" xfId="2" applyNumberFormat="1" applyFont="1" applyFill="1" applyBorder="1" applyAlignment="1">
      <alignment horizontal="right"/>
    </xf>
    <xf numFmtId="0" fontId="71" fillId="11" borderId="159" xfId="7" applyFont="1" applyFill="1" applyBorder="1" applyAlignment="1">
      <alignment horizontal="center" vertical="center"/>
    </xf>
    <xf numFmtId="38" fontId="53" fillId="0" borderId="168" xfId="8" applyFont="1" applyFill="1" applyBorder="1" applyAlignment="1">
      <alignment horizontal="center" vertical="center" wrapText="1"/>
    </xf>
    <xf numFmtId="38" fontId="53" fillId="0" borderId="167" xfId="8" applyFont="1" applyFill="1" applyBorder="1" applyAlignment="1">
      <alignment horizontal="center" vertical="center" wrapText="1"/>
    </xf>
    <xf numFmtId="38" fontId="53" fillId="0" borderId="169" xfId="8" applyFont="1" applyFill="1" applyBorder="1" applyAlignment="1">
      <alignment horizontal="center" vertical="center" wrapText="1"/>
    </xf>
    <xf numFmtId="38" fontId="80" fillId="0" borderId="165" xfId="2" applyFont="1" applyFill="1" applyBorder="1" applyAlignment="1">
      <alignment horizontal="center" vertical="center"/>
    </xf>
    <xf numFmtId="38" fontId="69" fillId="0" borderId="146" xfId="2" applyFont="1" applyFill="1" applyBorder="1" applyAlignment="1">
      <alignment horizontal="center" vertical="center"/>
    </xf>
    <xf numFmtId="38" fontId="69" fillId="0" borderId="135" xfId="2" applyFont="1" applyFill="1" applyBorder="1" applyAlignment="1">
      <alignment horizontal="center" vertical="center"/>
    </xf>
    <xf numFmtId="38" fontId="69" fillId="0" borderId="125" xfId="2" applyFont="1" applyFill="1" applyBorder="1" applyAlignment="1">
      <alignment horizontal="center" vertical="center"/>
    </xf>
    <xf numFmtId="38" fontId="80" fillId="0" borderId="124" xfId="2" applyFont="1" applyFill="1" applyBorder="1" applyAlignment="1">
      <alignment horizontal="right"/>
    </xf>
    <xf numFmtId="38" fontId="80" fillId="0" borderId="135" xfId="2" applyFont="1" applyFill="1" applyBorder="1" applyAlignment="1">
      <alignment horizontal="right"/>
    </xf>
    <xf numFmtId="38" fontId="70" fillId="0" borderId="171" xfId="2" applyFont="1" applyFill="1" applyBorder="1" applyAlignment="1"/>
    <xf numFmtId="178" fontId="72" fillId="0" borderId="171" xfId="2" applyNumberFormat="1" applyFont="1" applyFill="1" applyBorder="1" applyAlignment="1">
      <alignment horizontal="right" shrinkToFit="1"/>
    </xf>
    <xf numFmtId="0" fontId="71" fillId="11" borderId="186" xfId="7" applyFont="1" applyFill="1" applyBorder="1" applyAlignment="1">
      <alignment horizontal="center" vertical="center"/>
    </xf>
    <xf numFmtId="177" fontId="80" fillId="0" borderId="124" xfId="1" applyNumberFormat="1" applyFont="1" applyFill="1" applyBorder="1" applyAlignment="1">
      <alignment horizontal="right"/>
    </xf>
    <xf numFmtId="177" fontId="80" fillId="0" borderId="135" xfId="1" applyNumberFormat="1" applyFont="1" applyFill="1" applyBorder="1" applyAlignment="1">
      <alignment horizontal="right"/>
    </xf>
    <xf numFmtId="178" fontId="72" fillId="0" borderId="135" xfId="2" applyNumberFormat="1" applyFont="1" applyFill="1" applyBorder="1" applyAlignment="1">
      <alignment horizontal="right" shrinkToFit="1"/>
    </xf>
    <xf numFmtId="0" fontId="71" fillId="11" borderId="146" xfId="7" applyFont="1" applyFill="1" applyBorder="1" applyAlignment="1">
      <alignment horizontal="center" vertical="center"/>
    </xf>
    <xf numFmtId="176" fontId="80" fillId="0" borderId="124" xfId="2" applyNumberFormat="1" applyFont="1" applyFill="1" applyBorder="1" applyAlignment="1">
      <alignment horizontal="right"/>
    </xf>
    <xf numFmtId="176" fontId="80" fillId="0" borderId="135" xfId="2" applyNumberFormat="1" applyFont="1" applyFill="1" applyBorder="1" applyAlignment="1">
      <alignment horizontal="right"/>
    </xf>
    <xf numFmtId="38" fontId="62" fillId="0" borderId="153" xfId="2" applyFont="1" applyFill="1" applyBorder="1" applyAlignment="1">
      <alignment horizontal="center" vertical="center"/>
    </xf>
    <xf numFmtId="38" fontId="62" fillId="0" borderId="154" xfId="2" applyFont="1" applyFill="1" applyBorder="1" applyAlignment="1">
      <alignment horizontal="center" vertical="center"/>
    </xf>
    <xf numFmtId="38" fontId="62" fillId="0" borderId="156" xfId="2" applyFont="1" applyFill="1" applyBorder="1" applyAlignment="1">
      <alignment horizontal="center" vertical="center"/>
    </xf>
    <xf numFmtId="38" fontId="80" fillId="0" borderId="157" xfId="2" applyFont="1" applyFill="1" applyBorder="1" applyAlignment="1">
      <alignment horizontal="right"/>
    </xf>
    <xf numFmtId="38" fontId="80" fillId="0" borderId="154" xfId="2" applyFont="1" applyFill="1" applyBorder="1" applyAlignment="1">
      <alignment horizontal="right"/>
    </xf>
    <xf numFmtId="0" fontId="71" fillId="11" borderId="158" xfId="7" applyFont="1" applyFill="1" applyBorder="1" applyAlignment="1">
      <alignment horizontal="center" vertical="center"/>
    </xf>
    <xf numFmtId="177" fontId="80" fillId="0" borderId="157" xfId="1" applyNumberFormat="1" applyFont="1" applyFill="1" applyBorder="1" applyAlignment="1">
      <alignment horizontal="right"/>
    </xf>
    <xf numFmtId="177" fontId="80" fillId="0" borderId="154" xfId="1" applyNumberFormat="1" applyFont="1" applyFill="1" applyBorder="1" applyAlignment="1">
      <alignment horizontal="right"/>
    </xf>
    <xf numFmtId="0" fontId="71" fillId="0" borderId="158" xfId="7" applyFont="1" applyBorder="1" applyAlignment="1">
      <alignment horizontal="center" vertical="center"/>
    </xf>
    <xf numFmtId="0" fontId="79" fillId="0" borderId="157" xfId="7" applyFont="1" applyBorder="1" applyAlignment="1">
      <alignment horizontal="right" vertical="center"/>
    </xf>
    <xf numFmtId="0" fontId="79" fillId="0" borderId="154" xfId="7" applyFont="1" applyBorder="1" applyAlignment="1">
      <alignment horizontal="right" vertical="center"/>
    </xf>
    <xf numFmtId="0" fontId="1" fillId="0" borderId="0" xfId="7" applyBorder="1" applyAlignment="1"/>
    <xf numFmtId="38" fontId="87" fillId="0" borderId="0" xfId="2" applyFont="1" applyFill="1" applyBorder="1" applyAlignment="1"/>
    <xf numFmtId="0" fontId="88" fillId="0" borderId="0" xfId="7" applyFont="1">
      <alignment vertical="center"/>
    </xf>
    <xf numFmtId="0" fontId="22" fillId="0" borderId="0" xfId="7" applyFont="1" applyAlignment="1">
      <alignment horizontal="center" vertical="center"/>
    </xf>
    <xf numFmtId="0" fontId="89" fillId="0" borderId="0" xfId="7" applyFont="1">
      <alignment vertical="center"/>
    </xf>
  </cellXfs>
  <cellStyles count="9">
    <cellStyle name="桁区切り 2" xfId="2"/>
    <cellStyle name="桁区切り 3" xfId="4"/>
    <cellStyle name="桁区切り 4" xfId="6"/>
    <cellStyle name="桁区切り 5" xfId="8"/>
    <cellStyle name="標準" xfId="0" builtinId="0"/>
    <cellStyle name="標準 2" xfId="1"/>
    <cellStyle name="標準 3" xfId="3"/>
    <cellStyle name="標準 4" xfId="5"/>
    <cellStyle name="標準 5" xfId="7"/>
  </cellStyles>
  <dxfs count="5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6</xdr:col>
      <xdr:colOff>193702</xdr:colOff>
      <xdr:row>0</xdr:row>
      <xdr:rowOff>300158</xdr:rowOff>
    </xdr:from>
    <xdr:to>
      <xdr:col>15</xdr:col>
      <xdr:colOff>504264</xdr:colOff>
      <xdr:row>4</xdr:row>
      <xdr:rowOff>605118</xdr:rowOff>
    </xdr:to>
    <xdr:sp macro="" textlink="">
      <xdr:nvSpPr>
        <xdr:cNvPr id="2" name="テキスト ボックス 1"/>
        <xdr:cNvSpPr txBox="1"/>
      </xdr:nvSpPr>
      <xdr:spPr>
        <a:xfrm>
          <a:off x="9853173" y="300158"/>
          <a:ext cx="5151503" cy="285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１～４はこの</a:t>
          </a:r>
          <a:r>
            <a:rPr kumimoji="1" lang="en-US" altLang="ja-JP" sz="1200"/>
            <a:t>Excel</a:t>
          </a:r>
          <a:r>
            <a:rPr kumimoji="1" lang="ja-JP" altLang="en-US" sz="1200"/>
            <a:t>内にあります。</a:t>
          </a:r>
          <a:endParaRPr kumimoji="1" lang="en-US" altLang="ja-JP" sz="1200"/>
        </a:p>
        <a:p>
          <a:r>
            <a:rPr kumimoji="1" lang="ja-JP" altLang="en-US" sz="1200"/>
            <a:t>①と②は記載例がありますので、参考にしてください。</a:t>
          </a:r>
          <a:endParaRPr kumimoji="1" lang="en-US" altLang="ja-JP" sz="1200"/>
        </a:p>
        <a:p>
          <a:r>
            <a:rPr kumimoji="1" lang="ja-JP" altLang="en-US" sz="1200" b="1">
              <a:solidFill>
                <a:srgbClr val="FF0000"/>
              </a:solidFill>
            </a:rPr>
            <a:t>「紙媒体」と「データ」２種類の提出</a:t>
          </a:r>
          <a:r>
            <a:rPr kumimoji="1" lang="ja-JP" altLang="en-US" sz="1200"/>
            <a:t>をお願いします。</a:t>
          </a:r>
          <a:endParaRPr kumimoji="1" lang="en-US" altLang="ja-JP" sz="1200"/>
        </a:p>
        <a:p>
          <a:r>
            <a:rPr kumimoji="1" lang="ja-JP" altLang="en-US" sz="1200" b="1">
              <a:solidFill>
                <a:srgbClr val="FF0000"/>
              </a:solidFill>
            </a:rPr>
            <a:t>提出は申請者本人がするようにしてください。</a:t>
          </a:r>
          <a:endParaRPr kumimoji="1" lang="en-US" altLang="ja-JP" sz="1200" b="1">
            <a:solidFill>
              <a:srgbClr val="FF0000"/>
            </a:solidFill>
          </a:endParaRPr>
        </a:p>
        <a:p>
          <a:endParaRPr kumimoji="1" lang="en-US" altLang="ja-JP" sz="1200"/>
        </a:p>
        <a:p>
          <a:r>
            <a:rPr kumimoji="1" lang="en-US" altLang="ja-JP" sz="1200"/>
            <a:t>【</a:t>
          </a:r>
          <a:r>
            <a:rPr kumimoji="1" lang="ja-JP" altLang="en-US" sz="1200"/>
            <a:t>紙媒体</a:t>
          </a:r>
          <a:r>
            <a:rPr kumimoji="1" lang="en-US" altLang="ja-JP" sz="1200"/>
            <a:t>】</a:t>
          </a:r>
        </a:p>
        <a:p>
          <a:r>
            <a:rPr kumimoji="1" lang="ja-JP" altLang="en-US" sz="1200"/>
            <a:t>・すべての資料を印刷し、「添付資料」を添付して提出お願いします。</a:t>
          </a:r>
          <a:endParaRPr kumimoji="1" lang="en-US" altLang="ja-JP" sz="1200"/>
        </a:p>
        <a:p>
          <a:endParaRPr kumimoji="1" lang="en-US" altLang="ja-JP" sz="1200"/>
        </a:p>
        <a:p>
          <a:r>
            <a:rPr kumimoji="1" lang="en-US" altLang="ja-JP" sz="1200"/>
            <a:t>【</a:t>
          </a:r>
          <a:r>
            <a:rPr kumimoji="1" lang="ja-JP" altLang="en-US" sz="1200"/>
            <a:t>データ</a:t>
          </a:r>
          <a:r>
            <a:rPr kumimoji="1" lang="en-US" altLang="ja-JP" sz="1200"/>
            <a:t>】</a:t>
          </a:r>
        </a:p>
        <a:p>
          <a:r>
            <a:rPr kumimoji="1" lang="ja-JP" altLang="en-US" sz="1200"/>
            <a:t>・ＵＳＢに保存して、ＵＳＢを担当までお渡しください。</a:t>
          </a:r>
          <a:endParaRPr kumimoji="1" lang="en-US" altLang="ja-JP" sz="1200"/>
        </a:p>
        <a:p>
          <a:r>
            <a:rPr kumimoji="1" lang="ja-JP" altLang="en-US" sz="12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609600</xdr:colOff>
      <xdr:row>22</xdr:row>
      <xdr:rowOff>323850</xdr:rowOff>
    </xdr:from>
    <xdr:to>
      <xdr:col>38</xdr:col>
      <xdr:colOff>247650</xdr:colOff>
      <xdr:row>23</xdr:row>
      <xdr:rowOff>1</xdr:rowOff>
    </xdr:to>
    <xdr:cxnSp macro="">
      <xdr:nvCxnSpPr>
        <xdr:cNvPr id="2" name="直線コネクタ 1"/>
        <xdr:cNvCxnSpPr/>
      </xdr:nvCxnSpPr>
      <xdr:spPr>
        <a:xfrm>
          <a:off x="609600" y="6057900"/>
          <a:ext cx="10182225" cy="9526"/>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66675</xdr:rowOff>
    </xdr:from>
    <xdr:to>
      <xdr:col>18</xdr:col>
      <xdr:colOff>152400</xdr:colOff>
      <xdr:row>0</xdr:row>
      <xdr:rowOff>942975</xdr:rowOff>
    </xdr:to>
    <xdr:sp macro="" textlink="">
      <xdr:nvSpPr>
        <xdr:cNvPr id="3" name="テキスト ボックス 2"/>
        <xdr:cNvSpPr txBox="1"/>
      </xdr:nvSpPr>
      <xdr:spPr>
        <a:xfrm>
          <a:off x="133350" y="66675"/>
          <a:ext cx="4933950" cy="8763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色がついている項目のみ入力すること。</a:t>
          </a:r>
          <a:endParaRPr kumimoji="1" lang="en-US" altLang="ja-JP" sz="2000" b="1">
            <a:solidFill>
              <a:srgbClr val="FF0000"/>
            </a:solidFill>
          </a:endParaRPr>
        </a:p>
        <a:p>
          <a:r>
            <a:rPr kumimoji="1" lang="ja-JP" altLang="en-US" sz="1400"/>
            <a:t>白色は触らない（数式が入っている）。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75247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64770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120967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24765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240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12096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609600</xdr:colOff>
      <xdr:row>21</xdr:row>
      <xdr:rowOff>323850</xdr:rowOff>
    </xdr:from>
    <xdr:to>
      <xdr:col>38</xdr:col>
      <xdr:colOff>247650</xdr:colOff>
      <xdr:row>22</xdr:row>
      <xdr:rowOff>1</xdr:rowOff>
    </xdr:to>
    <xdr:cxnSp macro="">
      <xdr:nvCxnSpPr>
        <xdr:cNvPr id="2" name="直線コネクタ 1"/>
        <xdr:cNvCxnSpPr/>
      </xdr:nvCxnSpPr>
      <xdr:spPr>
        <a:xfrm>
          <a:off x="609600" y="6057900"/>
          <a:ext cx="10182225" cy="9526"/>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180975</xdr:colOff>
      <xdr:row>0</xdr:row>
      <xdr:rowOff>161925</xdr:rowOff>
    </xdr:from>
    <xdr:to>
      <xdr:col>38</xdr:col>
      <xdr:colOff>63500</xdr:colOff>
      <xdr:row>3</xdr:row>
      <xdr:rowOff>219075</xdr:rowOff>
    </xdr:to>
    <xdr:sp macro="" textlink="">
      <xdr:nvSpPr>
        <xdr:cNvPr id="3" name="正方形/長方形 2"/>
        <xdr:cNvSpPr/>
      </xdr:nvSpPr>
      <xdr:spPr>
        <a:xfrm>
          <a:off x="8496300" y="161925"/>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214312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203835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260032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163830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4305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2600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714374</xdr:colOff>
      <xdr:row>0</xdr:row>
      <xdr:rowOff>127001</xdr:rowOff>
    </xdr:from>
    <xdr:to>
      <xdr:col>9</xdr:col>
      <xdr:colOff>1301749</xdr:colOff>
      <xdr:row>0</xdr:row>
      <xdr:rowOff>793751</xdr:rowOff>
    </xdr:to>
    <xdr:sp macro="" textlink="">
      <xdr:nvSpPr>
        <xdr:cNvPr id="14" name="正方形/長方形 13"/>
        <xdr:cNvSpPr/>
      </xdr:nvSpPr>
      <xdr:spPr>
        <a:xfrm>
          <a:off x="8762999" y="127001"/>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5" zoomScaleNormal="85" zoomScaleSheetLayoutView="85" workbookViewId="0">
      <selection sqref="A1:E1"/>
    </sheetView>
  </sheetViews>
  <sheetFormatPr defaultRowHeight="24"/>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c r="A1" s="243" t="s">
        <v>102</v>
      </c>
      <c r="B1" s="243"/>
      <c r="C1" s="243"/>
      <c r="D1" s="243"/>
      <c r="E1" s="243"/>
    </row>
    <row r="2" spans="1:5" ht="18.75" customHeight="1" thickBot="1"/>
    <row r="3" spans="1:5" ht="45.75" customHeight="1" thickBot="1">
      <c r="A3" s="114" t="s">
        <v>103</v>
      </c>
      <c r="B3" s="115" t="s">
        <v>104</v>
      </c>
      <c r="C3" s="115" t="s">
        <v>105</v>
      </c>
      <c r="D3" s="115" t="s">
        <v>98</v>
      </c>
      <c r="E3" s="234" t="s">
        <v>106</v>
      </c>
    </row>
    <row r="4" spans="1:5" ht="80.25" customHeight="1">
      <c r="A4" s="116">
        <v>1</v>
      </c>
      <c r="B4" s="117" t="s">
        <v>107</v>
      </c>
      <c r="C4" s="118" t="s">
        <v>108</v>
      </c>
      <c r="D4" s="117" t="s">
        <v>109</v>
      </c>
      <c r="E4" s="119" t="s">
        <v>110</v>
      </c>
    </row>
    <row r="5" spans="1:5" s="125" customFormat="1" ht="80.25" customHeight="1">
      <c r="A5" s="120">
        <f>A4+1</f>
        <v>2</v>
      </c>
      <c r="B5" s="121" t="s">
        <v>111</v>
      </c>
      <c r="C5" s="122" t="s">
        <v>120</v>
      </c>
      <c r="D5" s="123" t="s">
        <v>121</v>
      </c>
      <c r="E5" s="124"/>
    </row>
    <row r="6" spans="1:5" s="125" customFormat="1" ht="80.25" customHeight="1">
      <c r="A6" s="120">
        <f>A5+1</f>
        <v>3</v>
      </c>
      <c r="B6" s="123" t="s">
        <v>251</v>
      </c>
      <c r="C6" s="126" t="s">
        <v>120</v>
      </c>
      <c r="D6" s="224" t="s">
        <v>247</v>
      </c>
      <c r="E6" s="124"/>
    </row>
    <row r="7" spans="1:5" s="125" customFormat="1" ht="80.25" customHeight="1" thickBot="1">
      <c r="A7" s="120">
        <f>A6+1</f>
        <v>4</v>
      </c>
      <c r="B7" s="127" t="s">
        <v>112</v>
      </c>
      <c r="C7" s="128" t="s">
        <v>108</v>
      </c>
      <c r="D7" s="225" t="s">
        <v>248</v>
      </c>
      <c r="E7" s="129"/>
    </row>
    <row r="8" spans="1:5" s="125" customFormat="1" ht="80.25" customHeight="1">
      <c r="A8" s="244" t="s">
        <v>113</v>
      </c>
      <c r="B8" s="130" t="s">
        <v>114</v>
      </c>
      <c r="C8" s="131"/>
      <c r="D8" s="132" t="s">
        <v>115</v>
      </c>
      <c r="E8" s="133"/>
    </row>
    <row r="9" spans="1:5" s="125" customFormat="1" ht="80.25" customHeight="1" thickBot="1">
      <c r="A9" s="245"/>
      <c r="B9" s="134" t="s">
        <v>116</v>
      </c>
      <c r="C9" s="135"/>
      <c r="D9" s="136"/>
      <c r="E9" s="137"/>
    </row>
  </sheetData>
  <mergeCells count="2">
    <mergeCell ref="A1:E1"/>
    <mergeCell ref="A8:A9"/>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c r="D1" s="2"/>
      <c r="E1" s="2"/>
      <c r="F1" s="2"/>
      <c r="G1" s="2"/>
      <c r="Q1" s="2"/>
      <c r="T1" s="3"/>
      <c r="AG1" s="254"/>
      <c r="AH1" s="254"/>
    </row>
    <row r="2" spans="3:70" ht="20.100000000000001" customHeight="1">
      <c r="C2" s="4"/>
    </row>
    <row r="3" spans="3:70" ht="20.100000000000001" customHeight="1">
      <c r="C3" s="255" t="s">
        <v>0</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row>
    <row r="4" spans="3:70" ht="20.100000000000001" customHeight="1" thickBot="1">
      <c r="T4" s="5"/>
      <c r="AH4" s="5" t="s">
        <v>1</v>
      </c>
    </row>
    <row r="5" spans="3:70" ht="24.95" customHeight="1" thickBot="1">
      <c r="C5" s="6"/>
      <c r="D5" s="256" t="s">
        <v>2</v>
      </c>
      <c r="E5" s="256"/>
      <c r="F5" s="256"/>
      <c r="G5" s="256"/>
      <c r="H5" s="256"/>
      <c r="I5" s="257"/>
      <c r="L5" s="258" t="s">
        <v>3</v>
      </c>
      <c r="M5" s="261" t="s">
        <v>4</v>
      </c>
      <c r="N5" s="262"/>
      <c r="O5" s="262"/>
      <c r="P5" s="263"/>
      <c r="Q5" s="264"/>
      <c r="R5" s="264"/>
      <c r="S5" s="264"/>
      <c r="T5" s="264"/>
      <c r="U5" s="264"/>
      <c r="V5" s="264"/>
      <c r="W5" s="264"/>
      <c r="X5" s="264"/>
      <c r="Y5" s="265"/>
      <c r="Z5" s="265"/>
      <c r="AA5" s="265"/>
      <c r="AB5" s="264" t="s">
        <v>5</v>
      </c>
      <c r="AC5" s="264"/>
      <c r="AD5" s="264"/>
      <c r="AE5" s="264"/>
      <c r="AF5" s="264"/>
      <c r="AG5" s="264"/>
      <c r="AH5" s="266"/>
      <c r="AM5" s="4"/>
    </row>
    <row r="6" spans="3:70" ht="24.95" customHeight="1">
      <c r="C6" s="7"/>
      <c r="D6" s="267"/>
      <c r="E6" s="267"/>
      <c r="F6" s="267"/>
      <c r="G6" s="267"/>
      <c r="H6" s="267"/>
      <c r="I6" s="267"/>
      <c r="L6" s="259"/>
      <c r="M6" s="268" t="s">
        <v>6</v>
      </c>
      <c r="N6" s="269"/>
      <c r="O6" s="269"/>
      <c r="P6" s="270"/>
      <c r="Q6" s="276"/>
      <c r="R6" s="247"/>
      <c r="S6" s="247"/>
      <c r="T6" s="247"/>
      <c r="U6" s="247"/>
      <c r="V6" s="247"/>
      <c r="W6" s="247"/>
      <c r="X6" s="247"/>
      <c r="Y6" s="277" t="s">
        <v>7</v>
      </c>
      <c r="Z6" s="277"/>
      <c r="AA6" s="277"/>
      <c r="AB6" s="252"/>
      <c r="AC6" s="252"/>
      <c r="AD6" s="252"/>
      <c r="AE6" s="252"/>
      <c r="AF6" s="252"/>
      <c r="AG6" s="252"/>
      <c r="AH6" s="253"/>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row>
    <row r="7" spans="3:70" ht="24.95" customHeight="1">
      <c r="C7" s="7"/>
      <c r="D7" s="267"/>
      <c r="E7" s="267"/>
      <c r="F7" s="267"/>
      <c r="G7" s="267"/>
      <c r="H7" s="267"/>
      <c r="I7" s="267"/>
      <c r="L7" s="259"/>
      <c r="M7" s="246" t="s">
        <v>8</v>
      </c>
      <c r="N7" s="247"/>
      <c r="O7" s="247"/>
      <c r="P7" s="248"/>
      <c r="Q7" s="249" t="s">
        <v>9</v>
      </c>
      <c r="R7" s="250"/>
      <c r="S7" s="250"/>
      <c r="T7" s="250"/>
      <c r="U7" s="250"/>
      <c r="V7" s="250"/>
      <c r="W7" s="250"/>
      <c r="X7" s="250"/>
      <c r="Y7" s="251" t="s">
        <v>10</v>
      </c>
      <c r="Z7" s="251"/>
      <c r="AA7" s="251"/>
      <c r="AB7" s="252"/>
      <c r="AC7" s="252"/>
      <c r="AD7" s="252"/>
      <c r="AE7" s="252"/>
      <c r="AF7" s="252"/>
      <c r="AG7" s="252"/>
      <c r="AH7" s="253"/>
      <c r="BD7" s="5"/>
      <c r="BR7" s="5"/>
    </row>
    <row r="8" spans="3:70" ht="24.95" customHeight="1" thickBot="1">
      <c r="C8" s="7"/>
      <c r="D8" s="267"/>
      <c r="E8" s="267"/>
      <c r="F8" s="267"/>
      <c r="G8" s="267"/>
      <c r="H8" s="267"/>
      <c r="I8" s="267"/>
      <c r="L8" s="260"/>
      <c r="M8" s="271" t="s">
        <v>11</v>
      </c>
      <c r="N8" s="272"/>
      <c r="O8" s="272"/>
      <c r="P8" s="273"/>
      <c r="Q8" s="274" t="s">
        <v>12</v>
      </c>
      <c r="R8" s="274"/>
      <c r="S8" s="274"/>
      <c r="T8" s="274"/>
      <c r="U8" s="274"/>
      <c r="V8" s="274"/>
      <c r="W8" s="274"/>
      <c r="X8" s="274"/>
      <c r="Y8" s="274" t="s">
        <v>13</v>
      </c>
      <c r="Z8" s="274"/>
      <c r="AA8" s="274"/>
      <c r="AB8" s="274"/>
      <c r="AC8" s="274"/>
      <c r="AD8" s="274"/>
      <c r="AE8" s="274"/>
      <c r="AF8" s="274"/>
      <c r="AG8" s="274"/>
      <c r="AH8" s="275"/>
      <c r="AM8" s="7"/>
      <c r="AN8" s="310"/>
      <c r="AO8" s="310"/>
      <c r="AP8" s="310"/>
      <c r="AQ8" s="310"/>
      <c r="AR8" s="310"/>
      <c r="AS8" s="310"/>
      <c r="AV8" s="284"/>
      <c r="AW8" s="282"/>
      <c r="AX8" s="282"/>
      <c r="AY8" s="282"/>
      <c r="AZ8" s="282"/>
      <c r="BA8" s="282"/>
      <c r="BB8" s="282"/>
      <c r="BC8" s="282"/>
      <c r="BD8" s="282"/>
      <c r="BE8" s="282"/>
      <c r="BF8" s="282"/>
      <c r="BG8" s="282"/>
      <c r="BH8" s="282"/>
      <c r="BI8" s="282"/>
      <c r="BJ8" s="282"/>
      <c r="BK8" s="282"/>
      <c r="BL8" s="282"/>
      <c r="BM8" s="282"/>
      <c r="BN8" s="282"/>
      <c r="BO8" s="282"/>
      <c r="BP8" s="282"/>
      <c r="BQ8" s="282"/>
      <c r="BR8" s="282"/>
    </row>
    <row r="9" spans="3:70" ht="20.100000000000001" customHeight="1">
      <c r="C9" s="7"/>
      <c r="D9" s="287"/>
      <c r="E9" s="287"/>
      <c r="F9" s="287"/>
      <c r="G9" s="287"/>
      <c r="H9" s="287"/>
      <c r="U9" s="8"/>
      <c r="AM9" s="7"/>
      <c r="AN9" s="267"/>
      <c r="AO9" s="267"/>
      <c r="AP9" s="267"/>
      <c r="AQ9" s="267"/>
      <c r="AR9" s="267"/>
      <c r="AS9" s="267"/>
      <c r="AV9" s="284"/>
      <c r="AW9" s="288"/>
      <c r="AX9" s="288"/>
      <c r="AY9" s="288"/>
      <c r="AZ9" s="288"/>
      <c r="BA9" s="282"/>
      <c r="BB9" s="282"/>
      <c r="BC9" s="282"/>
      <c r="BD9" s="282"/>
      <c r="BE9" s="282"/>
      <c r="BF9" s="282"/>
      <c r="BG9" s="282"/>
      <c r="BH9" s="282"/>
      <c r="BI9" s="289"/>
      <c r="BJ9" s="289"/>
      <c r="BK9" s="289"/>
      <c r="BL9" s="282"/>
      <c r="BM9" s="282"/>
      <c r="BN9" s="282"/>
      <c r="BO9" s="282"/>
      <c r="BP9" s="282"/>
      <c r="BQ9" s="282"/>
      <c r="BR9" s="282"/>
    </row>
    <row r="10" spans="3:70" ht="20.100000000000001" customHeight="1" thickBot="1">
      <c r="C10" s="283" t="s">
        <v>14</v>
      </c>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M10" s="7"/>
      <c r="AN10" s="267"/>
      <c r="AO10" s="267"/>
      <c r="AP10" s="267"/>
      <c r="AQ10" s="267"/>
      <c r="AR10" s="267"/>
      <c r="AS10" s="267"/>
      <c r="AV10" s="284"/>
      <c r="AW10" s="284"/>
      <c r="AX10" s="282"/>
      <c r="AY10" s="282"/>
      <c r="AZ10" s="282"/>
      <c r="BA10" s="285"/>
      <c r="BB10" s="285"/>
      <c r="BC10" s="285"/>
      <c r="BD10" s="285"/>
      <c r="BE10" s="285"/>
      <c r="BF10" s="285"/>
      <c r="BG10" s="285"/>
      <c r="BH10" s="285"/>
      <c r="BI10" s="286"/>
      <c r="BJ10" s="286"/>
      <c r="BK10" s="286"/>
      <c r="BL10" s="282"/>
      <c r="BM10" s="282"/>
      <c r="BN10" s="282"/>
      <c r="BO10" s="282"/>
      <c r="BP10" s="282"/>
      <c r="BQ10" s="282"/>
      <c r="BR10" s="282"/>
    </row>
    <row r="11" spans="3:70" ht="30" customHeight="1" thickBot="1">
      <c r="C11" s="278" t="s">
        <v>15</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80"/>
      <c r="AM11" s="7"/>
      <c r="AN11" s="267"/>
      <c r="AO11" s="267"/>
      <c r="AP11" s="267"/>
      <c r="AQ11" s="267"/>
      <c r="AR11" s="267"/>
      <c r="AS11" s="267"/>
      <c r="AV11" s="284"/>
      <c r="AW11" s="281"/>
      <c r="AX11" s="281"/>
      <c r="AY11" s="281"/>
      <c r="AZ11" s="281"/>
      <c r="BA11" s="282" t="s">
        <v>12</v>
      </c>
      <c r="BB11" s="282"/>
      <c r="BC11" s="282"/>
      <c r="BD11" s="282"/>
      <c r="BE11" s="282"/>
      <c r="BF11" s="282"/>
      <c r="BG11" s="282"/>
      <c r="BH11" s="282"/>
      <c r="BI11" s="282"/>
      <c r="BJ11" s="282"/>
      <c r="BK11" s="282"/>
      <c r="BL11" s="282"/>
      <c r="BM11" s="282"/>
      <c r="BN11" s="282"/>
      <c r="BO11" s="282"/>
      <c r="BP11" s="282"/>
      <c r="BQ11" s="282"/>
      <c r="BR11" s="282"/>
    </row>
    <row r="12" spans="3:70" ht="24.95" customHeight="1" thickBot="1">
      <c r="C12" s="299" t="s">
        <v>16</v>
      </c>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1"/>
      <c r="AM12" s="7"/>
      <c r="AN12" s="287"/>
      <c r="AO12" s="287"/>
      <c r="AP12" s="287"/>
      <c r="AQ12" s="287"/>
      <c r="AR12" s="287"/>
      <c r="BE12" s="8"/>
    </row>
    <row r="13" spans="3:70" ht="20.100000000000001" customHeight="1">
      <c r="C13" s="302" t="s">
        <v>17</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4"/>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c r="BO13" s="283"/>
      <c r="BP13" s="283"/>
      <c r="BQ13" s="283"/>
      <c r="BR13" s="283"/>
    </row>
    <row r="14" spans="3:70" ht="20.100000000000001" customHeight="1">
      <c r="C14" s="305" t="s">
        <v>18</v>
      </c>
      <c r="D14" s="306"/>
      <c r="E14" s="306"/>
      <c r="F14" s="306"/>
      <c r="G14" s="306"/>
      <c r="H14" s="306"/>
      <c r="I14" s="306"/>
      <c r="J14" s="306"/>
      <c r="K14" s="306"/>
      <c r="L14" s="306"/>
      <c r="M14" s="306"/>
      <c r="N14" s="306"/>
      <c r="O14" s="306"/>
      <c r="P14" s="306"/>
      <c r="Q14" s="306"/>
      <c r="R14" s="307"/>
      <c r="S14" s="308" t="s">
        <v>19</v>
      </c>
      <c r="T14" s="308"/>
      <c r="U14" s="308"/>
      <c r="V14" s="308"/>
      <c r="W14" s="308"/>
      <c r="X14" s="308"/>
      <c r="Y14" s="308"/>
      <c r="Z14" s="308"/>
      <c r="AA14" s="308"/>
      <c r="AB14" s="308"/>
      <c r="AC14" s="308"/>
      <c r="AD14" s="308"/>
      <c r="AE14" s="308"/>
      <c r="AF14" s="308"/>
      <c r="AG14" s="308"/>
      <c r="AH14" s="309"/>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row>
    <row r="15" spans="3:70" ht="20.100000000000001" customHeight="1">
      <c r="C15" s="290" t="s">
        <v>20</v>
      </c>
      <c r="D15" s="291"/>
      <c r="E15" s="291"/>
      <c r="F15" s="291"/>
      <c r="G15" s="291"/>
      <c r="H15" s="291"/>
      <c r="I15" s="291"/>
      <c r="J15" s="291"/>
      <c r="K15" s="291"/>
      <c r="L15" s="291"/>
      <c r="M15" s="291"/>
      <c r="N15" s="291"/>
      <c r="O15" s="291"/>
      <c r="P15" s="292" t="s">
        <v>21</v>
      </c>
      <c r="Q15" s="292"/>
      <c r="R15" s="293"/>
      <c r="S15" s="290" t="s">
        <v>20</v>
      </c>
      <c r="T15" s="291"/>
      <c r="U15" s="291"/>
      <c r="V15" s="291"/>
      <c r="W15" s="291"/>
      <c r="X15" s="291"/>
      <c r="Y15" s="291"/>
      <c r="Z15" s="291"/>
      <c r="AA15" s="291"/>
      <c r="AB15" s="291"/>
      <c r="AC15" s="291"/>
      <c r="AD15" s="291"/>
      <c r="AE15" s="291"/>
      <c r="AF15" s="292" t="s">
        <v>21</v>
      </c>
      <c r="AG15" s="292"/>
      <c r="AH15" s="293"/>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row>
    <row r="16" spans="3:70" ht="20.100000000000001" customHeight="1">
      <c r="C16" s="297" t="s">
        <v>22</v>
      </c>
      <c r="D16" s="298"/>
      <c r="E16" s="298"/>
      <c r="F16" s="298"/>
      <c r="G16" s="298"/>
      <c r="H16" s="298"/>
      <c r="I16" s="298"/>
      <c r="J16" s="298"/>
      <c r="K16" s="298"/>
      <c r="L16" s="298"/>
      <c r="M16" s="298"/>
      <c r="N16" s="298"/>
      <c r="O16" s="298"/>
      <c r="P16" s="294"/>
      <c r="Q16" s="294"/>
      <c r="R16" s="295"/>
      <c r="S16" s="297" t="s">
        <v>23</v>
      </c>
      <c r="T16" s="298"/>
      <c r="U16" s="298"/>
      <c r="V16" s="298"/>
      <c r="W16" s="298"/>
      <c r="X16" s="298"/>
      <c r="Y16" s="298"/>
      <c r="Z16" s="298"/>
      <c r="AA16" s="298"/>
      <c r="AB16" s="298"/>
      <c r="AC16" s="298"/>
      <c r="AD16" s="298"/>
      <c r="AE16" s="298"/>
      <c r="AF16" s="294"/>
      <c r="AG16" s="294"/>
      <c r="AH16" s="295"/>
      <c r="AM16" s="283"/>
      <c r="AN16" s="283"/>
      <c r="AO16" s="283"/>
      <c r="AP16" s="283"/>
      <c r="AQ16" s="283"/>
      <c r="AR16" s="283"/>
      <c r="AS16" s="283"/>
      <c r="AT16" s="283"/>
      <c r="AU16" s="283"/>
      <c r="AV16" s="283"/>
      <c r="AW16" s="283"/>
      <c r="AX16" s="283"/>
      <c r="AY16" s="283"/>
      <c r="AZ16" s="283"/>
      <c r="BA16" s="283"/>
      <c r="BB16" s="283"/>
      <c r="BC16" s="283"/>
      <c r="BD16" s="283"/>
      <c r="BE16" s="283"/>
      <c r="BF16" s="283"/>
      <c r="BG16" s="283"/>
      <c r="BH16" s="283"/>
      <c r="BI16" s="283"/>
      <c r="BJ16" s="283"/>
      <c r="BK16" s="283"/>
      <c r="BL16" s="283"/>
      <c r="BM16" s="283"/>
      <c r="BN16" s="283"/>
      <c r="BO16" s="283"/>
      <c r="BP16" s="283"/>
      <c r="BQ16" s="283"/>
      <c r="BR16" s="283"/>
    </row>
    <row r="17" spans="3:70" ht="20.100000000000001" customHeight="1" thickBot="1">
      <c r="C17" s="311" t="s">
        <v>24</v>
      </c>
      <c r="D17" s="312"/>
      <c r="E17" s="312"/>
      <c r="F17" s="312"/>
      <c r="G17" s="312"/>
      <c r="H17" s="312"/>
      <c r="I17" s="312"/>
      <c r="J17" s="312"/>
      <c r="K17" s="312"/>
      <c r="L17" s="312"/>
      <c r="M17" s="312"/>
      <c r="N17" s="312"/>
      <c r="O17" s="312"/>
      <c r="P17" s="312"/>
      <c r="Q17" s="312"/>
      <c r="R17" s="313"/>
      <c r="S17" s="311" t="s">
        <v>25</v>
      </c>
      <c r="T17" s="312"/>
      <c r="U17" s="312"/>
      <c r="V17" s="312"/>
      <c r="W17" s="312"/>
      <c r="X17" s="312"/>
      <c r="Y17" s="312"/>
      <c r="Z17" s="312"/>
      <c r="AA17" s="312"/>
      <c r="AB17" s="312"/>
      <c r="AC17" s="312"/>
      <c r="AD17" s="312"/>
      <c r="AE17" s="312"/>
      <c r="AF17" s="312"/>
      <c r="AG17" s="312"/>
      <c r="AH17" s="313"/>
      <c r="AM17" s="254"/>
      <c r="AN17" s="254"/>
      <c r="AO17" s="254"/>
      <c r="AP17" s="254"/>
      <c r="AQ17" s="254"/>
      <c r="AR17" s="254"/>
      <c r="AS17" s="254"/>
      <c r="AT17" s="254"/>
      <c r="AU17" s="254"/>
      <c r="AV17" s="254"/>
      <c r="AW17" s="254"/>
      <c r="AX17" s="254"/>
      <c r="AY17" s="254"/>
      <c r="AZ17" s="254"/>
      <c r="BA17" s="254"/>
      <c r="BB17" s="254"/>
      <c r="BC17" s="314"/>
      <c r="BD17" s="314"/>
      <c r="BE17" s="314"/>
      <c r="BF17" s="314"/>
      <c r="BG17" s="314"/>
      <c r="BH17" s="314"/>
      <c r="BI17" s="314"/>
      <c r="BJ17" s="314"/>
      <c r="BK17" s="314"/>
      <c r="BL17" s="314"/>
      <c r="BM17" s="314"/>
      <c r="BN17" s="314"/>
      <c r="BO17" s="314"/>
      <c r="BP17" s="314"/>
      <c r="BQ17" s="314"/>
      <c r="BR17" s="314"/>
    </row>
    <row r="18" spans="3:70" ht="20.100000000000001" customHeight="1">
      <c r="C18" s="315" t="s">
        <v>26</v>
      </c>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7"/>
      <c r="AC18" s="317"/>
      <c r="AD18" s="317"/>
      <c r="AE18" s="317"/>
      <c r="AF18" s="317"/>
      <c r="AG18" s="316"/>
      <c r="AH18" s="318"/>
      <c r="AM18" s="298"/>
      <c r="AN18" s="298"/>
      <c r="AO18" s="298"/>
      <c r="AP18" s="298"/>
      <c r="AQ18" s="298"/>
      <c r="AR18" s="298"/>
      <c r="AS18" s="298"/>
      <c r="AT18" s="298"/>
      <c r="AU18" s="298"/>
      <c r="AV18" s="298"/>
      <c r="AW18" s="298"/>
      <c r="AX18" s="298"/>
      <c r="AY18" s="298"/>
      <c r="AZ18" s="294"/>
      <c r="BA18" s="294"/>
      <c r="BB18" s="294"/>
      <c r="BC18" s="298"/>
      <c r="BD18" s="298"/>
      <c r="BE18" s="298"/>
      <c r="BF18" s="298"/>
      <c r="BG18" s="298"/>
      <c r="BH18" s="298"/>
      <c r="BI18" s="298"/>
      <c r="BJ18" s="298"/>
      <c r="BK18" s="298"/>
      <c r="BL18" s="298"/>
      <c r="BM18" s="298"/>
      <c r="BN18" s="298"/>
      <c r="BO18" s="298"/>
      <c r="BP18" s="294"/>
      <c r="BQ18" s="294"/>
      <c r="BR18" s="294"/>
    </row>
    <row r="19" spans="3:70" ht="20.100000000000001" customHeight="1">
      <c r="C19" s="9"/>
      <c r="D19" s="10"/>
      <c r="E19" s="10"/>
      <c r="F19" s="10"/>
      <c r="G19" s="10"/>
      <c r="H19" s="11"/>
      <c r="I19" s="277" t="s">
        <v>27</v>
      </c>
      <c r="J19" s="277"/>
      <c r="K19" s="277"/>
      <c r="L19" s="277"/>
      <c r="M19" s="277" t="s">
        <v>28</v>
      </c>
      <c r="N19" s="277"/>
      <c r="O19" s="277"/>
      <c r="P19" s="277"/>
      <c r="Q19" s="330"/>
      <c r="R19" s="331"/>
      <c r="S19" s="331"/>
      <c r="T19" s="331"/>
      <c r="U19" s="331"/>
      <c r="V19" s="332"/>
      <c r="W19" s="333" t="s">
        <v>27</v>
      </c>
      <c r="X19" s="333"/>
      <c r="Y19" s="333"/>
      <c r="Z19" s="333"/>
      <c r="AA19" s="334" t="s">
        <v>28</v>
      </c>
      <c r="AB19" s="334"/>
      <c r="AC19" s="334"/>
      <c r="AD19" s="334"/>
      <c r="AE19" s="335" t="s">
        <v>29</v>
      </c>
      <c r="AF19" s="336"/>
      <c r="AG19" s="339" t="s">
        <v>30</v>
      </c>
      <c r="AH19" s="340"/>
      <c r="AM19" s="298"/>
      <c r="AN19" s="298"/>
      <c r="AO19" s="298"/>
      <c r="AP19" s="298"/>
      <c r="AQ19" s="298"/>
      <c r="AR19" s="298"/>
      <c r="AS19" s="298"/>
      <c r="AT19" s="298"/>
      <c r="AU19" s="298"/>
      <c r="AV19" s="298"/>
      <c r="AW19" s="298"/>
      <c r="AX19" s="298"/>
      <c r="AY19" s="298"/>
      <c r="AZ19" s="294"/>
      <c r="BA19" s="294"/>
      <c r="BB19" s="294"/>
      <c r="BC19" s="298"/>
      <c r="BD19" s="298"/>
      <c r="BE19" s="298"/>
      <c r="BF19" s="298"/>
      <c r="BG19" s="298"/>
      <c r="BH19" s="298"/>
      <c r="BI19" s="298"/>
      <c r="BJ19" s="298"/>
      <c r="BK19" s="298"/>
      <c r="BL19" s="298"/>
      <c r="BM19" s="298"/>
      <c r="BN19" s="298"/>
      <c r="BO19" s="298"/>
      <c r="BP19" s="294"/>
      <c r="BQ19" s="294"/>
      <c r="BR19" s="294"/>
    </row>
    <row r="20" spans="3:70" ht="30" customHeight="1">
      <c r="C20" s="319" t="s">
        <v>31</v>
      </c>
      <c r="D20" s="320"/>
      <c r="E20" s="320"/>
      <c r="F20" s="320"/>
      <c r="G20" s="320"/>
      <c r="H20" s="321"/>
      <c r="I20" s="322" t="s">
        <v>32</v>
      </c>
      <c r="J20" s="323"/>
      <c r="K20" s="323"/>
      <c r="L20" s="323"/>
      <c r="M20" s="322" t="s">
        <v>32</v>
      </c>
      <c r="N20" s="323"/>
      <c r="O20" s="323"/>
      <c r="P20" s="323"/>
      <c r="Q20" s="324" t="s">
        <v>33</v>
      </c>
      <c r="R20" s="325"/>
      <c r="S20" s="325"/>
      <c r="T20" s="325"/>
      <c r="U20" s="325"/>
      <c r="V20" s="326"/>
      <c r="W20" s="327" t="s">
        <v>34</v>
      </c>
      <c r="X20" s="328"/>
      <c r="Y20" s="328"/>
      <c r="Z20" s="328"/>
      <c r="AA20" s="327" t="s">
        <v>34</v>
      </c>
      <c r="AB20" s="328"/>
      <c r="AC20" s="328"/>
      <c r="AD20" s="328"/>
      <c r="AE20" s="335"/>
      <c r="AF20" s="336"/>
      <c r="AG20" s="341"/>
      <c r="AH20" s="342"/>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row>
    <row r="21" spans="3:70" ht="30" customHeight="1" thickBot="1">
      <c r="C21" s="12"/>
      <c r="D21" s="346" t="s">
        <v>35</v>
      </c>
      <c r="E21" s="347"/>
      <c r="F21" s="347"/>
      <c r="G21" s="347"/>
      <c r="H21" s="348"/>
      <c r="I21" s="322" t="s">
        <v>32</v>
      </c>
      <c r="J21" s="323"/>
      <c r="K21" s="323"/>
      <c r="L21" s="323"/>
      <c r="M21" s="322" t="s">
        <v>32</v>
      </c>
      <c r="N21" s="323"/>
      <c r="O21" s="323"/>
      <c r="P21" s="323"/>
      <c r="Q21" s="13"/>
      <c r="R21" s="346" t="s">
        <v>36</v>
      </c>
      <c r="S21" s="347"/>
      <c r="T21" s="347"/>
      <c r="U21" s="347"/>
      <c r="V21" s="348"/>
      <c r="W21" s="327" t="s">
        <v>34</v>
      </c>
      <c r="X21" s="328"/>
      <c r="Y21" s="328"/>
      <c r="Z21" s="328"/>
      <c r="AA21" s="327" t="s">
        <v>34</v>
      </c>
      <c r="AB21" s="328"/>
      <c r="AC21" s="328"/>
      <c r="AD21" s="328"/>
      <c r="AE21" s="337"/>
      <c r="AF21" s="338"/>
      <c r="AG21" s="343"/>
      <c r="AH21" s="344"/>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row>
    <row r="22" spans="3:70" ht="24.95" customHeight="1" thickBot="1">
      <c r="C22" s="349" t="s">
        <v>37</v>
      </c>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1"/>
      <c r="AM22" s="14"/>
      <c r="AN22" s="14"/>
      <c r="AO22" s="14"/>
      <c r="AP22" s="14"/>
      <c r="AQ22" s="14"/>
      <c r="AR22" s="14"/>
      <c r="AS22" s="289"/>
      <c r="AT22" s="289"/>
      <c r="AU22" s="289"/>
      <c r="AV22" s="289"/>
      <c r="AW22" s="289"/>
      <c r="AX22" s="289"/>
      <c r="AY22" s="289"/>
      <c r="AZ22" s="289"/>
      <c r="BA22" s="282"/>
      <c r="BB22" s="282"/>
      <c r="BC22" s="282"/>
      <c r="BD22" s="282"/>
      <c r="BE22" s="282"/>
      <c r="BF22" s="282"/>
      <c r="BG22" s="352"/>
      <c r="BH22" s="352"/>
      <c r="BI22" s="352"/>
      <c r="BJ22" s="352"/>
      <c r="BK22" s="353"/>
      <c r="BL22" s="353"/>
      <c r="BM22" s="353"/>
      <c r="BN22" s="353"/>
      <c r="BO22" s="284"/>
      <c r="BP22" s="284"/>
      <c r="BQ22" s="285"/>
      <c r="BR22" s="285"/>
    </row>
    <row r="23" spans="3:70" ht="20.100000000000001" customHeight="1">
      <c r="C23" s="354" t="s">
        <v>38</v>
      </c>
      <c r="D23" s="355"/>
      <c r="E23" s="355"/>
      <c r="F23" s="355"/>
      <c r="G23" s="355"/>
      <c r="H23" s="355"/>
      <c r="I23" s="355"/>
      <c r="J23" s="355"/>
      <c r="K23" s="355"/>
      <c r="L23" s="355"/>
      <c r="M23" s="355"/>
      <c r="N23" s="355"/>
      <c r="O23" s="355"/>
      <c r="P23" s="355"/>
      <c r="Q23" s="355"/>
      <c r="R23" s="355"/>
      <c r="S23" s="355"/>
      <c r="T23" s="355"/>
      <c r="U23" s="355"/>
      <c r="V23" s="355"/>
      <c r="W23" s="355"/>
      <c r="X23" s="356"/>
      <c r="Y23" s="373" t="s">
        <v>39</v>
      </c>
      <c r="Z23" s="374"/>
      <c r="AA23" s="374"/>
      <c r="AB23" s="374"/>
      <c r="AC23" s="374"/>
      <c r="AD23" s="374"/>
      <c r="AE23" s="374"/>
      <c r="AF23" s="374"/>
      <c r="AG23" s="374"/>
      <c r="AH23" s="375"/>
      <c r="AM23" s="379"/>
      <c r="AN23" s="379"/>
      <c r="AO23" s="379"/>
      <c r="AP23" s="379"/>
      <c r="AQ23" s="379"/>
      <c r="AR23" s="379"/>
      <c r="AS23" s="372"/>
      <c r="AT23" s="372"/>
      <c r="AU23" s="372"/>
      <c r="AV23" s="372"/>
      <c r="AW23" s="372"/>
      <c r="AX23" s="372"/>
      <c r="AY23" s="372"/>
      <c r="AZ23" s="372"/>
      <c r="BA23" s="380"/>
      <c r="BB23" s="380"/>
      <c r="BC23" s="380"/>
      <c r="BD23" s="380"/>
      <c r="BE23" s="380"/>
      <c r="BF23" s="380"/>
      <c r="BG23" s="357"/>
      <c r="BH23" s="357"/>
      <c r="BI23" s="357"/>
      <c r="BJ23" s="357"/>
      <c r="BK23" s="357"/>
      <c r="BL23" s="357"/>
      <c r="BM23" s="357"/>
      <c r="BN23" s="357"/>
      <c r="BO23" s="284"/>
      <c r="BP23" s="284"/>
      <c r="BQ23" s="285"/>
      <c r="BR23" s="285"/>
    </row>
    <row r="24" spans="3:70" ht="20.100000000000001" customHeight="1">
      <c r="C24" s="358" t="s">
        <v>40</v>
      </c>
      <c r="D24" s="292"/>
      <c r="E24" s="359"/>
      <c r="F24" s="363" t="s">
        <v>41</v>
      </c>
      <c r="G24" s="292"/>
      <c r="H24" s="364"/>
      <c r="I24" s="365"/>
      <c r="J24" s="366" t="s">
        <v>19</v>
      </c>
      <c r="K24" s="367"/>
      <c r="L24" s="367"/>
      <c r="M24" s="368"/>
      <c r="N24" s="358" t="s">
        <v>42</v>
      </c>
      <c r="O24" s="292"/>
      <c r="P24" s="359"/>
      <c r="Q24" s="371" t="s">
        <v>41</v>
      </c>
      <c r="R24" s="364"/>
      <c r="S24" s="364"/>
      <c r="T24" s="365"/>
      <c r="U24" s="366" t="s">
        <v>19</v>
      </c>
      <c r="V24" s="367"/>
      <c r="W24" s="367"/>
      <c r="X24" s="368"/>
      <c r="Y24" s="376"/>
      <c r="Z24" s="377"/>
      <c r="AA24" s="377"/>
      <c r="AB24" s="377"/>
      <c r="AC24" s="377"/>
      <c r="AD24" s="377"/>
      <c r="AE24" s="377"/>
      <c r="AF24" s="377"/>
      <c r="AG24" s="377"/>
      <c r="AH24" s="378"/>
      <c r="AN24" s="286"/>
      <c r="AO24" s="286"/>
      <c r="AP24" s="286"/>
      <c r="AQ24" s="286"/>
      <c r="AR24" s="286"/>
      <c r="AS24" s="372"/>
      <c r="AT24" s="372"/>
      <c r="AU24" s="372"/>
      <c r="AV24" s="372"/>
      <c r="AW24" s="372"/>
      <c r="AX24" s="372"/>
      <c r="AY24" s="372"/>
      <c r="AZ24" s="372"/>
      <c r="BB24" s="286"/>
      <c r="BC24" s="286"/>
      <c r="BD24" s="286"/>
      <c r="BE24" s="286"/>
      <c r="BF24" s="286"/>
      <c r="BG24" s="357"/>
      <c r="BH24" s="357"/>
      <c r="BI24" s="357"/>
      <c r="BJ24" s="357"/>
      <c r="BK24" s="357"/>
      <c r="BL24" s="357"/>
      <c r="BM24" s="357"/>
      <c r="BN24" s="357"/>
      <c r="BO24" s="284"/>
      <c r="BP24" s="284"/>
      <c r="BQ24" s="285"/>
      <c r="BR24" s="285"/>
    </row>
    <row r="25" spans="3:70" ht="20.100000000000001" customHeight="1">
      <c r="C25" s="360"/>
      <c r="D25" s="294"/>
      <c r="E25" s="294"/>
      <c r="F25" s="381" t="s">
        <v>43</v>
      </c>
      <c r="G25" s="382"/>
      <c r="H25" s="381" t="s">
        <v>44</v>
      </c>
      <c r="I25" s="382"/>
      <c r="J25" s="381" t="s">
        <v>43</v>
      </c>
      <c r="K25" s="382"/>
      <c r="L25" s="381" t="s">
        <v>44</v>
      </c>
      <c r="M25" s="382"/>
      <c r="N25" s="360"/>
      <c r="O25" s="294"/>
      <c r="P25" s="369"/>
      <c r="Q25" s="385" t="s">
        <v>45</v>
      </c>
      <c r="R25" s="386"/>
      <c r="S25" s="381" t="s">
        <v>44</v>
      </c>
      <c r="T25" s="382"/>
      <c r="U25" s="385" t="s">
        <v>46</v>
      </c>
      <c r="V25" s="386"/>
      <c r="W25" s="381" t="s">
        <v>44</v>
      </c>
      <c r="X25" s="382"/>
      <c r="Y25" s="305" t="s">
        <v>47</v>
      </c>
      <c r="Z25" s="306"/>
      <c r="AA25" s="306"/>
      <c r="AB25" s="388"/>
      <c r="AC25" s="389" t="s">
        <v>48</v>
      </c>
      <c r="AD25" s="306"/>
      <c r="AE25" s="388"/>
      <c r="AF25" s="390" t="s">
        <v>49</v>
      </c>
      <c r="AG25" s="391"/>
      <c r="AH25" s="392"/>
      <c r="AM25" s="393"/>
      <c r="AN25" s="393"/>
      <c r="AO25" s="393"/>
      <c r="AP25" s="393"/>
      <c r="AQ25" s="393"/>
      <c r="AR25" s="393"/>
      <c r="AS25" s="393"/>
      <c r="AT25" s="393"/>
      <c r="AU25" s="393"/>
      <c r="AV25" s="393"/>
      <c r="AW25" s="393"/>
      <c r="AX25" s="393"/>
      <c r="AY25" s="393"/>
      <c r="AZ25" s="393"/>
      <c r="BA25" s="393"/>
      <c r="BB25" s="393"/>
      <c r="BC25" s="393"/>
      <c r="BD25" s="393"/>
      <c r="BE25" s="393"/>
      <c r="BF25" s="393"/>
      <c r="BG25" s="393"/>
      <c r="BH25" s="393"/>
      <c r="BI25" s="393"/>
      <c r="BJ25" s="393"/>
      <c r="BK25" s="393"/>
      <c r="BL25" s="393"/>
      <c r="BM25" s="393"/>
      <c r="BN25" s="393"/>
      <c r="BO25" s="393"/>
      <c r="BP25" s="393"/>
      <c r="BQ25" s="393"/>
      <c r="BR25" s="393"/>
    </row>
    <row r="26" spans="3:70" ht="20.100000000000001" customHeight="1">
      <c r="C26" s="361"/>
      <c r="D26" s="362"/>
      <c r="E26" s="362"/>
      <c r="F26" s="383"/>
      <c r="G26" s="384"/>
      <c r="H26" s="383"/>
      <c r="I26" s="384"/>
      <c r="J26" s="383"/>
      <c r="K26" s="384"/>
      <c r="L26" s="383"/>
      <c r="M26" s="384"/>
      <c r="N26" s="361"/>
      <c r="O26" s="362"/>
      <c r="P26" s="370"/>
      <c r="Q26" s="387"/>
      <c r="R26" s="362"/>
      <c r="S26" s="383"/>
      <c r="T26" s="384"/>
      <c r="U26" s="387"/>
      <c r="V26" s="362"/>
      <c r="W26" s="383"/>
      <c r="X26" s="384"/>
      <c r="Y26" s="15"/>
      <c r="Z26" s="16"/>
      <c r="AA26" s="16"/>
      <c r="AB26" s="16"/>
      <c r="AC26" s="249" t="s">
        <v>32</v>
      </c>
      <c r="AD26" s="250"/>
      <c r="AE26" s="394"/>
      <c r="AF26" s="249" t="s">
        <v>32</v>
      </c>
      <c r="AG26" s="250"/>
      <c r="AH26" s="395"/>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54"/>
      <c r="BJ26" s="254"/>
      <c r="BK26" s="254"/>
      <c r="BL26" s="254"/>
      <c r="BM26" s="254"/>
      <c r="BN26" s="254"/>
      <c r="BO26" s="254"/>
      <c r="BP26" s="254"/>
      <c r="BQ26" s="254"/>
      <c r="BR26" s="254"/>
    </row>
    <row r="27" spans="3:70" ht="20.100000000000001" customHeight="1">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249" t="s">
        <v>32</v>
      </c>
      <c r="AD27" s="250"/>
      <c r="AE27" s="394"/>
      <c r="AF27" s="249" t="s">
        <v>32</v>
      </c>
      <c r="AG27" s="250"/>
      <c r="AH27" s="395"/>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54"/>
      <c r="BJ27" s="254"/>
      <c r="BK27" s="254"/>
      <c r="BL27" s="254"/>
      <c r="BM27" s="254"/>
      <c r="BN27" s="254"/>
      <c r="BO27" s="254"/>
      <c r="BP27" s="254"/>
      <c r="BQ27" s="254"/>
      <c r="BR27" s="254"/>
    </row>
    <row r="28" spans="3:70" ht="20.100000000000001" customHeight="1">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249" t="s">
        <v>32</v>
      </c>
      <c r="AD28" s="250"/>
      <c r="AE28" s="394"/>
      <c r="AF28" s="249" t="s">
        <v>32</v>
      </c>
      <c r="AG28" s="250"/>
      <c r="AH28" s="395"/>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54"/>
      <c r="BJ28" s="254"/>
      <c r="BK28" s="254"/>
      <c r="BL28" s="254"/>
      <c r="BM28" s="254"/>
      <c r="BN28" s="254"/>
      <c r="BO28" s="254"/>
      <c r="BP28" s="379"/>
      <c r="BQ28" s="379"/>
      <c r="BR28" s="379"/>
    </row>
    <row r="29" spans="3:70" ht="20.100000000000001" customHeight="1" thickBot="1">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399" t="s">
        <v>32</v>
      </c>
      <c r="AD29" s="400"/>
      <c r="AE29" s="401"/>
      <c r="AF29" s="399" t="s">
        <v>32</v>
      </c>
      <c r="AG29" s="400"/>
      <c r="AH29" s="402"/>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7"/>
      <c r="BJ29" s="7"/>
      <c r="BK29" s="7"/>
      <c r="BL29" s="7"/>
      <c r="BM29" s="285"/>
      <c r="BN29" s="285"/>
      <c r="BO29" s="285"/>
      <c r="BP29" s="285"/>
      <c r="BQ29" s="285"/>
      <c r="BR29" s="285"/>
    </row>
    <row r="30" spans="3:70"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285"/>
      <c r="BN30" s="285"/>
      <c r="BO30" s="285"/>
      <c r="BP30" s="285"/>
      <c r="BQ30" s="285"/>
      <c r="BR30" s="285"/>
    </row>
    <row r="31" spans="3:70" ht="9" customHeight="1" thickBo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285"/>
      <c r="BN31" s="285"/>
      <c r="BO31" s="285"/>
      <c r="BP31" s="285"/>
      <c r="BQ31" s="285"/>
      <c r="BR31" s="285"/>
    </row>
    <row r="32" spans="3:70" ht="20.100000000000001" customHeight="1" thickBot="1">
      <c r="C32" s="396" t="s">
        <v>50</v>
      </c>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8"/>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285"/>
      <c r="BN32" s="285"/>
      <c r="BO32" s="285"/>
      <c r="BP32" s="285"/>
      <c r="BQ32" s="285"/>
      <c r="BR32" s="285"/>
    </row>
    <row r="33" spans="3:34" ht="20.100000000000001" customHeight="1">
      <c r="C33" s="302" t="s">
        <v>51</v>
      </c>
      <c r="D33" s="303"/>
      <c r="E33" s="303"/>
      <c r="F33" s="303"/>
      <c r="G33" s="303"/>
      <c r="H33" s="303"/>
      <c r="I33" s="303"/>
      <c r="J33" s="303"/>
      <c r="K33" s="303"/>
      <c r="L33" s="303"/>
      <c r="M33" s="303"/>
      <c r="N33" s="303"/>
      <c r="O33" s="303"/>
      <c r="P33" s="303"/>
      <c r="Q33" s="303"/>
      <c r="R33" s="304"/>
      <c r="S33" s="302" t="s">
        <v>52</v>
      </c>
      <c r="T33" s="303"/>
      <c r="U33" s="303"/>
      <c r="V33" s="303"/>
      <c r="W33" s="303"/>
      <c r="X33" s="303"/>
      <c r="Y33" s="303"/>
      <c r="Z33" s="303"/>
      <c r="AA33" s="303"/>
      <c r="AB33" s="303"/>
      <c r="AC33" s="303"/>
      <c r="AD33" s="303"/>
      <c r="AE33" s="303"/>
      <c r="AF33" s="303"/>
      <c r="AG33" s="303"/>
      <c r="AH33" s="304"/>
    </row>
    <row r="34" spans="3:34" ht="20.100000000000001" customHeight="1">
      <c r="C34" s="403" t="s">
        <v>53</v>
      </c>
      <c r="D34" s="404"/>
      <c r="E34" s="405"/>
      <c r="F34" s="409" t="s">
        <v>54</v>
      </c>
      <c r="G34" s="404"/>
      <c r="H34" s="404"/>
      <c r="I34" s="405"/>
      <c r="J34" s="410" t="s">
        <v>55</v>
      </c>
      <c r="K34" s="409" t="s">
        <v>56</v>
      </c>
      <c r="L34" s="404"/>
      <c r="M34" s="404"/>
      <c r="N34" s="405"/>
      <c r="O34" s="409" t="s">
        <v>57</v>
      </c>
      <c r="P34" s="404"/>
      <c r="Q34" s="404"/>
      <c r="R34" s="417"/>
      <c r="S34" s="403" t="s">
        <v>58</v>
      </c>
      <c r="T34" s="404"/>
      <c r="U34" s="404"/>
      <c r="V34" s="420"/>
      <c r="W34" s="421" t="s">
        <v>54</v>
      </c>
      <c r="X34" s="404"/>
      <c r="Y34" s="404"/>
      <c r="Z34" s="405"/>
      <c r="AA34" s="276" t="s">
        <v>59</v>
      </c>
      <c r="AB34" s="247"/>
      <c r="AC34" s="247"/>
      <c r="AD34" s="247"/>
      <c r="AE34" s="247"/>
      <c r="AF34" s="247"/>
      <c r="AG34" s="247"/>
      <c r="AH34" s="422"/>
    </row>
    <row r="35" spans="3:34" ht="15.75" customHeight="1">
      <c r="C35" s="406"/>
      <c r="D35" s="254"/>
      <c r="E35" s="407"/>
      <c r="F35" s="423" t="s">
        <v>60</v>
      </c>
      <c r="G35" s="423"/>
      <c r="H35" s="423" t="s">
        <v>61</v>
      </c>
      <c r="I35" s="423"/>
      <c r="J35" s="411"/>
      <c r="K35" s="413"/>
      <c r="L35" s="254"/>
      <c r="M35" s="254"/>
      <c r="N35" s="407"/>
      <c r="O35" s="413"/>
      <c r="P35" s="254"/>
      <c r="Q35" s="254"/>
      <c r="R35" s="418"/>
      <c r="S35" s="406"/>
      <c r="T35" s="254"/>
      <c r="U35" s="254"/>
      <c r="V35" s="254"/>
      <c r="W35" s="423" t="s">
        <v>60</v>
      </c>
      <c r="X35" s="423"/>
      <c r="Y35" s="423" t="s">
        <v>61</v>
      </c>
      <c r="Z35" s="423"/>
      <c r="AA35" s="276" t="s">
        <v>62</v>
      </c>
      <c r="AB35" s="247"/>
      <c r="AC35" s="247"/>
      <c r="AD35" s="247"/>
      <c r="AE35" s="276" t="s">
        <v>63</v>
      </c>
      <c r="AF35" s="247"/>
      <c r="AG35" s="247"/>
      <c r="AH35" s="422"/>
    </row>
    <row r="36" spans="3:34" ht="15" customHeight="1">
      <c r="C36" s="376"/>
      <c r="D36" s="377"/>
      <c r="E36" s="408"/>
      <c r="F36" s="423"/>
      <c r="G36" s="423"/>
      <c r="H36" s="423"/>
      <c r="I36" s="423"/>
      <c r="J36" s="412"/>
      <c r="K36" s="414"/>
      <c r="L36" s="415"/>
      <c r="M36" s="415"/>
      <c r="N36" s="416"/>
      <c r="O36" s="414"/>
      <c r="P36" s="415"/>
      <c r="Q36" s="415"/>
      <c r="R36" s="419"/>
      <c r="S36" s="376"/>
      <c r="T36" s="377"/>
      <c r="U36" s="377"/>
      <c r="V36" s="377"/>
      <c r="W36" s="423"/>
      <c r="X36" s="423"/>
      <c r="Y36" s="423"/>
      <c r="Z36" s="423"/>
      <c r="AA36" s="424" t="s">
        <v>64</v>
      </c>
      <c r="AB36" s="425"/>
      <c r="AC36" s="426" t="s">
        <v>65</v>
      </c>
      <c r="AD36" s="427"/>
      <c r="AE36" s="424" t="s">
        <v>64</v>
      </c>
      <c r="AF36" s="425"/>
      <c r="AG36" s="426" t="s">
        <v>66</v>
      </c>
      <c r="AH36" s="428"/>
    </row>
    <row r="37" spans="3:34" ht="20.100000000000001" customHeight="1">
      <c r="C37" s="403" t="s">
        <v>67</v>
      </c>
      <c r="D37" s="404"/>
      <c r="E37" s="420"/>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c r="C38" s="406"/>
      <c r="D38" s="254"/>
      <c r="E38" s="436"/>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c r="C39" s="437" t="s">
        <v>68</v>
      </c>
      <c r="D39" s="438"/>
      <c r="E39" s="439"/>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c r="C40" s="376"/>
      <c r="D40" s="377"/>
      <c r="E40" s="440"/>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c r="C41" s="403" t="s">
        <v>69</v>
      </c>
      <c r="D41" s="404"/>
      <c r="E41" s="404"/>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c r="C42" s="406"/>
      <c r="D42" s="254"/>
      <c r="E42" s="254"/>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c r="C43" s="441" t="s">
        <v>70</v>
      </c>
      <c r="D43" s="442"/>
      <c r="E43" s="442"/>
      <c r="F43" s="442"/>
      <c r="G43" s="442"/>
      <c r="H43" s="442"/>
      <c r="I43" s="442"/>
      <c r="J43" s="443"/>
      <c r="K43" s="64"/>
      <c r="L43" s="65"/>
      <c r="M43" s="65"/>
      <c r="N43" s="66"/>
      <c r="O43" s="64"/>
      <c r="P43" s="65"/>
      <c r="Q43" s="65"/>
      <c r="R43" s="67"/>
      <c r="S43" s="444" t="s">
        <v>71</v>
      </c>
      <c r="T43" s="445"/>
      <c r="U43" s="445"/>
      <c r="V43" s="445"/>
      <c r="W43" s="445"/>
      <c r="X43" s="445"/>
      <c r="Y43" s="445"/>
      <c r="Z43" s="446"/>
      <c r="AA43" s="68"/>
      <c r="AB43" s="69"/>
      <c r="AC43" s="70"/>
      <c r="AD43" s="71"/>
      <c r="AE43" s="68"/>
      <c r="AF43" s="69"/>
      <c r="AG43" s="70"/>
      <c r="AH43" s="72"/>
    </row>
    <row r="44" spans="3:34" ht="20.100000000000001" customHeight="1">
      <c r="C44" s="302" t="s">
        <v>72</v>
      </c>
      <c r="D44" s="303"/>
      <c r="E44" s="303"/>
      <c r="F44" s="303"/>
      <c r="G44" s="303"/>
      <c r="H44" s="303"/>
      <c r="I44" s="303"/>
      <c r="J44" s="303"/>
      <c r="K44" s="303"/>
      <c r="L44" s="303"/>
      <c r="M44" s="303"/>
      <c r="N44" s="303"/>
      <c r="O44" s="303"/>
      <c r="P44" s="303"/>
      <c r="Q44" s="303"/>
      <c r="R44" s="304"/>
      <c r="S44" s="354" t="s">
        <v>73</v>
      </c>
      <c r="T44" s="355"/>
      <c r="U44" s="355"/>
      <c r="V44" s="355"/>
      <c r="W44" s="355"/>
      <c r="X44" s="355"/>
      <c r="Y44" s="355"/>
      <c r="Z44" s="355"/>
      <c r="AA44" s="355"/>
      <c r="AB44" s="355"/>
      <c r="AC44" s="355"/>
      <c r="AD44" s="355"/>
      <c r="AE44" s="355"/>
      <c r="AF44" s="355"/>
      <c r="AG44" s="355"/>
      <c r="AH44" s="356"/>
    </row>
    <row r="45" spans="3:34" ht="20.100000000000001" customHeight="1">
      <c r="C45" s="429"/>
      <c r="D45" s="282"/>
      <c r="E45" s="282"/>
      <c r="F45" s="282"/>
      <c r="G45" s="282"/>
      <c r="H45" s="282"/>
      <c r="I45" s="282"/>
      <c r="J45" s="282"/>
      <c r="K45" s="282"/>
      <c r="L45" s="282"/>
      <c r="M45" s="282"/>
      <c r="N45" s="282"/>
      <c r="O45" s="282"/>
      <c r="P45" s="282"/>
      <c r="Q45" s="282"/>
      <c r="R45" s="430"/>
      <c r="S45" s="429"/>
      <c r="T45" s="282"/>
      <c r="U45" s="282"/>
      <c r="V45" s="282"/>
      <c r="W45" s="282"/>
      <c r="X45" s="282"/>
      <c r="Y45" s="282"/>
      <c r="Z45" s="282"/>
      <c r="AA45" s="282"/>
      <c r="AB45" s="282"/>
      <c r="AC45" s="282"/>
      <c r="AD45" s="282"/>
      <c r="AE45" s="282"/>
      <c r="AF45" s="282"/>
      <c r="AG45" s="282"/>
      <c r="AH45" s="430"/>
    </row>
    <row r="46" spans="3:34" ht="20.100000000000001" customHeight="1">
      <c r="C46" s="429"/>
      <c r="D46" s="282"/>
      <c r="E46" s="282"/>
      <c r="F46" s="282"/>
      <c r="G46" s="282"/>
      <c r="H46" s="282"/>
      <c r="I46" s="282"/>
      <c r="J46" s="282"/>
      <c r="K46" s="282"/>
      <c r="L46" s="282"/>
      <c r="M46" s="282"/>
      <c r="N46" s="282"/>
      <c r="O46" s="282"/>
      <c r="P46" s="282"/>
      <c r="Q46" s="282"/>
      <c r="R46" s="430"/>
      <c r="S46" s="429"/>
      <c r="T46" s="282"/>
      <c r="U46" s="282"/>
      <c r="V46" s="282"/>
      <c r="W46" s="282"/>
      <c r="X46" s="282"/>
      <c r="Y46" s="282"/>
      <c r="Z46" s="282"/>
      <c r="AA46" s="282"/>
      <c r="AB46" s="282"/>
      <c r="AC46" s="282"/>
      <c r="AD46" s="282"/>
      <c r="AE46" s="282"/>
      <c r="AF46" s="282"/>
      <c r="AG46" s="282"/>
      <c r="AH46" s="430"/>
    </row>
    <row r="47" spans="3:34" ht="20.100000000000001" customHeight="1">
      <c r="C47" s="429"/>
      <c r="D47" s="282"/>
      <c r="E47" s="282"/>
      <c r="F47" s="282"/>
      <c r="G47" s="282"/>
      <c r="H47" s="282"/>
      <c r="I47" s="282"/>
      <c r="J47" s="282"/>
      <c r="K47" s="282"/>
      <c r="L47" s="282"/>
      <c r="M47" s="282"/>
      <c r="N47" s="282"/>
      <c r="O47" s="282"/>
      <c r="P47" s="282"/>
      <c r="Q47" s="282"/>
      <c r="R47" s="430"/>
      <c r="S47" s="429"/>
      <c r="T47" s="282"/>
      <c r="U47" s="282"/>
      <c r="V47" s="282"/>
      <c r="W47" s="282"/>
      <c r="X47" s="282"/>
      <c r="Y47" s="282"/>
      <c r="Z47" s="282"/>
      <c r="AA47" s="282"/>
      <c r="AB47" s="282"/>
      <c r="AC47" s="282"/>
      <c r="AD47" s="282"/>
      <c r="AE47" s="282"/>
      <c r="AF47" s="282"/>
      <c r="AG47" s="282"/>
      <c r="AH47" s="430"/>
    </row>
    <row r="48" spans="3:34" ht="20.100000000000001" customHeight="1" thickBot="1">
      <c r="C48" s="431"/>
      <c r="D48" s="432"/>
      <c r="E48" s="432"/>
      <c r="F48" s="432"/>
      <c r="G48" s="432"/>
      <c r="H48" s="432"/>
      <c r="I48" s="432"/>
      <c r="J48" s="432"/>
      <c r="K48" s="432"/>
      <c r="L48" s="432"/>
      <c r="M48" s="432"/>
      <c r="N48" s="432"/>
      <c r="O48" s="432"/>
      <c r="P48" s="432"/>
      <c r="Q48" s="432"/>
      <c r="R48" s="433"/>
      <c r="S48" s="431"/>
      <c r="T48" s="432"/>
      <c r="U48" s="432"/>
      <c r="V48" s="432"/>
      <c r="W48" s="432"/>
      <c r="X48" s="432"/>
      <c r="Y48" s="432"/>
      <c r="Z48" s="432"/>
      <c r="AA48" s="432"/>
      <c r="AB48" s="432"/>
      <c r="AC48" s="432"/>
      <c r="AD48" s="432"/>
      <c r="AE48" s="432"/>
      <c r="AF48" s="432"/>
      <c r="AG48" s="432"/>
      <c r="AH48" s="433"/>
    </row>
    <row r="49" spans="3:34" ht="20.100000000000001" customHeight="1">
      <c r="C49" s="354" t="s">
        <v>74</v>
      </c>
      <c r="D49" s="355"/>
      <c r="E49" s="355"/>
      <c r="F49" s="355"/>
      <c r="G49" s="355"/>
      <c r="H49" s="355"/>
      <c r="I49" s="355"/>
      <c r="J49" s="355"/>
      <c r="K49" s="355"/>
      <c r="L49" s="355"/>
      <c r="M49" s="355"/>
      <c r="N49" s="355"/>
      <c r="O49" s="355"/>
      <c r="P49" s="355"/>
      <c r="Q49" s="355"/>
      <c r="R49" s="356"/>
      <c r="S49" s="354" t="s">
        <v>75</v>
      </c>
      <c r="T49" s="355"/>
      <c r="U49" s="355"/>
      <c r="V49" s="355"/>
      <c r="W49" s="355"/>
      <c r="X49" s="355"/>
      <c r="Y49" s="355"/>
      <c r="Z49" s="355"/>
      <c r="AA49" s="355"/>
      <c r="AB49" s="355"/>
      <c r="AC49" s="355"/>
      <c r="AD49" s="355"/>
      <c r="AE49" s="355"/>
      <c r="AF49" s="355"/>
      <c r="AG49" s="355"/>
      <c r="AH49" s="356"/>
    </row>
    <row r="50" spans="3:34" ht="20.100000000000001" customHeight="1">
      <c r="C50" s="73"/>
      <c r="D50" s="74"/>
      <c r="E50" s="74"/>
      <c r="F50" s="74"/>
      <c r="G50" s="74"/>
      <c r="H50" s="74"/>
      <c r="I50" s="74"/>
      <c r="J50" s="74"/>
      <c r="K50" s="74"/>
      <c r="L50" s="74"/>
      <c r="M50" s="74"/>
      <c r="N50" s="74"/>
      <c r="O50" s="74"/>
      <c r="P50" s="74"/>
      <c r="Q50" s="74"/>
      <c r="R50" s="75"/>
      <c r="S50" s="434"/>
      <c r="T50" s="331"/>
      <c r="U50" s="331"/>
      <c r="V50" s="331"/>
      <c r="W50" s="331"/>
      <c r="X50" s="331"/>
      <c r="Y50" s="331"/>
      <c r="Z50" s="331"/>
      <c r="AA50" s="331"/>
      <c r="AB50" s="331"/>
      <c r="AC50" s="331"/>
      <c r="AD50" s="331"/>
      <c r="AE50" s="331"/>
      <c r="AF50" s="331"/>
      <c r="AG50" s="331"/>
      <c r="AH50" s="435"/>
    </row>
    <row r="51" spans="3:34" ht="20.100000000000001" customHeight="1">
      <c r="C51" s="76"/>
      <c r="D51" s="77"/>
      <c r="E51" s="77"/>
      <c r="F51" s="77"/>
      <c r="G51" s="77"/>
      <c r="H51" s="77"/>
      <c r="I51" s="77"/>
      <c r="J51" s="77"/>
      <c r="K51" s="77"/>
      <c r="L51" s="77"/>
      <c r="M51" s="77"/>
      <c r="N51" s="77"/>
      <c r="O51" s="77"/>
      <c r="P51" s="77"/>
      <c r="Q51" s="77"/>
      <c r="R51" s="78"/>
      <c r="S51" s="429"/>
      <c r="T51" s="282"/>
      <c r="U51" s="282"/>
      <c r="V51" s="282"/>
      <c r="W51" s="282"/>
      <c r="X51" s="282"/>
      <c r="Y51" s="282"/>
      <c r="Z51" s="282"/>
      <c r="AA51" s="282"/>
      <c r="AB51" s="282"/>
      <c r="AC51" s="282"/>
      <c r="AD51" s="282"/>
      <c r="AE51" s="282"/>
      <c r="AF51" s="282"/>
      <c r="AG51" s="282"/>
      <c r="AH51" s="430"/>
    </row>
    <row r="52" spans="3:34" ht="20.100000000000001" customHeight="1">
      <c r="C52" s="76"/>
      <c r="D52" s="77"/>
      <c r="E52" s="77"/>
      <c r="F52" s="77"/>
      <c r="G52" s="77"/>
      <c r="H52" s="77"/>
      <c r="I52" s="77"/>
      <c r="J52" s="77"/>
      <c r="K52" s="77"/>
      <c r="L52" s="77"/>
      <c r="M52" s="77"/>
      <c r="N52" s="77"/>
      <c r="O52" s="77"/>
      <c r="P52" s="77"/>
      <c r="Q52" s="77"/>
      <c r="R52" s="78"/>
      <c r="S52" s="429"/>
      <c r="T52" s="282"/>
      <c r="U52" s="282"/>
      <c r="V52" s="282"/>
      <c r="W52" s="282"/>
      <c r="X52" s="282"/>
      <c r="Y52" s="282"/>
      <c r="Z52" s="282"/>
      <c r="AA52" s="282"/>
      <c r="AB52" s="282"/>
      <c r="AC52" s="282"/>
      <c r="AD52" s="282"/>
      <c r="AE52" s="282"/>
      <c r="AF52" s="282"/>
      <c r="AG52" s="282"/>
      <c r="AH52" s="430"/>
    </row>
    <row r="53" spans="3:34" ht="20.100000000000001" customHeight="1" thickBot="1">
      <c r="C53" s="79"/>
      <c r="D53" s="80"/>
      <c r="E53" s="80"/>
      <c r="F53" s="80"/>
      <c r="G53" s="80"/>
      <c r="H53" s="80"/>
      <c r="I53" s="80"/>
      <c r="J53" s="80"/>
      <c r="K53" s="80"/>
      <c r="L53" s="80"/>
      <c r="M53" s="80"/>
      <c r="N53" s="80"/>
      <c r="O53" s="80"/>
      <c r="P53" s="80"/>
      <c r="Q53" s="80"/>
      <c r="R53" s="81"/>
      <c r="S53" s="431"/>
      <c r="T53" s="432"/>
      <c r="U53" s="432"/>
      <c r="V53" s="432"/>
      <c r="W53" s="432"/>
      <c r="X53" s="432"/>
      <c r="Y53" s="432"/>
      <c r="Z53" s="432"/>
      <c r="AA53" s="432"/>
      <c r="AB53" s="432"/>
      <c r="AC53" s="432"/>
      <c r="AD53" s="432"/>
      <c r="AE53" s="432"/>
      <c r="AF53" s="432"/>
      <c r="AG53" s="432"/>
      <c r="AH53" s="433"/>
    </row>
    <row r="54" spans="3:34" ht="8.25" customHeight="1">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c r="C55" s="296" t="s">
        <v>76</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row>
    <row r="56" spans="3:34" ht="20.100000000000001" customHeight="1">
      <c r="C56" s="447" t="s">
        <v>77</v>
      </c>
      <c r="D56" s="448"/>
      <c r="E56" s="448"/>
      <c r="F56" s="448"/>
      <c r="G56" s="448"/>
      <c r="H56" s="448"/>
      <c r="I56" s="448"/>
      <c r="J56" s="448"/>
      <c r="K56" s="448"/>
      <c r="L56" s="448"/>
      <c r="M56" s="448"/>
      <c r="N56" s="448"/>
      <c r="O56" s="448"/>
      <c r="P56" s="448"/>
      <c r="Q56" s="448"/>
      <c r="R56" s="448"/>
      <c r="S56" s="448"/>
      <c r="T56" s="449"/>
      <c r="U56" s="450" t="s">
        <v>78</v>
      </c>
      <c r="V56" s="451"/>
      <c r="W56" s="451"/>
      <c r="X56" s="451"/>
      <c r="Y56" s="451"/>
      <c r="Z56" s="451"/>
      <c r="AA56" s="451"/>
      <c r="AB56" s="451"/>
      <c r="AC56" s="451"/>
      <c r="AD56" s="451"/>
      <c r="AE56" s="451"/>
      <c r="AF56" s="451"/>
      <c r="AG56" s="451"/>
      <c r="AH56" s="452"/>
    </row>
    <row r="57" spans="3:34" ht="20.100000000000001" customHeight="1">
      <c r="C57" s="409" t="s">
        <v>79</v>
      </c>
      <c r="D57" s="404"/>
      <c r="E57" s="404"/>
      <c r="F57" s="420"/>
      <c r="G57" s="421" t="s">
        <v>80</v>
      </c>
      <c r="H57" s="421" t="s">
        <v>81</v>
      </c>
      <c r="I57" s="455" t="s">
        <v>82</v>
      </c>
      <c r="J57" s="456"/>
      <c r="K57" s="421" t="s">
        <v>48</v>
      </c>
      <c r="L57" s="404"/>
      <c r="M57" s="404"/>
      <c r="N57" s="404"/>
      <c r="O57" s="420"/>
      <c r="P57" s="461" t="s">
        <v>83</v>
      </c>
      <c r="Q57" s="462"/>
      <c r="R57" s="462"/>
      <c r="S57" s="462"/>
      <c r="T57" s="463"/>
      <c r="U57" s="414" t="s">
        <v>84</v>
      </c>
      <c r="V57" s="415"/>
      <c r="W57" s="415"/>
      <c r="X57" s="453"/>
      <c r="Y57" s="464" t="s">
        <v>85</v>
      </c>
      <c r="Z57" s="416"/>
      <c r="AA57" s="414" t="s">
        <v>86</v>
      </c>
      <c r="AB57" s="416"/>
      <c r="AC57" s="83"/>
      <c r="AD57" s="84" t="s">
        <v>87</v>
      </c>
      <c r="AE57" s="414" t="s">
        <v>88</v>
      </c>
      <c r="AF57" s="416"/>
      <c r="AG57" s="83"/>
      <c r="AH57" s="84" t="s">
        <v>87</v>
      </c>
    </row>
    <row r="58" spans="3:34" ht="20.100000000000001" customHeight="1">
      <c r="C58" s="413"/>
      <c r="D58" s="254"/>
      <c r="E58" s="254"/>
      <c r="F58" s="436"/>
      <c r="G58" s="454"/>
      <c r="H58" s="454"/>
      <c r="I58" s="457"/>
      <c r="J58" s="458"/>
      <c r="K58" s="465" t="s">
        <v>89</v>
      </c>
      <c r="L58" s="465"/>
      <c r="M58" s="466" t="s">
        <v>90</v>
      </c>
      <c r="N58" s="467" t="s">
        <v>91</v>
      </c>
      <c r="O58" s="468"/>
      <c r="P58" s="465" t="s">
        <v>89</v>
      </c>
      <c r="Q58" s="465"/>
      <c r="R58" s="466" t="s">
        <v>90</v>
      </c>
      <c r="S58" s="467" t="s">
        <v>91</v>
      </c>
      <c r="T58" s="468"/>
      <c r="U58" s="469" t="s">
        <v>92</v>
      </c>
      <c r="V58" s="438"/>
      <c r="W58" s="438"/>
      <c r="X58" s="439"/>
      <c r="Y58" s="471" t="s">
        <v>85</v>
      </c>
      <c r="Z58" s="472"/>
      <c r="AA58" s="479" t="s">
        <v>86</v>
      </c>
      <c r="AB58" s="472"/>
      <c r="AC58" s="85"/>
      <c r="AD58" s="86" t="s">
        <v>87</v>
      </c>
      <c r="AE58" s="479" t="s">
        <v>88</v>
      </c>
      <c r="AF58" s="472"/>
      <c r="AG58" s="85"/>
      <c r="AH58" s="86" t="s">
        <v>87</v>
      </c>
    </row>
    <row r="59" spans="3:34" ht="20.100000000000001" customHeight="1">
      <c r="C59" s="414"/>
      <c r="D59" s="415"/>
      <c r="E59" s="415"/>
      <c r="F59" s="453"/>
      <c r="G59" s="454"/>
      <c r="H59" s="454"/>
      <c r="I59" s="459"/>
      <c r="J59" s="460"/>
      <c r="K59" s="465"/>
      <c r="L59" s="465"/>
      <c r="M59" s="466"/>
      <c r="N59" s="468"/>
      <c r="O59" s="468"/>
      <c r="P59" s="465"/>
      <c r="Q59" s="465"/>
      <c r="R59" s="466"/>
      <c r="S59" s="468"/>
      <c r="T59" s="468"/>
      <c r="U59" s="470"/>
      <c r="V59" s="377"/>
      <c r="W59" s="377"/>
      <c r="X59" s="440"/>
      <c r="Y59" s="480" t="s">
        <v>93</v>
      </c>
      <c r="Z59" s="481"/>
      <c r="AA59" s="482" t="s">
        <v>86</v>
      </c>
      <c r="AB59" s="481"/>
      <c r="AC59" s="85"/>
      <c r="AD59" s="86" t="s">
        <v>87</v>
      </c>
      <c r="AE59" s="482" t="s">
        <v>88</v>
      </c>
      <c r="AF59" s="481"/>
      <c r="AG59" s="85"/>
      <c r="AH59" s="86" t="s">
        <v>87</v>
      </c>
    </row>
    <row r="60" spans="3:34" ht="20.100000000000001" customHeight="1">
      <c r="C60" s="483"/>
      <c r="D60" s="484"/>
      <c r="E60" s="484"/>
      <c r="F60" s="485"/>
      <c r="G60" s="87"/>
      <c r="H60" s="87"/>
      <c r="I60" s="486" t="s">
        <v>94</v>
      </c>
      <c r="J60" s="487"/>
      <c r="K60" s="19"/>
      <c r="L60" s="88"/>
      <c r="M60" s="19"/>
      <c r="N60" s="19"/>
      <c r="O60" s="88"/>
      <c r="P60" s="19"/>
      <c r="Q60" s="88"/>
      <c r="R60" s="19"/>
      <c r="S60" s="19"/>
      <c r="T60" s="89"/>
      <c r="U60" s="90"/>
    </row>
    <row r="61" spans="3:34" ht="20.100000000000001" customHeight="1">
      <c r="C61" s="91"/>
      <c r="D61" s="25"/>
      <c r="E61" s="25"/>
      <c r="F61" s="25"/>
      <c r="G61" s="92"/>
      <c r="H61" s="92"/>
      <c r="I61" s="25"/>
      <c r="J61" s="25"/>
      <c r="K61" s="26"/>
      <c r="L61" s="25"/>
      <c r="M61" s="26"/>
      <c r="N61" s="26"/>
      <c r="O61" s="25"/>
      <c r="P61" s="26"/>
      <c r="Q61" s="25"/>
      <c r="R61" s="26"/>
      <c r="S61" s="26"/>
      <c r="T61" s="27"/>
      <c r="U61" s="7"/>
    </row>
    <row r="62" spans="3:34" ht="20.100000000000001" customHeight="1">
      <c r="C62" s="42"/>
      <c r="D62" s="43"/>
      <c r="E62" s="43"/>
      <c r="F62" s="43"/>
      <c r="G62" s="87"/>
      <c r="H62" s="87"/>
      <c r="I62" s="43"/>
      <c r="J62" s="43"/>
      <c r="K62" s="93"/>
      <c r="L62" s="43"/>
      <c r="M62" s="93"/>
      <c r="N62" s="93"/>
      <c r="O62" s="43"/>
      <c r="P62" s="93"/>
      <c r="Q62" s="43"/>
      <c r="R62" s="93"/>
      <c r="S62" s="93"/>
      <c r="T62" s="44"/>
      <c r="U62" s="7"/>
    </row>
    <row r="63" spans="3:34" ht="20.100000000000001" customHeight="1">
      <c r="C63" s="94"/>
      <c r="D63" s="18"/>
      <c r="E63" s="18"/>
      <c r="F63" s="18"/>
      <c r="G63" s="87"/>
      <c r="H63" s="87"/>
      <c r="I63" s="18"/>
      <c r="J63" s="18"/>
      <c r="K63" s="21"/>
      <c r="L63" s="18"/>
      <c r="M63" s="21"/>
      <c r="N63" s="21"/>
      <c r="O63" s="18"/>
      <c r="P63" s="21"/>
      <c r="Q63" s="18"/>
      <c r="R63" s="21"/>
      <c r="S63" s="21"/>
      <c r="T63" s="23"/>
      <c r="U63" s="7"/>
    </row>
    <row r="64" spans="3:34" ht="12.75" customHeight="1">
      <c r="C64" s="7"/>
      <c r="D64" s="7"/>
      <c r="E64" s="7"/>
      <c r="F64" s="7"/>
      <c r="G64" s="7"/>
      <c r="H64" s="7"/>
      <c r="I64" s="7"/>
      <c r="J64" s="7"/>
      <c r="K64" s="7"/>
      <c r="L64" s="7"/>
      <c r="M64" s="7"/>
      <c r="N64" s="7"/>
      <c r="O64" s="7"/>
      <c r="P64" s="7"/>
      <c r="Q64" s="7"/>
      <c r="R64" s="7"/>
      <c r="S64" s="7"/>
      <c r="T64" s="7"/>
      <c r="U64" s="7"/>
    </row>
    <row r="65" spans="3:69" ht="7.5" customHeight="1">
      <c r="C65" s="7"/>
      <c r="D65" s="7"/>
      <c r="E65" s="7"/>
      <c r="F65" s="7"/>
      <c r="G65" s="7"/>
      <c r="H65" s="7"/>
      <c r="I65" s="7"/>
      <c r="J65" s="7"/>
      <c r="K65" s="7"/>
      <c r="L65" s="7"/>
      <c r="M65" s="7"/>
      <c r="N65" s="7"/>
      <c r="O65" s="7"/>
      <c r="P65" s="7"/>
      <c r="Q65" s="7"/>
      <c r="R65" s="7"/>
      <c r="S65" s="7"/>
      <c r="T65" s="7"/>
      <c r="U65" s="7"/>
    </row>
    <row r="66" spans="3:69" ht="20.100000000000001" customHeight="1" thickBot="1">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c r="C67" s="473" t="s">
        <v>96</v>
      </c>
      <c r="D67" s="474"/>
      <c r="E67" s="474"/>
      <c r="F67" s="474"/>
      <c r="G67" s="474"/>
      <c r="H67" s="474"/>
      <c r="I67" s="474"/>
      <c r="J67" s="474"/>
      <c r="K67" s="474"/>
      <c r="L67" s="474"/>
      <c r="M67" s="474"/>
      <c r="N67" s="474"/>
      <c r="O67" s="474"/>
      <c r="P67" s="475"/>
      <c r="Q67" s="476" t="s">
        <v>97</v>
      </c>
      <c r="R67" s="474"/>
      <c r="S67" s="474"/>
      <c r="T67" s="474"/>
      <c r="U67" s="477"/>
    </row>
    <row r="68" spans="3:69" ht="24" customHeight="1">
      <c r="C68" s="96"/>
      <c r="D68" s="97"/>
      <c r="E68" s="97"/>
      <c r="F68" s="97"/>
      <c r="G68" s="97"/>
      <c r="H68" s="98"/>
      <c r="I68" s="98"/>
      <c r="J68" s="98"/>
      <c r="K68" s="98"/>
      <c r="L68" s="98"/>
      <c r="M68" s="97"/>
      <c r="N68" s="99"/>
      <c r="O68" s="99"/>
      <c r="P68" s="100"/>
      <c r="Q68" s="101"/>
      <c r="R68" s="98"/>
      <c r="S68" s="98"/>
      <c r="T68" s="98"/>
      <c r="U68" s="102"/>
    </row>
    <row r="69" spans="3:69" ht="24" customHeight="1">
      <c r="C69" s="96"/>
      <c r="D69" s="97"/>
      <c r="E69" s="97"/>
      <c r="F69" s="97"/>
      <c r="G69" s="97"/>
      <c r="H69" s="98"/>
      <c r="I69" s="98"/>
      <c r="J69" s="98"/>
      <c r="K69" s="98"/>
      <c r="L69" s="98"/>
      <c r="M69" s="98"/>
      <c r="N69" s="99"/>
      <c r="O69" s="99"/>
      <c r="P69" s="100"/>
      <c r="Q69" s="101"/>
      <c r="R69" s="98"/>
      <c r="S69" s="98"/>
      <c r="T69" s="98"/>
      <c r="U69" s="102"/>
    </row>
    <row r="70" spans="3:69" ht="24" customHeight="1">
      <c r="C70" s="96"/>
      <c r="D70" s="97"/>
      <c r="E70" s="97"/>
      <c r="F70" s="97"/>
      <c r="G70" s="97"/>
      <c r="H70" s="98"/>
      <c r="I70" s="98"/>
      <c r="J70" s="98"/>
      <c r="K70" s="98"/>
      <c r="L70" s="98"/>
      <c r="M70" s="98"/>
      <c r="N70" s="99"/>
      <c r="O70" s="99"/>
      <c r="P70" s="100"/>
      <c r="Q70" s="101"/>
      <c r="R70" s="98"/>
      <c r="S70" s="98"/>
      <c r="T70" s="98"/>
      <c r="U70" s="102"/>
    </row>
    <row r="71" spans="3:69" ht="24" customHeight="1">
      <c r="C71" s="96"/>
      <c r="D71" s="97"/>
      <c r="E71" s="97"/>
      <c r="F71" s="97"/>
      <c r="G71" s="97"/>
      <c r="H71" s="98"/>
      <c r="I71" s="98"/>
      <c r="J71" s="98"/>
      <c r="K71" s="98"/>
      <c r="L71" s="98"/>
      <c r="M71" s="98"/>
      <c r="N71" s="99"/>
      <c r="O71" s="99"/>
      <c r="P71" s="100"/>
      <c r="Q71" s="101"/>
      <c r="R71" s="98"/>
      <c r="S71" s="98"/>
      <c r="T71" s="98"/>
      <c r="U71" s="102"/>
    </row>
    <row r="72" spans="3:69" ht="24" customHeight="1">
      <c r="C72" s="96"/>
      <c r="D72" s="97"/>
      <c r="E72" s="97"/>
      <c r="F72" s="97"/>
      <c r="G72" s="97"/>
      <c r="H72" s="98"/>
      <c r="I72" s="98"/>
      <c r="J72" s="98"/>
      <c r="K72" s="98"/>
      <c r="L72" s="98"/>
      <c r="M72" s="98"/>
      <c r="N72" s="99"/>
      <c r="O72" s="99"/>
      <c r="P72" s="100"/>
      <c r="Q72" s="101"/>
      <c r="R72" s="98"/>
      <c r="S72" s="98"/>
      <c r="T72" s="98"/>
      <c r="U72" s="102"/>
    </row>
    <row r="73" spans="3:69" ht="24" customHeight="1">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c r="C74" s="96"/>
      <c r="D74" s="97"/>
      <c r="E74" s="97"/>
      <c r="F74" s="97"/>
      <c r="G74" s="97"/>
      <c r="H74" s="98"/>
      <c r="I74" s="98"/>
      <c r="J74" s="98"/>
      <c r="K74" s="98"/>
      <c r="L74" s="98"/>
      <c r="M74" s="98"/>
      <c r="N74" s="99"/>
      <c r="O74" s="99"/>
      <c r="P74" s="100"/>
      <c r="Q74" s="101"/>
      <c r="R74" s="98"/>
      <c r="S74" s="98"/>
      <c r="T74" s="98"/>
      <c r="U74" s="102"/>
      <c r="AL74" s="478"/>
      <c r="AM74" s="478"/>
      <c r="AN74" s="478"/>
      <c r="AO74" s="478"/>
      <c r="AP74" s="478"/>
      <c r="AQ74" s="478"/>
      <c r="AR74" s="478"/>
      <c r="AS74" s="478"/>
      <c r="AT74" s="478"/>
      <c r="AU74" s="478"/>
      <c r="AV74" s="478"/>
      <c r="AW74" s="478"/>
      <c r="AX74" s="478"/>
      <c r="AY74" s="478"/>
      <c r="AZ74" s="478"/>
      <c r="BA74" s="478"/>
      <c r="BB74" s="478"/>
      <c r="BC74" s="478"/>
      <c r="BD74" s="478"/>
    </row>
    <row r="75" spans="3:69" ht="24" customHeight="1">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C67:P67"/>
    <mergeCell ref="Q67:U67"/>
    <mergeCell ref="AL74:AY74"/>
    <mergeCell ref="AZ74:BD74"/>
    <mergeCell ref="AA58:AB58"/>
    <mergeCell ref="AE58:AF58"/>
    <mergeCell ref="Y59:Z59"/>
    <mergeCell ref="AA59:AB59"/>
    <mergeCell ref="AE59:AF59"/>
    <mergeCell ref="C60:F60"/>
    <mergeCell ref="I60:J60"/>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AT27:AW27"/>
    <mergeCell ref="AX27:AZ29"/>
    <mergeCell ref="BA27:BD27"/>
    <mergeCell ref="BE27:BH27"/>
    <mergeCell ref="AC28:AE28"/>
    <mergeCell ref="AF28:AH28"/>
    <mergeCell ref="AP28:AQ29"/>
    <mergeCell ref="AR28:AS29"/>
    <mergeCell ref="AT28:AU29"/>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17:R17"/>
    <mergeCell ref="S17:AH17"/>
    <mergeCell ref="AM17:BB17"/>
    <mergeCell ref="BC17:BR17"/>
    <mergeCell ref="C18:AH18"/>
    <mergeCell ref="AM18:AY18"/>
    <mergeCell ref="AZ18:BB19"/>
    <mergeCell ref="BC18:BO18"/>
    <mergeCell ref="BP18:BR19"/>
    <mergeCell ref="I19:L19"/>
    <mergeCell ref="AM19:AY19"/>
    <mergeCell ref="BC19:BO1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s>
  <phoneticPr fontId="5"/>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showZeros="0" view="pageBreakPreview" zoomScaleNormal="100" zoomScaleSheetLayoutView="100" workbookViewId="0">
      <selection activeCell="K12" sqref="K12:O12"/>
    </sheetView>
  </sheetViews>
  <sheetFormatPr defaultRowHeight="18.75"/>
  <cols>
    <col min="1" max="1" width="5.33203125" style="624" customWidth="1"/>
    <col min="2" max="2" width="5.6640625" style="624" customWidth="1"/>
    <col min="3" max="3" width="3.6640625" style="624" customWidth="1"/>
    <col min="4" max="4" width="5.1640625" style="624" customWidth="1"/>
    <col min="5" max="5" width="6.1640625" style="624" customWidth="1"/>
    <col min="6" max="6" width="5.1640625" style="624" customWidth="1"/>
    <col min="7" max="7" width="6.1640625" style="624" customWidth="1"/>
    <col min="8" max="8" width="3.1640625" style="624" customWidth="1"/>
    <col min="9" max="9" width="3.83203125" style="624" customWidth="1"/>
    <col min="10" max="10" width="5.33203125" style="624" customWidth="1"/>
    <col min="11" max="11" width="7.6640625" style="624" customWidth="1"/>
    <col min="12" max="12" width="5.1640625" style="624" hidden="1" customWidth="1"/>
    <col min="13" max="13" width="3.83203125" style="624" customWidth="1"/>
    <col min="14" max="14" width="5.33203125" style="624" customWidth="1"/>
    <col min="15" max="15" width="5.5" style="624" customWidth="1"/>
    <col min="16" max="16" width="4.83203125" style="624" customWidth="1"/>
    <col min="17" max="17" width="3.83203125" style="624" customWidth="1"/>
    <col min="18" max="18" width="5.33203125" style="624" customWidth="1"/>
    <col min="19" max="19" width="4.6640625" style="624" customWidth="1"/>
    <col min="20" max="20" width="6" style="624" customWidth="1"/>
    <col min="21" max="21" width="3.83203125" style="624" customWidth="1"/>
    <col min="22" max="22" width="5.33203125" style="624" customWidth="1"/>
    <col min="23" max="23" width="3.1640625" style="624" customWidth="1"/>
    <col min="24" max="24" width="6" style="624" customWidth="1"/>
    <col min="25" max="25" width="0.83203125" style="624" customWidth="1"/>
    <col min="26" max="26" width="2.33203125" style="624" customWidth="1"/>
    <col min="27" max="27" width="4.6640625" style="624" customWidth="1"/>
    <col min="28" max="28" width="3.6640625" style="624" customWidth="1"/>
    <col min="29" max="29" width="4.83203125" style="624" customWidth="1"/>
    <col min="30" max="30" width="2.1640625" style="624" customWidth="1"/>
    <col min="31" max="31" width="5" style="624" customWidth="1"/>
    <col min="32" max="32" width="5.33203125" style="624" customWidth="1"/>
    <col min="33" max="33" width="2.83203125" style="624" customWidth="1"/>
    <col min="34" max="34" width="5.1640625" style="624" customWidth="1"/>
    <col min="35" max="35" width="4.6640625" style="624" customWidth="1"/>
    <col min="36" max="36" width="7.5" style="624" customWidth="1"/>
    <col min="37" max="37" width="4.1640625" style="624" customWidth="1"/>
    <col min="38" max="38" width="9.33203125" style="624" customWidth="1"/>
    <col min="39" max="39" width="5.33203125" style="624" customWidth="1"/>
    <col min="40" max="16384" width="9.33203125" style="624"/>
  </cols>
  <sheetData>
    <row r="1" spans="2:40" ht="78" customHeight="1"/>
    <row r="2" spans="2:40" ht="21">
      <c r="B2" s="623" t="s">
        <v>252</v>
      </c>
    </row>
    <row r="3" spans="2:40" ht="6.75" customHeight="1">
      <c r="D3" s="625"/>
      <c r="E3" s="625"/>
      <c r="F3" s="625"/>
      <c r="G3" s="625"/>
      <c r="H3" s="625"/>
      <c r="I3" s="625"/>
      <c r="J3" s="625"/>
      <c r="K3" s="625"/>
      <c r="L3" s="625"/>
      <c r="M3" s="625"/>
      <c r="N3" s="625"/>
      <c r="O3" s="625"/>
      <c r="P3" s="625"/>
      <c r="S3" s="625"/>
      <c r="T3" s="625"/>
      <c r="U3" s="626"/>
      <c r="V3" s="626"/>
      <c r="W3" s="626"/>
      <c r="X3" s="626"/>
      <c r="Y3" s="626"/>
      <c r="Z3" s="626"/>
      <c r="AA3" s="626"/>
      <c r="AB3" s="626"/>
      <c r="AC3" s="626"/>
      <c r="AD3" s="626"/>
      <c r="AE3" s="626"/>
      <c r="AF3" s="626"/>
      <c r="AK3" s="625"/>
      <c r="AL3" s="625"/>
      <c r="AM3" s="625"/>
    </row>
    <row r="4" spans="2:40" ht="20.25" customHeight="1">
      <c r="D4" s="625"/>
      <c r="E4" s="625"/>
      <c r="F4" s="625"/>
      <c r="G4" s="625"/>
      <c r="H4" s="625"/>
      <c r="I4" s="625"/>
      <c r="J4" s="625"/>
      <c r="K4" s="625"/>
      <c r="L4" s="625"/>
      <c r="M4" s="625"/>
      <c r="N4" s="625"/>
      <c r="O4" s="625"/>
      <c r="P4" s="625"/>
      <c r="Q4" s="625"/>
      <c r="R4" s="627" t="s">
        <v>231</v>
      </c>
      <c r="S4" s="627"/>
      <c r="T4" s="628"/>
      <c r="U4" s="628"/>
      <c r="V4" s="628"/>
      <c r="W4" s="628"/>
      <c r="X4" s="628"/>
      <c r="AB4" s="627" t="s">
        <v>232</v>
      </c>
      <c r="AC4" s="627"/>
      <c r="AD4" s="629"/>
      <c r="AE4" s="629"/>
      <c r="AF4" s="629"/>
      <c r="AG4" s="629"/>
      <c r="AH4" s="629"/>
      <c r="AI4" s="629"/>
      <c r="AJ4" s="629"/>
      <c r="AK4" s="629"/>
      <c r="AL4" s="629"/>
      <c r="AM4" s="629"/>
    </row>
    <row r="5" spans="2:40" ht="29.25" customHeight="1">
      <c r="AD5" s="630"/>
      <c r="AE5" s="630"/>
      <c r="AF5" s="630"/>
      <c r="AG5" s="630"/>
      <c r="AH5" s="630"/>
      <c r="AI5" s="630"/>
      <c r="AJ5" s="630"/>
      <c r="AK5" s="630"/>
      <c r="AL5" s="630"/>
      <c r="AM5" s="630"/>
    </row>
    <row r="6" spans="2:40" ht="18" customHeight="1">
      <c r="B6" s="235" t="s">
        <v>253</v>
      </c>
      <c r="D6" s="206"/>
      <c r="E6" s="207"/>
      <c r="F6" s="207"/>
      <c r="H6" s="631" t="s">
        <v>291</v>
      </c>
      <c r="I6" s="496"/>
      <c r="J6" s="496"/>
      <c r="K6" s="496"/>
      <c r="M6" s="236" t="s">
        <v>233</v>
      </c>
      <c r="N6" s="632"/>
      <c r="O6" s="632"/>
      <c r="P6" s="633" t="s">
        <v>234</v>
      </c>
      <c r="Q6" s="631" t="s">
        <v>292</v>
      </c>
      <c r="R6" s="631"/>
      <c r="S6" s="631"/>
      <c r="T6" s="631"/>
      <c r="U6" s="631"/>
      <c r="V6" s="631"/>
      <c r="W6" s="631"/>
      <c r="X6" s="631"/>
      <c r="Y6" s="631"/>
      <c r="Z6" s="631"/>
      <c r="AA6" s="631"/>
      <c r="AB6" s="631"/>
    </row>
    <row r="7" spans="2:40" ht="6.75" customHeight="1" thickBot="1">
      <c r="C7" s="205"/>
      <c r="D7" s="206"/>
      <c r="E7" s="207"/>
      <c r="F7" s="207"/>
      <c r="G7" s="631"/>
      <c r="H7" s="207"/>
      <c r="I7" s="207"/>
      <c r="J7" s="207"/>
      <c r="K7" s="633"/>
      <c r="L7" s="208"/>
      <c r="M7" s="631"/>
      <c r="N7" s="631"/>
      <c r="O7" s="631"/>
      <c r="P7" s="631"/>
      <c r="Q7" s="631"/>
      <c r="R7" s="631"/>
      <c r="S7" s="631"/>
      <c r="T7" s="631"/>
      <c r="U7" s="631"/>
      <c r="V7" s="631"/>
      <c r="W7" s="631"/>
      <c r="X7" s="631"/>
      <c r="Y7" s="631"/>
      <c r="Z7" s="631"/>
      <c r="AA7" s="631"/>
      <c r="AB7" s="631"/>
      <c r="AC7" s="631"/>
      <c r="AD7" s="631"/>
      <c r="AE7" s="634"/>
      <c r="AF7" s="634"/>
      <c r="AG7" s="634"/>
      <c r="AH7" s="634"/>
      <c r="AI7" s="634"/>
      <c r="AJ7" s="634"/>
      <c r="AK7" s="634"/>
      <c r="AL7" s="634"/>
      <c r="AM7" s="634"/>
    </row>
    <row r="8" spans="2:40" ht="24" customHeight="1" thickBot="1">
      <c r="B8" s="635"/>
      <c r="C8" s="503" t="s">
        <v>255</v>
      </c>
      <c r="D8" s="504"/>
      <c r="E8" s="504"/>
      <c r="F8" s="504"/>
      <c r="G8" s="636"/>
      <c r="H8" s="497" t="s">
        <v>256</v>
      </c>
      <c r="I8" s="498"/>
      <c r="J8" s="499"/>
      <c r="K8" s="500" t="s">
        <v>235</v>
      </c>
      <c r="L8" s="501"/>
      <c r="M8" s="501"/>
      <c r="N8" s="501"/>
      <c r="O8" s="501"/>
      <c r="P8" s="502"/>
      <c r="Q8" s="497" t="s">
        <v>257</v>
      </c>
      <c r="R8" s="498"/>
      <c r="S8" s="498"/>
      <c r="T8" s="499"/>
      <c r="U8" s="497" t="s">
        <v>258</v>
      </c>
      <c r="V8" s="498"/>
      <c r="W8" s="498"/>
      <c r="X8" s="499"/>
      <c r="Y8" s="637"/>
      <c r="Z8" s="638" t="s">
        <v>259</v>
      </c>
      <c r="AA8" s="639"/>
      <c r="AB8" s="639"/>
      <c r="AC8" s="640"/>
      <c r="AD8" s="209"/>
      <c r="AE8" s="641" t="s">
        <v>260</v>
      </c>
      <c r="AF8" s="642"/>
      <c r="AG8" s="642"/>
      <c r="AH8" s="642"/>
      <c r="AI8" s="642"/>
      <c r="AJ8" s="642"/>
      <c r="AK8" s="642"/>
      <c r="AL8" s="642"/>
      <c r="AM8" s="643"/>
    </row>
    <row r="9" spans="2:40" ht="24" customHeight="1">
      <c r="B9" s="644"/>
      <c r="C9" s="645">
        <v>1</v>
      </c>
      <c r="D9" s="646"/>
      <c r="E9" s="647"/>
      <c r="F9" s="647"/>
      <c r="G9" s="647"/>
      <c r="H9" s="648"/>
      <c r="I9" s="649"/>
      <c r="J9" s="650" t="s">
        <v>262</v>
      </c>
      <c r="K9" s="651"/>
      <c r="L9" s="652"/>
      <c r="M9" s="652"/>
      <c r="N9" s="652"/>
      <c r="O9" s="652"/>
      <c r="P9" s="653" t="s">
        <v>209</v>
      </c>
      <c r="Q9" s="654"/>
      <c r="R9" s="655"/>
      <c r="S9" s="655"/>
      <c r="T9" s="656" t="s">
        <v>263</v>
      </c>
      <c r="U9" s="657" t="e">
        <f>K9/Q9</f>
        <v>#DIV/0!</v>
      </c>
      <c r="V9" s="658"/>
      <c r="W9" s="658"/>
      <c r="X9" s="659" t="s">
        <v>236</v>
      </c>
      <c r="Y9" s="660"/>
      <c r="Z9" s="661"/>
      <c r="AA9" s="662"/>
      <c r="AB9" s="662"/>
      <c r="AC9" s="663"/>
      <c r="AD9" s="664"/>
      <c r="AE9" s="493" t="s">
        <v>237</v>
      </c>
      <c r="AF9" s="494"/>
      <c r="AG9" s="494"/>
      <c r="AH9" s="494"/>
      <c r="AI9" s="495"/>
      <c r="AJ9" s="665">
        <f>K14</f>
        <v>0</v>
      </c>
      <c r="AK9" s="666"/>
      <c r="AL9" s="666"/>
      <c r="AM9" s="667" t="s">
        <v>236</v>
      </c>
    </row>
    <row r="10" spans="2:40" ht="24" customHeight="1">
      <c r="B10" s="668" t="s">
        <v>86</v>
      </c>
      <c r="C10" s="669">
        <v>2</v>
      </c>
      <c r="D10" s="670"/>
      <c r="E10" s="671"/>
      <c r="F10" s="671"/>
      <c r="G10" s="672"/>
      <c r="H10" s="673"/>
      <c r="I10" s="674"/>
      <c r="J10" s="675"/>
      <c r="K10" s="676"/>
      <c r="L10" s="677"/>
      <c r="M10" s="677"/>
      <c r="N10" s="677"/>
      <c r="O10" s="677"/>
      <c r="P10" s="678" t="s">
        <v>209</v>
      </c>
      <c r="Q10" s="679"/>
      <c r="R10" s="680"/>
      <c r="S10" s="680"/>
      <c r="T10" s="681" t="s">
        <v>262</v>
      </c>
      <c r="U10" s="682" t="e">
        <f>K10/Q10</f>
        <v>#DIV/0!</v>
      </c>
      <c r="V10" s="683"/>
      <c r="W10" s="683"/>
      <c r="X10" s="684" t="s">
        <v>236</v>
      </c>
      <c r="Y10" s="660"/>
      <c r="Z10" s="685" t="e">
        <f>Q9/H9</f>
        <v>#DIV/0!</v>
      </c>
      <c r="AA10" s="686"/>
      <c r="AB10" s="686"/>
      <c r="AC10" s="687" t="s">
        <v>275</v>
      </c>
      <c r="AD10" s="664"/>
      <c r="AE10" s="688" t="s">
        <v>266</v>
      </c>
      <c r="AF10" s="689"/>
      <c r="AG10" s="689"/>
      <c r="AH10" s="689"/>
      <c r="AI10" s="690"/>
      <c r="AJ10" s="691"/>
      <c r="AK10" s="692"/>
      <c r="AL10" s="692"/>
      <c r="AM10" s="693" t="s">
        <v>236</v>
      </c>
    </row>
    <row r="11" spans="2:40" ht="24" customHeight="1" thickBot="1">
      <c r="B11" s="668"/>
      <c r="C11" s="694">
        <v>3</v>
      </c>
      <c r="D11" s="646"/>
      <c r="E11" s="647"/>
      <c r="F11" s="647"/>
      <c r="G11" s="695"/>
      <c r="H11" s="673"/>
      <c r="I11" s="674"/>
      <c r="J11" s="675"/>
      <c r="K11" s="696"/>
      <c r="L11" s="697"/>
      <c r="M11" s="697"/>
      <c r="N11" s="697"/>
      <c r="O11" s="697"/>
      <c r="P11" s="678" t="s">
        <v>209</v>
      </c>
      <c r="Q11" s="679"/>
      <c r="R11" s="680"/>
      <c r="S11" s="680"/>
      <c r="T11" s="681" t="s">
        <v>262</v>
      </c>
      <c r="U11" s="682" t="e">
        <f t="shared" ref="U11:U13" si="0">K11/Q11</f>
        <v>#DIV/0!</v>
      </c>
      <c r="V11" s="683"/>
      <c r="W11" s="683"/>
      <c r="X11" s="684" t="s">
        <v>236</v>
      </c>
      <c r="Y11" s="660"/>
      <c r="AA11" s="698"/>
      <c r="AB11" s="698"/>
      <c r="AC11" s="699"/>
      <c r="AD11" s="700"/>
      <c r="AE11" s="701" t="s">
        <v>268</v>
      </c>
      <c r="AF11" s="702"/>
      <c r="AG11" s="702"/>
      <c r="AH11" s="702"/>
      <c r="AI11" s="703"/>
      <c r="AJ11" s="704"/>
      <c r="AK11" s="705"/>
      <c r="AL11" s="705"/>
      <c r="AM11" s="706" t="s">
        <v>236</v>
      </c>
    </row>
    <row r="12" spans="2:40" ht="24" customHeight="1" thickTop="1">
      <c r="B12" s="707" t="s">
        <v>293</v>
      </c>
      <c r="C12" s="708">
        <v>4</v>
      </c>
      <c r="D12" s="670"/>
      <c r="E12" s="671" t="s">
        <v>239</v>
      </c>
      <c r="F12" s="671"/>
      <c r="G12" s="671"/>
      <c r="H12" s="673"/>
      <c r="I12" s="674"/>
      <c r="J12" s="675"/>
      <c r="K12" s="696"/>
      <c r="L12" s="697"/>
      <c r="M12" s="697"/>
      <c r="N12" s="697"/>
      <c r="O12" s="697"/>
      <c r="P12" s="678" t="s">
        <v>209</v>
      </c>
      <c r="Q12" s="679"/>
      <c r="R12" s="680"/>
      <c r="S12" s="680"/>
      <c r="T12" s="681"/>
      <c r="U12" s="682" t="e">
        <f t="shared" si="0"/>
        <v>#DIV/0!</v>
      </c>
      <c r="V12" s="683"/>
      <c r="W12" s="683"/>
      <c r="X12" s="684" t="s">
        <v>236</v>
      </c>
      <c r="Y12" s="660"/>
      <c r="Z12" s="709" t="s">
        <v>270</v>
      </c>
      <c r="AA12" s="710"/>
      <c r="AB12" s="710"/>
      <c r="AC12" s="711"/>
      <c r="AD12" s="664"/>
      <c r="AE12" s="712" t="s">
        <v>240</v>
      </c>
      <c r="AF12" s="713"/>
      <c r="AG12" s="713"/>
      <c r="AH12" s="713"/>
      <c r="AI12" s="714"/>
      <c r="AJ12" s="715">
        <f>AJ9-AJ10</f>
        <v>0</v>
      </c>
      <c r="AK12" s="716"/>
      <c r="AL12" s="716"/>
      <c r="AM12" s="717" t="s">
        <v>236</v>
      </c>
    </row>
    <row r="13" spans="2:40" ht="24" customHeight="1" thickBot="1">
      <c r="B13" s="718"/>
      <c r="C13" s="719">
        <v>5</v>
      </c>
      <c r="D13" s="720"/>
      <c r="E13" s="721" t="s">
        <v>239</v>
      </c>
      <c r="F13" s="721"/>
      <c r="G13" s="721"/>
      <c r="H13" s="722"/>
      <c r="I13" s="723"/>
      <c r="J13" s="724"/>
      <c r="K13" s="696"/>
      <c r="L13" s="697"/>
      <c r="M13" s="697"/>
      <c r="N13" s="697"/>
      <c r="O13" s="697"/>
      <c r="P13" s="725" t="s">
        <v>209</v>
      </c>
      <c r="Q13" s="726"/>
      <c r="R13" s="727"/>
      <c r="S13" s="727"/>
      <c r="T13" s="728"/>
      <c r="U13" s="682" t="e">
        <f t="shared" si="0"/>
        <v>#DIV/0!</v>
      </c>
      <c r="V13" s="683"/>
      <c r="W13" s="683"/>
      <c r="X13" s="729" t="s">
        <v>236</v>
      </c>
      <c r="Y13" s="660"/>
      <c r="Z13" s="730" t="e">
        <f>AJ11/K9*100</f>
        <v>#DIV/0!</v>
      </c>
      <c r="AA13" s="731"/>
      <c r="AB13" s="731"/>
      <c r="AC13" s="687" t="s">
        <v>271</v>
      </c>
      <c r="AD13" s="664"/>
      <c r="AE13" s="732" t="s">
        <v>241</v>
      </c>
      <c r="AF13" s="733"/>
      <c r="AG13" s="733"/>
      <c r="AH13" s="733"/>
      <c r="AI13" s="734"/>
      <c r="AJ13" s="735" t="e">
        <f>AJ12/AJ9*100</f>
        <v>#DIV/0!</v>
      </c>
      <c r="AK13" s="736"/>
      <c r="AL13" s="736"/>
      <c r="AM13" s="737" t="s">
        <v>277</v>
      </c>
    </row>
    <row r="14" spans="2:40" ht="24" customHeight="1">
      <c r="B14" s="738"/>
      <c r="C14" s="739" t="s">
        <v>272</v>
      </c>
      <c r="D14" s="740"/>
      <c r="E14" s="740"/>
      <c r="F14" s="740"/>
      <c r="G14" s="741"/>
      <c r="H14" s="742">
        <f>SUM(H9:I13)</f>
        <v>0</v>
      </c>
      <c r="I14" s="743"/>
      <c r="J14" s="744" t="s">
        <v>262</v>
      </c>
      <c r="K14" s="745">
        <f>SUM(K9:O13)</f>
        <v>0</v>
      </c>
      <c r="L14" s="746"/>
      <c r="M14" s="746"/>
      <c r="N14" s="746"/>
      <c r="O14" s="746"/>
      <c r="P14" s="747" t="s">
        <v>209</v>
      </c>
      <c r="Q14" s="748"/>
      <c r="R14" s="749"/>
      <c r="S14" s="749"/>
      <c r="T14" s="750"/>
      <c r="U14" s="751"/>
      <c r="V14" s="752"/>
      <c r="W14" s="752"/>
      <c r="X14" s="753"/>
      <c r="Y14" s="660"/>
      <c r="Z14" s="754"/>
      <c r="AA14" s="754"/>
      <c r="AB14" s="754"/>
      <c r="AC14" s="750"/>
      <c r="AD14" s="755" t="s">
        <v>273</v>
      </c>
      <c r="AE14" s="755"/>
      <c r="AF14" s="755"/>
      <c r="AG14" s="755"/>
      <c r="AH14" s="755"/>
      <c r="AI14" s="755"/>
      <c r="AJ14" s="755"/>
      <c r="AK14" s="755"/>
      <c r="AL14" s="755"/>
      <c r="AM14" s="755"/>
      <c r="AN14" s="756"/>
    </row>
    <row r="15" spans="2:40" ht="13.5" customHeight="1" thickBot="1">
      <c r="B15" s="757"/>
      <c r="C15" s="758"/>
      <c r="D15" s="758"/>
      <c r="E15" s="758"/>
      <c r="F15" s="758"/>
      <c r="G15" s="758"/>
      <c r="H15" s="759"/>
      <c r="I15" s="759"/>
      <c r="J15" s="760"/>
      <c r="K15" s="761"/>
      <c r="L15" s="761"/>
      <c r="M15" s="761"/>
      <c r="N15" s="761"/>
      <c r="O15" s="761"/>
      <c r="P15" s="762"/>
      <c r="Q15" s="763"/>
      <c r="R15" s="763"/>
      <c r="S15" s="763"/>
      <c r="T15" s="764"/>
      <c r="U15" s="765"/>
      <c r="V15" s="766"/>
      <c r="W15" s="766"/>
      <c r="X15" s="764"/>
      <c r="Y15" s="660"/>
      <c r="Z15" s="767"/>
      <c r="AA15" s="767"/>
      <c r="AB15" s="767"/>
      <c r="AC15" s="768"/>
      <c r="AD15" s="755"/>
      <c r="AE15" s="755"/>
      <c r="AF15" s="755"/>
      <c r="AG15" s="755"/>
      <c r="AH15" s="755"/>
      <c r="AI15" s="755"/>
      <c r="AJ15" s="755"/>
      <c r="AK15" s="755"/>
      <c r="AL15" s="755"/>
      <c r="AM15" s="755"/>
    </row>
    <row r="16" spans="2:40" ht="24" customHeight="1" thickBot="1">
      <c r="B16" s="635"/>
      <c r="C16" s="503" t="s">
        <v>255</v>
      </c>
      <c r="D16" s="504"/>
      <c r="E16" s="504"/>
      <c r="F16" s="504"/>
      <c r="G16" s="636"/>
      <c r="H16" s="497" t="s">
        <v>256</v>
      </c>
      <c r="I16" s="498"/>
      <c r="J16" s="499"/>
      <c r="K16" s="500" t="s">
        <v>235</v>
      </c>
      <c r="L16" s="501"/>
      <c r="M16" s="501"/>
      <c r="N16" s="501"/>
      <c r="O16" s="501"/>
      <c r="P16" s="502"/>
      <c r="Q16" s="497" t="s">
        <v>257</v>
      </c>
      <c r="R16" s="498"/>
      <c r="S16" s="498"/>
      <c r="T16" s="499"/>
      <c r="U16" s="497" t="s">
        <v>258</v>
      </c>
      <c r="V16" s="498"/>
      <c r="W16" s="498"/>
      <c r="X16" s="499"/>
      <c r="Y16" s="660"/>
      <c r="Z16" s="638" t="s">
        <v>259</v>
      </c>
      <c r="AA16" s="639"/>
      <c r="AB16" s="639"/>
      <c r="AC16" s="640"/>
      <c r="AD16" s="664"/>
      <c r="AE16" s="769" t="s">
        <v>274</v>
      </c>
      <c r="AF16" s="770"/>
      <c r="AG16" s="770"/>
      <c r="AH16" s="770"/>
      <c r="AI16" s="770"/>
      <c r="AJ16" s="770"/>
      <c r="AK16" s="770"/>
      <c r="AL16" s="770"/>
      <c r="AM16" s="771"/>
    </row>
    <row r="17" spans="2:40" ht="24" customHeight="1">
      <c r="B17" s="644"/>
      <c r="C17" s="645">
        <v>1</v>
      </c>
      <c r="D17" s="646">
        <f>D9</f>
        <v>0</v>
      </c>
      <c r="E17" s="647"/>
      <c r="F17" s="647"/>
      <c r="G17" s="647"/>
      <c r="H17" s="648"/>
      <c r="I17" s="649"/>
      <c r="J17" s="772" t="s">
        <v>262</v>
      </c>
      <c r="K17" s="773">
        <f>Q17*U17</f>
        <v>0</v>
      </c>
      <c r="L17" s="774"/>
      <c r="M17" s="774"/>
      <c r="N17" s="774"/>
      <c r="O17" s="774"/>
      <c r="P17" s="653" t="s">
        <v>209</v>
      </c>
      <c r="Q17" s="654"/>
      <c r="R17" s="655"/>
      <c r="S17" s="655"/>
      <c r="T17" s="656" t="s">
        <v>282</v>
      </c>
      <c r="U17" s="775"/>
      <c r="V17" s="776"/>
      <c r="W17" s="776"/>
      <c r="X17" s="659" t="s">
        <v>236</v>
      </c>
      <c r="Y17" s="660"/>
      <c r="Z17" s="661"/>
      <c r="AA17" s="662"/>
      <c r="AB17" s="662"/>
      <c r="AC17" s="663"/>
      <c r="AD17" s="664"/>
      <c r="AE17" s="493" t="s">
        <v>237</v>
      </c>
      <c r="AF17" s="494"/>
      <c r="AG17" s="494"/>
      <c r="AH17" s="494"/>
      <c r="AI17" s="495"/>
      <c r="AJ17" s="777">
        <f>K22</f>
        <v>0</v>
      </c>
      <c r="AK17" s="778"/>
      <c r="AL17" s="778"/>
      <c r="AM17" s="667" t="s">
        <v>236</v>
      </c>
    </row>
    <row r="18" spans="2:40" ht="24" customHeight="1">
      <c r="B18" s="668" t="s">
        <v>243</v>
      </c>
      <c r="C18" s="669">
        <v>2</v>
      </c>
      <c r="D18" s="646">
        <f t="shared" ref="D18:D21" si="1">D10</f>
        <v>0</v>
      </c>
      <c r="E18" s="647"/>
      <c r="F18" s="647"/>
      <c r="G18" s="647"/>
      <c r="H18" s="673"/>
      <c r="I18" s="674"/>
      <c r="J18" s="779"/>
      <c r="K18" s="780">
        <f t="shared" ref="K18:K21" si="2">Q18*U18</f>
        <v>0</v>
      </c>
      <c r="L18" s="781"/>
      <c r="M18" s="781"/>
      <c r="N18" s="781"/>
      <c r="O18" s="781"/>
      <c r="P18" s="678" t="s">
        <v>209</v>
      </c>
      <c r="Q18" s="679"/>
      <c r="R18" s="680"/>
      <c r="S18" s="680"/>
      <c r="T18" s="681" t="s">
        <v>262</v>
      </c>
      <c r="U18" s="782"/>
      <c r="V18" s="783"/>
      <c r="W18" s="783"/>
      <c r="X18" s="684" t="s">
        <v>236</v>
      </c>
      <c r="Y18" s="660"/>
      <c r="Z18" s="685" t="e">
        <f>Q17/H17</f>
        <v>#DIV/0!</v>
      </c>
      <c r="AA18" s="686"/>
      <c r="AB18" s="686"/>
      <c r="AC18" s="687" t="s">
        <v>275</v>
      </c>
      <c r="AD18" s="664"/>
      <c r="AE18" s="688" t="s">
        <v>244</v>
      </c>
      <c r="AF18" s="689"/>
      <c r="AG18" s="689"/>
      <c r="AH18" s="689"/>
      <c r="AI18" s="690"/>
      <c r="AJ18" s="784"/>
      <c r="AK18" s="785"/>
      <c r="AL18" s="785"/>
      <c r="AM18" s="693" t="s">
        <v>236</v>
      </c>
    </row>
    <row r="19" spans="2:40" ht="24" customHeight="1" thickBot="1">
      <c r="B19" s="668"/>
      <c r="C19" s="694">
        <v>3</v>
      </c>
      <c r="D19" s="646">
        <f t="shared" si="1"/>
        <v>0</v>
      </c>
      <c r="E19" s="647"/>
      <c r="F19" s="647"/>
      <c r="G19" s="647"/>
      <c r="H19" s="673"/>
      <c r="I19" s="674"/>
      <c r="J19" s="779"/>
      <c r="K19" s="780">
        <f t="shared" si="2"/>
        <v>0</v>
      </c>
      <c r="L19" s="781"/>
      <c r="M19" s="781"/>
      <c r="N19" s="781"/>
      <c r="O19" s="781"/>
      <c r="P19" s="678" t="s">
        <v>209</v>
      </c>
      <c r="Q19" s="679"/>
      <c r="R19" s="680"/>
      <c r="S19" s="680"/>
      <c r="T19" s="681" t="s">
        <v>262</v>
      </c>
      <c r="U19" s="782"/>
      <c r="V19" s="783"/>
      <c r="W19" s="783"/>
      <c r="X19" s="684" t="s">
        <v>236</v>
      </c>
      <c r="Y19" s="660"/>
      <c r="AA19" s="698"/>
      <c r="AB19" s="698"/>
      <c r="AC19" s="699"/>
      <c r="AD19" s="700"/>
      <c r="AE19" s="701" t="s">
        <v>268</v>
      </c>
      <c r="AF19" s="702"/>
      <c r="AG19" s="702"/>
      <c r="AH19" s="702"/>
      <c r="AI19" s="703"/>
      <c r="AJ19" s="704"/>
      <c r="AK19" s="705"/>
      <c r="AL19" s="705"/>
      <c r="AM19" s="706" t="s">
        <v>236</v>
      </c>
    </row>
    <row r="20" spans="2:40" ht="24" customHeight="1" thickTop="1">
      <c r="B20" s="786" t="s">
        <v>276</v>
      </c>
      <c r="C20" s="708">
        <v>4</v>
      </c>
      <c r="D20" s="646">
        <f t="shared" si="1"/>
        <v>0</v>
      </c>
      <c r="E20" s="647"/>
      <c r="F20" s="647"/>
      <c r="G20" s="647"/>
      <c r="H20" s="673"/>
      <c r="I20" s="674"/>
      <c r="J20" s="779"/>
      <c r="K20" s="780">
        <f t="shared" si="2"/>
        <v>0</v>
      </c>
      <c r="L20" s="781"/>
      <c r="M20" s="781"/>
      <c r="N20" s="781"/>
      <c r="O20" s="781"/>
      <c r="P20" s="678" t="s">
        <v>209</v>
      </c>
      <c r="Q20" s="679"/>
      <c r="R20" s="680"/>
      <c r="S20" s="680"/>
      <c r="T20" s="681"/>
      <c r="U20" s="782"/>
      <c r="V20" s="783"/>
      <c r="W20" s="783"/>
      <c r="X20" s="684" t="s">
        <v>236</v>
      </c>
      <c r="Y20" s="660"/>
      <c r="Z20" s="709" t="s">
        <v>270</v>
      </c>
      <c r="AA20" s="710"/>
      <c r="AB20" s="710"/>
      <c r="AC20" s="711"/>
      <c r="AD20" s="664"/>
      <c r="AE20" s="712" t="s">
        <v>240</v>
      </c>
      <c r="AF20" s="713"/>
      <c r="AG20" s="713"/>
      <c r="AH20" s="713"/>
      <c r="AI20" s="714"/>
      <c r="AJ20" s="787">
        <f>AJ17-AJ18</f>
        <v>0</v>
      </c>
      <c r="AK20" s="788"/>
      <c r="AL20" s="788"/>
      <c r="AM20" s="717" t="s">
        <v>236</v>
      </c>
    </row>
    <row r="21" spans="2:40" ht="24" customHeight="1" thickBot="1">
      <c r="B21" s="718"/>
      <c r="C21" s="719">
        <v>5</v>
      </c>
      <c r="D21" s="646">
        <f t="shared" si="1"/>
        <v>0</v>
      </c>
      <c r="E21" s="647"/>
      <c r="F21" s="647"/>
      <c r="G21" s="647"/>
      <c r="H21" s="722"/>
      <c r="I21" s="723"/>
      <c r="J21" s="789"/>
      <c r="K21" s="790">
        <f t="shared" si="2"/>
        <v>0</v>
      </c>
      <c r="L21" s="791"/>
      <c r="M21" s="791"/>
      <c r="N21" s="791"/>
      <c r="O21" s="791"/>
      <c r="P21" s="725" t="s">
        <v>209</v>
      </c>
      <c r="Q21" s="726"/>
      <c r="R21" s="727"/>
      <c r="S21" s="727"/>
      <c r="T21" s="728"/>
      <c r="U21" s="782"/>
      <c r="V21" s="783"/>
      <c r="W21" s="783"/>
      <c r="X21" s="729" t="s">
        <v>236</v>
      </c>
      <c r="Y21" s="660"/>
      <c r="Z21" s="730" t="e">
        <f>AJ19/K17*100</f>
        <v>#DIV/0!</v>
      </c>
      <c r="AA21" s="731"/>
      <c r="AB21" s="731"/>
      <c r="AC21" s="687" t="s">
        <v>271</v>
      </c>
      <c r="AD21" s="664"/>
      <c r="AE21" s="732" t="s">
        <v>241</v>
      </c>
      <c r="AF21" s="733"/>
      <c r="AG21" s="733"/>
      <c r="AH21" s="733"/>
      <c r="AI21" s="734"/>
      <c r="AJ21" s="792" t="e">
        <f>AJ20/AJ17*100</f>
        <v>#DIV/0!</v>
      </c>
      <c r="AK21" s="793"/>
      <c r="AL21" s="793"/>
      <c r="AM21" s="737" t="s">
        <v>277</v>
      </c>
    </row>
    <row r="22" spans="2:40" ht="24" customHeight="1">
      <c r="B22" s="794"/>
      <c r="C22" s="795" t="s">
        <v>272</v>
      </c>
      <c r="D22" s="796"/>
      <c r="E22" s="796"/>
      <c r="F22" s="796"/>
      <c r="G22" s="797"/>
      <c r="H22" s="798">
        <f>SUM(H17:I21)</f>
        <v>0</v>
      </c>
      <c r="I22" s="799"/>
      <c r="J22" s="800" t="s">
        <v>262</v>
      </c>
      <c r="K22" s="801">
        <f>SUM(K17:O21)</f>
        <v>0</v>
      </c>
      <c r="L22" s="802"/>
      <c r="M22" s="802"/>
      <c r="N22" s="802"/>
      <c r="O22" s="802"/>
      <c r="P22" s="803" t="s">
        <v>209</v>
      </c>
      <c r="Q22" s="804"/>
      <c r="R22" s="805"/>
      <c r="S22" s="805"/>
      <c r="T22" s="764"/>
      <c r="U22" s="806"/>
      <c r="V22" s="807"/>
      <c r="W22" s="807"/>
      <c r="X22" s="808"/>
      <c r="Y22" s="660"/>
      <c r="Z22" s="809"/>
      <c r="AA22" s="809"/>
      <c r="AB22" s="809"/>
      <c r="AC22" s="660"/>
      <c r="AD22" s="700"/>
      <c r="AE22" s="810"/>
      <c r="AF22" s="810"/>
      <c r="AG22" s="810"/>
      <c r="AH22" s="810"/>
      <c r="AI22" s="810"/>
      <c r="AJ22" s="811"/>
      <c r="AK22" s="811"/>
      <c r="AL22" s="811"/>
      <c r="AM22" s="812"/>
    </row>
    <row r="23" spans="2:40" ht="26.25" customHeight="1">
      <c r="B23" s="625"/>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809"/>
      <c r="AC23" s="660"/>
      <c r="AD23" s="700"/>
      <c r="AE23" s="810"/>
      <c r="AF23" s="810"/>
      <c r="AG23" s="810"/>
      <c r="AH23" s="810"/>
      <c r="AI23" s="810"/>
      <c r="AJ23" s="811"/>
      <c r="AK23" s="811"/>
      <c r="AL23" s="811"/>
      <c r="AM23" s="812"/>
    </row>
    <row r="24" spans="2:40" ht="26.25" customHeight="1">
      <c r="AC24" s="813"/>
      <c r="AD24" s="814"/>
      <c r="AE24" s="815"/>
      <c r="AF24" s="815"/>
      <c r="AG24" s="815"/>
      <c r="AH24" s="815"/>
      <c r="AI24" s="815"/>
      <c r="AJ24" s="815"/>
      <c r="AK24" s="815"/>
      <c r="AL24" s="815"/>
      <c r="AM24" s="815"/>
      <c r="AN24" s="815"/>
    </row>
    <row r="25" spans="2:40" ht="18.75" customHeight="1">
      <c r="B25" s="235" t="s">
        <v>278</v>
      </c>
      <c r="C25" s="816"/>
      <c r="D25" s="206"/>
      <c r="E25" s="207"/>
      <c r="F25" s="207"/>
      <c r="G25" s="631"/>
      <c r="H25" s="631" t="s">
        <v>294</v>
      </c>
      <c r="I25" s="496"/>
      <c r="J25" s="496"/>
      <c r="K25" s="496"/>
      <c r="M25" s="236" t="s">
        <v>233</v>
      </c>
      <c r="N25" s="632"/>
      <c r="O25" s="632"/>
      <c r="P25" s="633" t="s">
        <v>234</v>
      </c>
      <c r="Q25" s="631" t="s">
        <v>254</v>
      </c>
      <c r="R25" s="631"/>
      <c r="S25" s="631"/>
      <c r="T25" s="631"/>
      <c r="U25" s="631"/>
      <c r="V25" s="631"/>
      <c r="W25" s="631"/>
      <c r="X25" s="631"/>
      <c r="Y25" s="631"/>
      <c r="Z25" s="631"/>
      <c r="AA25" s="631"/>
      <c r="AB25" s="631"/>
      <c r="AC25" s="814"/>
      <c r="AD25" s="814"/>
      <c r="AE25" s="815"/>
      <c r="AF25" s="815"/>
      <c r="AG25" s="815"/>
      <c r="AH25" s="815"/>
      <c r="AI25" s="815"/>
      <c r="AJ25" s="815"/>
      <c r="AK25" s="815"/>
      <c r="AL25" s="815"/>
      <c r="AM25" s="815"/>
      <c r="AN25" s="815"/>
    </row>
    <row r="26" spans="2:40" ht="6.75" customHeight="1" thickBot="1">
      <c r="C26" s="205"/>
      <c r="D26" s="206"/>
      <c r="E26" s="207"/>
      <c r="F26" s="207"/>
      <c r="G26" s="631"/>
      <c r="H26" s="207"/>
      <c r="I26" s="207"/>
      <c r="J26" s="207"/>
      <c r="K26" s="633"/>
      <c r="L26" s="208"/>
      <c r="M26" s="631"/>
      <c r="N26" s="631"/>
      <c r="O26" s="631"/>
      <c r="P26" s="631"/>
      <c r="Q26" s="631"/>
      <c r="R26" s="631"/>
      <c r="S26" s="631"/>
      <c r="T26" s="631"/>
      <c r="U26" s="631"/>
      <c r="V26" s="631"/>
      <c r="W26" s="631"/>
      <c r="X26" s="631"/>
      <c r="Y26" s="631"/>
      <c r="Z26" s="631"/>
      <c r="AA26" s="631"/>
      <c r="AB26" s="631"/>
      <c r="AC26" s="631"/>
      <c r="AD26" s="631"/>
      <c r="AE26" s="634"/>
      <c r="AF26" s="634"/>
      <c r="AG26" s="634"/>
      <c r="AH26" s="634"/>
      <c r="AI26" s="634"/>
      <c r="AJ26" s="634"/>
      <c r="AK26" s="634"/>
      <c r="AL26" s="634"/>
      <c r="AM26" s="634"/>
    </row>
    <row r="27" spans="2:40" ht="24" customHeight="1" thickBot="1">
      <c r="B27" s="635"/>
      <c r="C27" s="503" t="s">
        <v>255</v>
      </c>
      <c r="D27" s="504"/>
      <c r="E27" s="504"/>
      <c r="F27" s="504"/>
      <c r="G27" s="636"/>
      <c r="H27" s="497" t="s">
        <v>256</v>
      </c>
      <c r="I27" s="498"/>
      <c r="J27" s="499"/>
      <c r="K27" s="500" t="s">
        <v>235</v>
      </c>
      <c r="L27" s="501"/>
      <c r="M27" s="501"/>
      <c r="N27" s="501"/>
      <c r="O27" s="501"/>
      <c r="P27" s="502"/>
      <c r="Q27" s="497" t="s">
        <v>257</v>
      </c>
      <c r="R27" s="498"/>
      <c r="S27" s="498"/>
      <c r="T27" s="499"/>
      <c r="U27" s="497" t="s">
        <v>258</v>
      </c>
      <c r="V27" s="498"/>
      <c r="W27" s="498"/>
      <c r="X27" s="499"/>
      <c r="Y27" s="637"/>
      <c r="Z27" s="638" t="s">
        <v>259</v>
      </c>
      <c r="AA27" s="639"/>
      <c r="AB27" s="639"/>
      <c r="AC27" s="640"/>
      <c r="AD27" s="209"/>
      <c r="AE27" s="641" t="s">
        <v>260</v>
      </c>
      <c r="AF27" s="642"/>
      <c r="AG27" s="642"/>
      <c r="AH27" s="642"/>
      <c r="AI27" s="642"/>
      <c r="AJ27" s="642"/>
      <c r="AK27" s="642"/>
      <c r="AL27" s="642"/>
      <c r="AM27" s="643"/>
    </row>
    <row r="28" spans="2:40" ht="24" customHeight="1">
      <c r="B28" s="644"/>
      <c r="C28" s="645">
        <v>1</v>
      </c>
      <c r="D28" s="646">
        <f>D17</f>
        <v>0</v>
      </c>
      <c r="E28" s="647"/>
      <c r="F28" s="647"/>
      <c r="G28" s="647"/>
      <c r="H28" s="648"/>
      <c r="I28" s="649"/>
      <c r="J28" s="650" t="s">
        <v>262</v>
      </c>
      <c r="K28" s="651"/>
      <c r="L28" s="652"/>
      <c r="M28" s="652"/>
      <c r="N28" s="652"/>
      <c r="O28" s="652"/>
      <c r="P28" s="237" t="s">
        <v>209</v>
      </c>
      <c r="Q28" s="654"/>
      <c r="R28" s="655"/>
      <c r="S28" s="655"/>
      <c r="T28" s="656" t="s">
        <v>263</v>
      </c>
      <c r="U28" s="657" t="e">
        <f>K28/Q28</f>
        <v>#DIV/0!</v>
      </c>
      <c r="V28" s="658"/>
      <c r="W28" s="658"/>
      <c r="X28" s="659" t="s">
        <v>236</v>
      </c>
      <c r="Y28" s="660"/>
      <c r="Z28" s="661"/>
      <c r="AA28" s="662"/>
      <c r="AB28" s="662"/>
      <c r="AC28" s="663"/>
      <c r="AD28" s="664"/>
      <c r="AE28" s="493" t="s">
        <v>237</v>
      </c>
      <c r="AF28" s="494"/>
      <c r="AG28" s="494"/>
      <c r="AH28" s="494"/>
      <c r="AI28" s="495"/>
      <c r="AJ28" s="665">
        <f>K33</f>
        <v>0</v>
      </c>
      <c r="AK28" s="666"/>
      <c r="AL28" s="666"/>
      <c r="AM28" s="667" t="s">
        <v>236</v>
      </c>
    </row>
    <row r="29" spans="2:40" ht="24" customHeight="1">
      <c r="B29" s="668" t="s">
        <v>86</v>
      </c>
      <c r="C29" s="669">
        <v>2</v>
      </c>
      <c r="D29" s="646">
        <f t="shared" ref="D29:D32" si="3">D18</f>
        <v>0</v>
      </c>
      <c r="E29" s="647"/>
      <c r="F29" s="647"/>
      <c r="G29" s="647"/>
      <c r="H29" s="673"/>
      <c r="I29" s="674"/>
      <c r="J29" s="675"/>
      <c r="K29" s="676"/>
      <c r="L29" s="677"/>
      <c r="M29" s="677"/>
      <c r="N29" s="677"/>
      <c r="O29" s="677"/>
      <c r="P29" s="238" t="s">
        <v>209</v>
      </c>
      <c r="Q29" s="679"/>
      <c r="R29" s="680"/>
      <c r="S29" s="680"/>
      <c r="T29" s="681" t="s">
        <v>262</v>
      </c>
      <c r="U29" s="682" t="e">
        <f>K29/Q29</f>
        <v>#DIV/0!</v>
      </c>
      <c r="V29" s="683"/>
      <c r="W29" s="683"/>
      <c r="X29" s="684" t="s">
        <v>236</v>
      </c>
      <c r="Y29" s="660"/>
      <c r="Z29" s="685" t="e">
        <f>Q28/H28</f>
        <v>#DIV/0!</v>
      </c>
      <c r="AA29" s="686"/>
      <c r="AB29" s="686"/>
      <c r="AC29" s="687" t="s">
        <v>275</v>
      </c>
      <c r="AD29" s="664"/>
      <c r="AE29" s="688" t="s">
        <v>266</v>
      </c>
      <c r="AF29" s="689"/>
      <c r="AG29" s="689"/>
      <c r="AH29" s="689"/>
      <c r="AI29" s="690"/>
      <c r="AJ29" s="691"/>
      <c r="AK29" s="692"/>
      <c r="AL29" s="692"/>
      <c r="AM29" s="693" t="s">
        <v>236</v>
      </c>
    </row>
    <row r="30" spans="2:40" ht="24" customHeight="1" thickBot="1">
      <c r="B30" s="668"/>
      <c r="C30" s="694">
        <v>3</v>
      </c>
      <c r="D30" s="646">
        <f t="shared" si="3"/>
        <v>0</v>
      </c>
      <c r="E30" s="647"/>
      <c r="F30" s="647"/>
      <c r="G30" s="647"/>
      <c r="H30" s="673"/>
      <c r="I30" s="674"/>
      <c r="J30" s="675"/>
      <c r="K30" s="696"/>
      <c r="L30" s="697"/>
      <c r="M30" s="697"/>
      <c r="N30" s="697"/>
      <c r="O30" s="697"/>
      <c r="P30" s="238" t="s">
        <v>209</v>
      </c>
      <c r="Q30" s="679"/>
      <c r="R30" s="680"/>
      <c r="S30" s="680"/>
      <c r="T30" s="681" t="s">
        <v>262</v>
      </c>
      <c r="U30" s="682" t="e">
        <f t="shared" ref="U30:U32" si="4">K30/Q30</f>
        <v>#DIV/0!</v>
      </c>
      <c r="V30" s="683"/>
      <c r="W30" s="683"/>
      <c r="X30" s="684" t="s">
        <v>236</v>
      </c>
      <c r="Y30" s="660"/>
      <c r="AA30" s="698"/>
      <c r="AB30" s="698"/>
      <c r="AC30" s="699"/>
      <c r="AD30" s="700"/>
      <c r="AE30" s="701" t="s">
        <v>268</v>
      </c>
      <c r="AF30" s="702"/>
      <c r="AG30" s="702"/>
      <c r="AH30" s="702"/>
      <c r="AI30" s="703"/>
      <c r="AJ30" s="704"/>
      <c r="AK30" s="705"/>
      <c r="AL30" s="705"/>
      <c r="AM30" s="706" t="s">
        <v>236</v>
      </c>
    </row>
    <row r="31" spans="2:40" ht="24" customHeight="1" thickTop="1">
      <c r="B31" s="817" t="s">
        <v>280</v>
      </c>
      <c r="C31" s="708">
        <v>4</v>
      </c>
      <c r="D31" s="646">
        <f t="shared" si="3"/>
        <v>0</v>
      </c>
      <c r="E31" s="647"/>
      <c r="F31" s="647"/>
      <c r="G31" s="647"/>
      <c r="H31" s="673"/>
      <c r="I31" s="674"/>
      <c r="J31" s="675"/>
      <c r="K31" s="696"/>
      <c r="L31" s="697"/>
      <c r="M31" s="697"/>
      <c r="N31" s="697"/>
      <c r="O31" s="697"/>
      <c r="P31" s="238" t="s">
        <v>209</v>
      </c>
      <c r="Q31" s="679"/>
      <c r="R31" s="680"/>
      <c r="S31" s="680"/>
      <c r="T31" s="681"/>
      <c r="U31" s="682" t="e">
        <f t="shared" si="4"/>
        <v>#DIV/0!</v>
      </c>
      <c r="V31" s="683"/>
      <c r="W31" s="683"/>
      <c r="X31" s="684" t="s">
        <v>236</v>
      </c>
      <c r="Y31" s="660"/>
      <c r="Z31" s="709" t="s">
        <v>270</v>
      </c>
      <c r="AA31" s="710"/>
      <c r="AB31" s="710"/>
      <c r="AC31" s="711"/>
      <c r="AD31" s="664"/>
      <c r="AE31" s="712" t="s">
        <v>240</v>
      </c>
      <c r="AF31" s="713"/>
      <c r="AG31" s="713"/>
      <c r="AH31" s="713"/>
      <c r="AI31" s="714"/>
      <c r="AJ31" s="715">
        <f>AJ28-AJ29</f>
        <v>0</v>
      </c>
      <c r="AK31" s="716"/>
      <c r="AL31" s="716"/>
      <c r="AM31" s="717" t="s">
        <v>236</v>
      </c>
    </row>
    <row r="32" spans="2:40" ht="24" customHeight="1" thickBot="1">
      <c r="B32" s="718"/>
      <c r="C32" s="719">
        <v>5</v>
      </c>
      <c r="D32" s="646">
        <f t="shared" si="3"/>
        <v>0</v>
      </c>
      <c r="E32" s="647"/>
      <c r="F32" s="647"/>
      <c r="G32" s="647"/>
      <c r="H32" s="722"/>
      <c r="I32" s="723"/>
      <c r="J32" s="724"/>
      <c r="K32" s="696"/>
      <c r="L32" s="697"/>
      <c r="M32" s="697"/>
      <c r="N32" s="697"/>
      <c r="O32" s="697"/>
      <c r="P32" s="239" t="s">
        <v>209</v>
      </c>
      <c r="Q32" s="726"/>
      <c r="R32" s="727"/>
      <c r="S32" s="727"/>
      <c r="T32" s="728"/>
      <c r="U32" s="682" t="e">
        <f t="shared" si="4"/>
        <v>#DIV/0!</v>
      </c>
      <c r="V32" s="683"/>
      <c r="W32" s="683"/>
      <c r="X32" s="729" t="s">
        <v>236</v>
      </c>
      <c r="Y32" s="660"/>
      <c r="Z32" s="730" t="e">
        <f>AJ30/K28*100</f>
        <v>#DIV/0!</v>
      </c>
      <c r="AA32" s="731"/>
      <c r="AB32" s="731"/>
      <c r="AC32" s="729" t="s">
        <v>271</v>
      </c>
      <c r="AD32" s="664"/>
      <c r="AE32" s="732" t="s">
        <v>241</v>
      </c>
      <c r="AF32" s="733"/>
      <c r="AG32" s="733"/>
      <c r="AH32" s="733"/>
      <c r="AI32" s="734"/>
      <c r="AJ32" s="735" t="e">
        <f>AJ31/AJ28*100</f>
        <v>#DIV/0!</v>
      </c>
      <c r="AK32" s="736"/>
      <c r="AL32" s="736"/>
      <c r="AM32" s="737" t="s">
        <v>277</v>
      </c>
    </row>
    <row r="33" spans="2:40" ht="24" customHeight="1">
      <c r="B33" s="738"/>
      <c r="C33" s="739" t="s">
        <v>272</v>
      </c>
      <c r="D33" s="740"/>
      <c r="E33" s="740"/>
      <c r="F33" s="740"/>
      <c r="G33" s="741"/>
      <c r="H33" s="742">
        <f>SUM(H28:I32)</f>
        <v>0</v>
      </c>
      <c r="I33" s="743"/>
      <c r="J33" s="744" t="s">
        <v>262</v>
      </c>
      <c r="K33" s="745">
        <f>SUM(K28:O32)</f>
        <v>0</v>
      </c>
      <c r="L33" s="746"/>
      <c r="M33" s="746"/>
      <c r="N33" s="746"/>
      <c r="O33" s="746"/>
      <c r="P33" s="818" t="s">
        <v>281</v>
      </c>
      <c r="Q33" s="748"/>
      <c r="R33" s="749"/>
      <c r="S33" s="749"/>
      <c r="T33" s="750"/>
      <c r="U33" s="751"/>
      <c r="V33" s="752"/>
      <c r="W33" s="752"/>
      <c r="X33" s="753"/>
      <c r="Y33" s="660"/>
      <c r="Z33" s="754"/>
      <c r="AA33" s="754"/>
      <c r="AB33" s="754"/>
      <c r="AC33" s="750"/>
      <c r="AD33" s="756"/>
      <c r="AE33" s="755" t="s">
        <v>273</v>
      </c>
      <c r="AF33" s="755"/>
      <c r="AG33" s="755"/>
      <c r="AH33" s="755"/>
      <c r="AI33" s="755"/>
      <c r="AJ33" s="755"/>
      <c r="AK33" s="755"/>
      <c r="AL33" s="755"/>
      <c r="AM33" s="755"/>
      <c r="AN33" s="755"/>
    </row>
    <row r="34" spans="2:40" ht="13.5" customHeight="1" thickBot="1">
      <c r="B34" s="757"/>
      <c r="C34" s="758"/>
      <c r="D34" s="758"/>
      <c r="E34" s="758"/>
      <c r="F34" s="758"/>
      <c r="G34" s="758"/>
      <c r="H34" s="759"/>
      <c r="I34" s="759"/>
      <c r="J34" s="760"/>
      <c r="K34" s="761"/>
      <c r="L34" s="761"/>
      <c r="M34" s="761"/>
      <c r="N34" s="761"/>
      <c r="O34" s="761"/>
      <c r="P34" s="762"/>
      <c r="Q34" s="763"/>
      <c r="R34" s="763"/>
      <c r="S34" s="763"/>
      <c r="T34" s="764"/>
      <c r="U34" s="765"/>
      <c r="V34" s="766"/>
      <c r="W34" s="766"/>
      <c r="X34" s="764"/>
      <c r="Y34" s="660"/>
      <c r="Z34" s="767"/>
      <c r="AA34" s="767"/>
      <c r="AB34" s="767"/>
      <c r="AC34" s="768"/>
      <c r="AD34" s="700"/>
      <c r="AE34" s="755"/>
      <c r="AF34" s="755"/>
      <c r="AG34" s="755"/>
      <c r="AH34" s="755"/>
      <c r="AI34" s="755"/>
      <c r="AJ34" s="755"/>
      <c r="AK34" s="755"/>
      <c r="AL34" s="755"/>
      <c r="AM34" s="755"/>
      <c r="AN34" s="755"/>
    </row>
    <row r="35" spans="2:40" ht="24" customHeight="1" thickBot="1">
      <c r="B35" s="635"/>
      <c r="C35" s="503" t="s">
        <v>255</v>
      </c>
      <c r="D35" s="504"/>
      <c r="E35" s="504"/>
      <c r="F35" s="504"/>
      <c r="G35" s="636"/>
      <c r="H35" s="497" t="s">
        <v>256</v>
      </c>
      <c r="I35" s="498"/>
      <c r="J35" s="499"/>
      <c r="K35" s="500" t="s">
        <v>235</v>
      </c>
      <c r="L35" s="501"/>
      <c r="M35" s="501"/>
      <c r="N35" s="501"/>
      <c r="O35" s="501"/>
      <c r="P35" s="502"/>
      <c r="Q35" s="497" t="s">
        <v>257</v>
      </c>
      <c r="R35" s="498"/>
      <c r="S35" s="498"/>
      <c r="T35" s="499"/>
      <c r="U35" s="497" t="s">
        <v>258</v>
      </c>
      <c r="V35" s="498"/>
      <c r="W35" s="498"/>
      <c r="X35" s="499"/>
      <c r="Y35" s="660"/>
      <c r="Z35" s="638" t="s">
        <v>259</v>
      </c>
      <c r="AA35" s="639"/>
      <c r="AB35" s="639"/>
      <c r="AC35" s="640"/>
      <c r="AD35" s="664"/>
      <c r="AE35" s="769" t="s">
        <v>274</v>
      </c>
      <c r="AF35" s="770"/>
      <c r="AG35" s="770"/>
      <c r="AH35" s="770"/>
      <c r="AI35" s="770"/>
      <c r="AJ35" s="770"/>
      <c r="AK35" s="770"/>
      <c r="AL35" s="770"/>
      <c r="AM35" s="771"/>
    </row>
    <row r="36" spans="2:40" ht="24" customHeight="1">
      <c r="B36" s="644"/>
      <c r="C36" s="645">
        <v>1</v>
      </c>
      <c r="D36" s="646">
        <f>D28</f>
        <v>0</v>
      </c>
      <c r="E36" s="647"/>
      <c r="F36" s="647"/>
      <c r="G36" s="647"/>
      <c r="H36" s="648"/>
      <c r="I36" s="649"/>
      <c r="J36" s="650" t="s">
        <v>262</v>
      </c>
      <c r="K36" s="773">
        <f>Q36*U36</f>
        <v>0</v>
      </c>
      <c r="L36" s="774"/>
      <c r="M36" s="774"/>
      <c r="N36" s="774"/>
      <c r="O36" s="774"/>
      <c r="P36" s="237" t="s">
        <v>209</v>
      </c>
      <c r="Q36" s="654"/>
      <c r="R36" s="655"/>
      <c r="S36" s="655"/>
      <c r="T36" s="656" t="s">
        <v>282</v>
      </c>
      <c r="U36" s="775"/>
      <c r="V36" s="776"/>
      <c r="W36" s="776"/>
      <c r="X36" s="819" t="s">
        <v>236</v>
      </c>
      <c r="Y36" s="660"/>
      <c r="Z36" s="661"/>
      <c r="AA36" s="662"/>
      <c r="AB36" s="662"/>
      <c r="AC36" s="663"/>
      <c r="AD36" s="664"/>
      <c r="AE36" s="493" t="s">
        <v>237</v>
      </c>
      <c r="AF36" s="494"/>
      <c r="AG36" s="494"/>
      <c r="AH36" s="494"/>
      <c r="AI36" s="495"/>
      <c r="AJ36" s="777">
        <f>K41</f>
        <v>0</v>
      </c>
      <c r="AK36" s="778"/>
      <c r="AL36" s="778"/>
      <c r="AM36" s="667" t="s">
        <v>236</v>
      </c>
    </row>
    <row r="37" spans="2:40" ht="24" customHeight="1">
      <c r="B37" s="668" t="s">
        <v>243</v>
      </c>
      <c r="C37" s="669">
        <v>2</v>
      </c>
      <c r="D37" s="646">
        <f t="shared" ref="D37:D40" si="5">D29</f>
        <v>0</v>
      </c>
      <c r="E37" s="647"/>
      <c r="F37" s="647"/>
      <c r="G37" s="647"/>
      <c r="H37" s="673"/>
      <c r="I37" s="674"/>
      <c r="J37" s="675"/>
      <c r="K37" s="780">
        <f>Q37*U37</f>
        <v>0</v>
      </c>
      <c r="L37" s="781"/>
      <c r="M37" s="781"/>
      <c r="N37" s="781"/>
      <c r="O37" s="781"/>
      <c r="P37" s="238" t="s">
        <v>209</v>
      </c>
      <c r="Q37" s="679"/>
      <c r="R37" s="680"/>
      <c r="S37" s="680"/>
      <c r="T37" s="681" t="s">
        <v>262</v>
      </c>
      <c r="U37" s="782"/>
      <c r="V37" s="783"/>
      <c r="W37" s="783"/>
      <c r="X37" s="820" t="s">
        <v>236</v>
      </c>
      <c r="Y37" s="660"/>
      <c r="Z37" s="685" t="e">
        <f>Q36/H36</f>
        <v>#DIV/0!</v>
      </c>
      <c r="AA37" s="686"/>
      <c r="AB37" s="686"/>
      <c r="AC37" s="687" t="s">
        <v>279</v>
      </c>
      <c r="AD37" s="664"/>
      <c r="AE37" s="688" t="s">
        <v>244</v>
      </c>
      <c r="AF37" s="689"/>
      <c r="AG37" s="689"/>
      <c r="AH37" s="689"/>
      <c r="AI37" s="690"/>
      <c r="AJ37" s="784"/>
      <c r="AK37" s="785"/>
      <c r="AL37" s="785"/>
      <c r="AM37" s="693" t="s">
        <v>236</v>
      </c>
    </row>
    <row r="38" spans="2:40" ht="24" customHeight="1" thickBot="1">
      <c r="B38" s="668"/>
      <c r="C38" s="694">
        <v>3</v>
      </c>
      <c r="D38" s="646">
        <f t="shared" si="5"/>
        <v>0</v>
      </c>
      <c r="E38" s="647"/>
      <c r="F38" s="647"/>
      <c r="G38" s="647"/>
      <c r="H38" s="673"/>
      <c r="I38" s="674"/>
      <c r="J38" s="675"/>
      <c r="K38" s="780">
        <f t="shared" ref="K38:K40" si="6">Q38*U38</f>
        <v>0</v>
      </c>
      <c r="L38" s="781"/>
      <c r="M38" s="781"/>
      <c r="N38" s="781"/>
      <c r="O38" s="781"/>
      <c r="P38" s="238" t="s">
        <v>209</v>
      </c>
      <c r="Q38" s="679"/>
      <c r="R38" s="680"/>
      <c r="S38" s="680"/>
      <c r="T38" s="681" t="s">
        <v>262</v>
      </c>
      <c r="U38" s="782"/>
      <c r="V38" s="783"/>
      <c r="W38" s="783"/>
      <c r="X38" s="820" t="s">
        <v>236</v>
      </c>
      <c r="Y38" s="660"/>
      <c r="AA38" s="698"/>
      <c r="AB38" s="698"/>
      <c r="AC38" s="699"/>
      <c r="AD38" s="700"/>
      <c r="AE38" s="701" t="s">
        <v>268</v>
      </c>
      <c r="AF38" s="702"/>
      <c r="AG38" s="702"/>
      <c r="AH38" s="702"/>
      <c r="AI38" s="703"/>
      <c r="AJ38" s="704"/>
      <c r="AK38" s="705"/>
      <c r="AL38" s="705"/>
      <c r="AM38" s="706" t="s">
        <v>236</v>
      </c>
    </row>
    <row r="39" spans="2:40" ht="24" customHeight="1" thickTop="1">
      <c r="B39" s="817" t="s">
        <v>283</v>
      </c>
      <c r="C39" s="708">
        <v>4</v>
      </c>
      <c r="D39" s="646">
        <f t="shared" si="5"/>
        <v>0</v>
      </c>
      <c r="E39" s="647"/>
      <c r="F39" s="647"/>
      <c r="G39" s="647"/>
      <c r="H39" s="673"/>
      <c r="I39" s="674"/>
      <c r="J39" s="675"/>
      <c r="K39" s="780">
        <f t="shared" si="6"/>
        <v>0</v>
      </c>
      <c r="L39" s="781"/>
      <c r="M39" s="781"/>
      <c r="N39" s="781"/>
      <c r="O39" s="781"/>
      <c r="P39" s="238" t="s">
        <v>209</v>
      </c>
      <c r="Q39" s="679"/>
      <c r="R39" s="680"/>
      <c r="S39" s="680"/>
      <c r="T39" s="681"/>
      <c r="U39" s="782"/>
      <c r="V39" s="783"/>
      <c r="W39" s="783"/>
      <c r="X39" s="820" t="s">
        <v>236</v>
      </c>
      <c r="Y39" s="660"/>
      <c r="Z39" s="709" t="s">
        <v>270</v>
      </c>
      <c r="AA39" s="710"/>
      <c r="AB39" s="710"/>
      <c r="AC39" s="711"/>
      <c r="AD39" s="664"/>
      <c r="AE39" s="712" t="s">
        <v>240</v>
      </c>
      <c r="AF39" s="713"/>
      <c r="AG39" s="713"/>
      <c r="AH39" s="713"/>
      <c r="AI39" s="714"/>
      <c r="AJ39" s="787">
        <f>AJ36-AJ37</f>
        <v>0</v>
      </c>
      <c r="AK39" s="788"/>
      <c r="AL39" s="788"/>
      <c r="AM39" s="717" t="s">
        <v>236</v>
      </c>
    </row>
    <row r="40" spans="2:40" ht="24" customHeight="1" thickBot="1">
      <c r="B40" s="718"/>
      <c r="C40" s="719">
        <v>5</v>
      </c>
      <c r="D40" s="646">
        <f t="shared" si="5"/>
        <v>0</v>
      </c>
      <c r="E40" s="647"/>
      <c r="F40" s="647"/>
      <c r="G40" s="647"/>
      <c r="H40" s="722"/>
      <c r="I40" s="723"/>
      <c r="J40" s="724"/>
      <c r="K40" s="790">
        <f t="shared" si="6"/>
        <v>0</v>
      </c>
      <c r="L40" s="791"/>
      <c r="M40" s="791"/>
      <c r="N40" s="791"/>
      <c r="O40" s="791"/>
      <c r="P40" s="239" t="s">
        <v>209</v>
      </c>
      <c r="Q40" s="726"/>
      <c r="R40" s="727"/>
      <c r="S40" s="727"/>
      <c r="T40" s="728"/>
      <c r="U40" s="782"/>
      <c r="V40" s="783"/>
      <c r="W40" s="783"/>
      <c r="X40" s="687" t="s">
        <v>236</v>
      </c>
      <c r="Y40" s="660"/>
      <c r="Z40" s="730" t="e">
        <f>AJ38/K36*100</f>
        <v>#DIV/0!</v>
      </c>
      <c r="AA40" s="731"/>
      <c r="AB40" s="731"/>
      <c r="AC40" s="729" t="s">
        <v>271</v>
      </c>
      <c r="AD40" s="664"/>
      <c r="AE40" s="732" t="s">
        <v>241</v>
      </c>
      <c r="AF40" s="733"/>
      <c r="AG40" s="733"/>
      <c r="AH40" s="733"/>
      <c r="AI40" s="734"/>
      <c r="AJ40" s="792" t="e">
        <f>AJ39/AJ36*100</f>
        <v>#DIV/0!</v>
      </c>
      <c r="AK40" s="793"/>
      <c r="AL40" s="793"/>
      <c r="AM40" s="737" t="s">
        <v>277</v>
      </c>
    </row>
    <row r="41" spans="2:40" ht="24" customHeight="1">
      <c r="B41" s="794"/>
      <c r="C41" s="795" t="s">
        <v>272</v>
      </c>
      <c r="D41" s="796"/>
      <c r="E41" s="796"/>
      <c r="F41" s="796"/>
      <c r="G41" s="797"/>
      <c r="H41" s="798">
        <f>SUM(H36:I40)</f>
        <v>0</v>
      </c>
      <c r="I41" s="799"/>
      <c r="J41" s="821" t="s">
        <v>262</v>
      </c>
      <c r="K41" s="801">
        <f>SUM(K36:O40)</f>
        <v>0</v>
      </c>
      <c r="L41" s="802"/>
      <c r="M41" s="802"/>
      <c r="N41" s="802"/>
      <c r="O41" s="802"/>
      <c r="P41" s="240" t="s">
        <v>209</v>
      </c>
      <c r="Q41" s="804"/>
      <c r="R41" s="805"/>
      <c r="S41" s="805"/>
      <c r="T41" s="764"/>
      <c r="U41" s="806"/>
      <c r="V41" s="807"/>
      <c r="W41" s="807"/>
      <c r="X41" s="808"/>
      <c r="Y41" s="660"/>
      <c r="Z41" s="809"/>
      <c r="AA41" s="809"/>
      <c r="AB41" s="809"/>
      <c r="AC41" s="660"/>
      <c r="AD41" s="700"/>
      <c r="AE41" s="810"/>
      <c r="AF41" s="810"/>
      <c r="AG41" s="810"/>
      <c r="AH41" s="810"/>
      <c r="AI41" s="810"/>
      <c r="AJ41" s="811"/>
      <c r="AK41" s="811"/>
      <c r="AL41" s="811"/>
      <c r="AM41" s="812"/>
    </row>
    <row r="42" spans="2:40" ht="23.25" customHeight="1">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809"/>
      <c r="AC42" s="660"/>
      <c r="AD42" s="700"/>
      <c r="AE42" s="810"/>
      <c r="AF42" s="810"/>
      <c r="AG42" s="810"/>
      <c r="AH42" s="810"/>
      <c r="AI42" s="810"/>
      <c r="AJ42" s="811"/>
      <c r="AK42" s="811"/>
      <c r="AL42" s="811"/>
      <c r="AM42" s="812"/>
    </row>
    <row r="43" spans="2:40" ht="17.25" customHeight="1">
      <c r="C43" s="822"/>
      <c r="D43" s="822"/>
      <c r="E43" s="822"/>
      <c r="F43" s="822"/>
      <c r="G43" s="822"/>
      <c r="H43" s="822"/>
      <c r="I43" s="822"/>
      <c r="J43" s="823"/>
      <c r="K43" s="823"/>
      <c r="L43" s="823"/>
      <c r="M43" s="823"/>
      <c r="N43" s="823"/>
      <c r="O43" s="823"/>
      <c r="P43" s="823"/>
      <c r="Q43" s="823"/>
      <c r="R43" s="823"/>
      <c r="S43" s="823"/>
      <c r="T43" s="823"/>
      <c r="U43" s="823"/>
      <c r="V43" s="823"/>
      <c r="W43" s="823"/>
      <c r="X43" s="823"/>
      <c r="Y43" s="823"/>
      <c r="Z43" s="823"/>
      <c r="AA43" s="823"/>
      <c r="AB43" s="823"/>
      <c r="AC43" s="823"/>
      <c r="AD43" s="823"/>
      <c r="AE43" s="824"/>
      <c r="AF43" s="824"/>
      <c r="AG43" s="824"/>
      <c r="AH43" s="824"/>
      <c r="AI43" s="824"/>
      <c r="AJ43" s="824"/>
      <c r="AK43" s="824"/>
      <c r="AL43" s="824"/>
      <c r="AM43" s="824"/>
    </row>
    <row r="44" spans="2:40" ht="18" customHeight="1">
      <c r="B44" s="241" t="s">
        <v>245</v>
      </c>
      <c r="C44" s="206"/>
      <c r="D44" s="207"/>
      <c r="E44" s="207"/>
      <c r="F44" s="822"/>
      <c r="G44" s="631"/>
      <c r="H44" s="631"/>
      <c r="I44" s="207"/>
      <c r="J44" s="633"/>
      <c r="K44" s="212"/>
      <c r="L44" s="207"/>
      <c r="M44" s="213"/>
      <c r="N44" s="213"/>
      <c r="O44" s="213"/>
      <c r="P44" s="213"/>
      <c r="Q44" s="213"/>
      <c r="R44" s="213"/>
      <c r="S44" s="213"/>
      <c r="T44" s="213"/>
      <c r="U44" s="213"/>
      <c r="V44" s="210"/>
      <c r="W44" s="210"/>
      <c r="X44" s="210"/>
      <c r="Y44" s="210"/>
      <c r="Z44" s="210"/>
      <c r="AA44" s="210"/>
      <c r="AB44" s="210"/>
      <c r="AC44" s="210"/>
      <c r="AD44" s="210"/>
      <c r="AE44" s="211"/>
      <c r="AF44" s="211"/>
      <c r="AG44" s="825"/>
      <c r="AH44" s="700"/>
      <c r="AI44" s="700"/>
      <c r="AJ44" s="700"/>
      <c r="AK44" s="700"/>
      <c r="AL44" s="700"/>
      <c r="AM44" s="700"/>
    </row>
    <row r="45" spans="2:40" ht="6.75" customHeight="1" thickBot="1">
      <c r="B45" s="205"/>
      <c r="C45" s="206"/>
      <c r="D45" s="207"/>
      <c r="E45" s="207"/>
      <c r="F45" s="822"/>
      <c r="G45" s="631"/>
      <c r="H45" s="631"/>
      <c r="I45" s="207"/>
      <c r="J45" s="633"/>
      <c r="K45" s="212"/>
      <c r="L45" s="207"/>
      <c r="M45" s="213"/>
      <c r="N45" s="213"/>
      <c r="O45" s="213"/>
      <c r="P45" s="213"/>
      <c r="Q45" s="213"/>
      <c r="R45" s="213"/>
      <c r="S45" s="213"/>
      <c r="T45" s="213"/>
      <c r="U45" s="213"/>
      <c r="V45" s="210"/>
      <c r="W45" s="210"/>
      <c r="X45" s="210"/>
      <c r="Y45" s="210"/>
      <c r="Z45" s="210"/>
      <c r="AA45" s="210"/>
      <c r="AB45" s="210"/>
      <c r="AC45" s="210"/>
      <c r="AD45" s="210"/>
      <c r="AE45" s="211"/>
      <c r="AF45" s="211"/>
      <c r="AG45" s="825"/>
      <c r="AH45" s="700"/>
      <c r="AI45" s="700"/>
      <c r="AJ45" s="700"/>
      <c r="AK45" s="825"/>
      <c r="AL45" s="700"/>
      <c r="AM45" s="700"/>
    </row>
    <row r="46" spans="2:40" ht="26.25" customHeight="1" thickTop="1">
      <c r="B46" s="488" t="s">
        <v>250</v>
      </c>
      <c r="C46" s="489"/>
      <c r="D46" s="489"/>
      <c r="E46" s="489"/>
      <c r="F46" s="489"/>
      <c r="G46" s="489"/>
      <c r="H46" s="489"/>
      <c r="I46" s="826"/>
      <c r="J46" s="827" t="s">
        <v>235</v>
      </c>
      <c r="K46" s="828"/>
      <c r="L46" s="828"/>
      <c r="M46" s="828"/>
      <c r="N46" s="829"/>
      <c r="O46" s="830" t="s">
        <v>257</v>
      </c>
      <c r="P46" s="831"/>
      <c r="Q46" s="831"/>
      <c r="R46" s="832"/>
      <c r="S46" s="491" t="s">
        <v>258</v>
      </c>
      <c r="T46" s="492"/>
      <c r="U46" s="492"/>
      <c r="V46" s="833"/>
      <c r="Y46" s="834" t="s">
        <v>284</v>
      </c>
      <c r="Z46" s="835"/>
      <c r="AA46" s="835"/>
      <c r="AB46" s="835"/>
      <c r="AC46" s="835"/>
      <c r="AD46" s="836"/>
      <c r="AE46" s="211"/>
      <c r="AF46" s="211"/>
      <c r="AG46" s="825"/>
      <c r="AH46" s="700"/>
      <c r="AI46" s="700"/>
      <c r="AJ46" s="700"/>
      <c r="AK46" s="825"/>
      <c r="AL46" s="700"/>
      <c r="AM46" s="700"/>
    </row>
    <row r="47" spans="2:40" ht="26.25" customHeight="1" thickBot="1">
      <c r="B47" s="837">
        <v>1</v>
      </c>
      <c r="C47" s="838">
        <f>D36</f>
        <v>0</v>
      </c>
      <c r="D47" s="839"/>
      <c r="E47" s="839"/>
      <c r="F47" s="839"/>
      <c r="G47" s="839"/>
      <c r="H47" s="839"/>
      <c r="I47" s="840"/>
      <c r="J47" s="841" t="e">
        <f t="shared" ref="J47:J52" si="7">K28/K17*100</f>
        <v>#DIV/0!</v>
      </c>
      <c r="K47" s="842"/>
      <c r="L47" s="214">
        <v>74</v>
      </c>
      <c r="M47" s="843" t="s">
        <v>277</v>
      </c>
      <c r="N47" s="844" t="e">
        <f t="shared" ref="N47:N52" si="8">IF(J47&gt;=110,"★",IF(AND(J47&gt;=100,J47&lt;110),"◎",IF(AND(J47&gt;=80,J47&lt;100),"○",IF(AND(J47&gt;=60,J47&lt;80),"◇","△"))))</f>
        <v>#DIV/0!</v>
      </c>
      <c r="O47" s="845" t="e">
        <f>Q28/Q17*100</f>
        <v>#DIV/0!</v>
      </c>
      <c r="P47" s="846"/>
      <c r="Q47" s="843" t="s">
        <v>277</v>
      </c>
      <c r="R47" s="847" t="e">
        <f>IF(O47&gt;=110,"★",IF(AND(O47&gt;=100,O47&lt;110),"◎",IF(AND(O47&gt;=80,O47&lt;100),"○",IF(AND(O47&gt;=60,O47&lt;80),"◇","△"))))</f>
        <v>#DIV/0!</v>
      </c>
      <c r="S47" s="848" t="e">
        <f>U28/U17*100</f>
        <v>#DIV/0!</v>
      </c>
      <c r="T47" s="849"/>
      <c r="U47" s="843" t="s">
        <v>277</v>
      </c>
      <c r="V47" s="850" t="e">
        <f>IF(S47&gt;=110,"★",IF(AND(S47&gt;=100,S47&lt;110),"◎",IF(AND(S47&gt;=80,S47&lt;100),"○",IF(AND(S47&gt;=60,S47&lt;80),"◇","△"))))</f>
        <v>#DIV/0!</v>
      </c>
      <c r="X47" s="631"/>
      <c r="Y47" s="851"/>
      <c r="Z47" s="852"/>
      <c r="AA47" s="852"/>
      <c r="AB47" s="852"/>
      <c r="AC47" s="852"/>
      <c r="AD47" s="853"/>
      <c r="AE47" s="822"/>
      <c r="AF47" s="822"/>
      <c r="AG47" s="822"/>
      <c r="AH47" s="700"/>
      <c r="AI47" s="700"/>
      <c r="AJ47" s="822"/>
      <c r="AK47" s="822"/>
      <c r="AL47" s="822"/>
      <c r="AM47" s="700"/>
    </row>
    <row r="48" spans="2:40" ht="26.25" customHeight="1" thickTop="1">
      <c r="B48" s="854">
        <v>2</v>
      </c>
      <c r="C48" s="855">
        <f t="shared" ref="C48:C51" si="9">D37</f>
        <v>0</v>
      </c>
      <c r="D48" s="856"/>
      <c r="E48" s="856"/>
      <c r="F48" s="856"/>
      <c r="G48" s="856"/>
      <c r="H48" s="856"/>
      <c r="I48" s="857"/>
      <c r="J48" s="858" t="e">
        <f t="shared" si="7"/>
        <v>#DIV/0!</v>
      </c>
      <c r="K48" s="859"/>
      <c r="L48" s="215"/>
      <c r="M48" s="860" t="s">
        <v>277</v>
      </c>
      <c r="N48" s="861" t="e">
        <f t="shared" si="8"/>
        <v>#DIV/0!</v>
      </c>
      <c r="O48" s="862" t="e">
        <f t="shared" ref="O48:O51" si="10">Q29/Q18*100</f>
        <v>#DIV/0!</v>
      </c>
      <c r="P48" s="863"/>
      <c r="Q48" s="860" t="s">
        <v>277</v>
      </c>
      <c r="R48" s="864" t="e">
        <f t="shared" ref="R48:R51" si="11">IF(O48&gt;=110,"★",IF(AND(O48&gt;=100,O48&lt;110),"◎",IF(AND(O48&gt;=80,O48&lt;100),"○",IF(AND(O48&gt;=60,O48&lt;80),"◇","△"))))</f>
        <v>#DIV/0!</v>
      </c>
      <c r="S48" s="865" t="e">
        <f t="shared" ref="S48:S51" si="12">U29/U18*100</f>
        <v>#DIV/0!</v>
      </c>
      <c r="T48" s="866"/>
      <c r="U48" s="860" t="s">
        <v>287</v>
      </c>
      <c r="V48" s="867" t="e">
        <f t="shared" ref="V48:V51" si="13">IF(S48&gt;=110,"★",IF(AND(S48&gt;=100,S48&lt;110),"◎",IF(AND(S48&gt;=80,S48&lt;100),"○",IF(AND(S48&gt;=60,S48&lt;80),"◇","△"))))</f>
        <v>#DIV/0!</v>
      </c>
      <c r="X48" s="822"/>
      <c r="Y48" s="868" t="e">
        <f>Z29/Z18*100</f>
        <v>#DIV/0!</v>
      </c>
      <c r="Z48" s="869"/>
      <c r="AA48" s="869"/>
      <c r="AB48" s="870" t="s">
        <v>271</v>
      </c>
      <c r="AC48" s="871" t="e">
        <f>IF(Y48&gt;=110,"★",IF(AND(Y48&gt;=100,Y48&lt;110),"◎",IF(AND(Y48&gt;=80,Y48&lt;100),"○",IF(AND(Y48&gt;=60,Y48&lt;80),"◇","△"))))</f>
        <v>#DIV/0!</v>
      </c>
      <c r="AD48" s="872"/>
      <c r="AE48" s="822"/>
      <c r="AF48" s="488" t="s">
        <v>246</v>
      </c>
      <c r="AG48" s="489"/>
      <c r="AH48" s="489"/>
      <c r="AI48" s="489"/>
      <c r="AJ48" s="490"/>
    </row>
    <row r="49" spans="1:39" ht="26.25" customHeight="1" thickBot="1">
      <c r="B49" s="854">
        <v>3</v>
      </c>
      <c r="C49" s="855">
        <f t="shared" si="9"/>
        <v>0</v>
      </c>
      <c r="D49" s="856"/>
      <c r="E49" s="856"/>
      <c r="F49" s="856"/>
      <c r="G49" s="856"/>
      <c r="H49" s="856"/>
      <c r="I49" s="857"/>
      <c r="J49" s="858" t="e">
        <f t="shared" si="7"/>
        <v>#DIV/0!</v>
      </c>
      <c r="K49" s="859"/>
      <c r="L49" s="215"/>
      <c r="M49" s="860" t="s">
        <v>277</v>
      </c>
      <c r="N49" s="861" t="e">
        <f t="shared" si="8"/>
        <v>#DIV/0!</v>
      </c>
      <c r="O49" s="862" t="e">
        <f t="shared" si="10"/>
        <v>#DIV/0!</v>
      </c>
      <c r="P49" s="863"/>
      <c r="Q49" s="860" t="s">
        <v>286</v>
      </c>
      <c r="R49" s="864" t="e">
        <f t="shared" si="11"/>
        <v>#DIV/0!</v>
      </c>
      <c r="S49" s="865" t="e">
        <f>U30/U19*100</f>
        <v>#DIV/0!</v>
      </c>
      <c r="T49" s="866"/>
      <c r="U49" s="860" t="s">
        <v>277</v>
      </c>
      <c r="V49" s="867" t="e">
        <f t="shared" si="13"/>
        <v>#DIV/0!</v>
      </c>
      <c r="X49" s="822"/>
      <c r="Y49" s="873" t="s">
        <v>270</v>
      </c>
      <c r="Z49" s="874"/>
      <c r="AA49" s="874"/>
      <c r="AB49" s="874"/>
      <c r="AC49" s="874"/>
      <c r="AD49" s="875"/>
      <c r="AF49" s="876" t="e">
        <f>AJ31/AJ20*100</f>
        <v>#DIV/0!</v>
      </c>
      <c r="AG49" s="877"/>
      <c r="AH49" s="877"/>
      <c r="AI49" s="878" t="s">
        <v>242</v>
      </c>
      <c r="AJ49" s="879" t="e">
        <f>IF(AF49&gt;=110,"★",IF(AND(AF49&gt;=100,AF49&lt;110),"◎",IF(AND(AF49&gt;=80,AF49&lt;100),"○",IF(AND(AF49&gt;=60,AF49&lt;80),"◇","△"))))</f>
        <v>#DIV/0!</v>
      </c>
    </row>
    <row r="50" spans="1:39" ht="26.25" customHeight="1" thickTop="1">
      <c r="B50" s="854">
        <v>4</v>
      </c>
      <c r="C50" s="855">
        <f t="shared" si="9"/>
        <v>0</v>
      </c>
      <c r="D50" s="856"/>
      <c r="E50" s="856"/>
      <c r="F50" s="856"/>
      <c r="G50" s="856"/>
      <c r="H50" s="856"/>
      <c r="I50" s="857"/>
      <c r="J50" s="858" t="e">
        <f t="shared" si="7"/>
        <v>#DIV/0!</v>
      </c>
      <c r="K50" s="859"/>
      <c r="L50" s="215"/>
      <c r="M50" s="860" t="s">
        <v>286</v>
      </c>
      <c r="N50" s="861" t="e">
        <f t="shared" si="8"/>
        <v>#DIV/0!</v>
      </c>
      <c r="O50" s="862" t="e">
        <f>Q31/Q20*100</f>
        <v>#DIV/0!</v>
      </c>
      <c r="P50" s="863"/>
      <c r="Q50" s="860" t="s">
        <v>286</v>
      </c>
      <c r="R50" s="864" t="e">
        <f t="shared" si="11"/>
        <v>#DIV/0!</v>
      </c>
      <c r="S50" s="865" t="e">
        <f>U31/U20*100</f>
        <v>#DIV/0!</v>
      </c>
      <c r="T50" s="866"/>
      <c r="U50" s="860" t="s">
        <v>277</v>
      </c>
      <c r="V50" s="867" t="e">
        <f t="shared" si="13"/>
        <v>#DIV/0!</v>
      </c>
      <c r="Y50" s="880"/>
      <c r="Z50" s="881"/>
      <c r="AA50" s="881"/>
      <c r="AB50" s="881"/>
      <c r="AC50" s="881"/>
      <c r="AD50" s="882"/>
    </row>
    <row r="51" spans="1:39" ht="26.25" customHeight="1">
      <c r="B51" s="883">
        <v>5</v>
      </c>
      <c r="C51" s="884">
        <f t="shared" si="9"/>
        <v>0</v>
      </c>
      <c r="D51" s="885"/>
      <c r="E51" s="885"/>
      <c r="F51" s="885"/>
      <c r="G51" s="885"/>
      <c r="H51" s="885"/>
      <c r="I51" s="886"/>
      <c r="J51" s="887" t="e">
        <f t="shared" si="7"/>
        <v>#DIV/0!</v>
      </c>
      <c r="K51" s="888"/>
      <c r="L51" s="889"/>
      <c r="M51" s="890" t="s">
        <v>277</v>
      </c>
      <c r="N51" s="891" t="e">
        <f t="shared" si="8"/>
        <v>#DIV/0!</v>
      </c>
      <c r="O51" s="892" t="e">
        <f t="shared" si="10"/>
        <v>#DIV/0!</v>
      </c>
      <c r="P51" s="893"/>
      <c r="Q51" s="894" t="s">
        <v>277</v>
      </c>
      <c r="R51" s="895" t="e">
        <f t="shared" si="11"/>
        <v>#DIV/0!</v>
      </c>
      <c r="S51" s="896" t="e">
        <f t="shared" si="12"/>
        <v>#DIV/0!</v>
      </c>
      <c r="T51" s="897"/>
      <c r="U51" s="894" t="s">
        <v>277</v>
      </c>
      <c r="V51" s="867" t="e">
        <f t="shared" si="13"/>
        <v>#DIV/0!</v>
      </c>
      <c r="Y51" s="868" t="e">
        <f>Z32/Z21*100</f>
        <v>#DIV/0!</v>
      </c>
      <c r="Z51" s="869"/>
      <c r="AA51" s="869"/>
      <c r="AB51" s="870" t="s">
        <v>295</v>
      </c>
      <c r="AC51" s="871" t="e">
        <f>IF(Y51&gt;=120,"△",IF(AND(Y51&gt;=110,Y51&lt;120),"◇",IF(AND(Y51&gt;=100,Y51&lt;110),"○",IF(AND(Y51&gt;=90,Y51&lt;100),"◎","★"))))</f>
        <v>#DIV/0!</v>
      </c>
      <c r="AD51" s="872"/>
    </row>
    <row r="52" spans="1:39" ht="26.25" customHeight="1" thickBot="1">
      <c r="B52" s="898" t="s">
        <v>272</v>
      </c>
      <c r="C52" s="899"/>
      <c r="D52" s="899"/>
      <c r="E52" s="899"/>
      <c r="F52" s="899"/>
      <c r="G52" s="899"/>
      <c r="H52" s="899"/>
      <c r="I52" s="900"/>
      <c r="J52" s="901" t="e">
        <f t="shared" si="7"/>
        <v>#DIV/0!</v>
      </c>
      <c r="K52" s="902"/>
      <c r="L52" s="216"/>
      <c r="M52" s="242" t="s">
        <v>277</v>
      </c>
      <c r="N52" s="903" t="e">
        <f t="shared" si="8"/>
        <v>#DIV/0!</v>
      </c>
      <c r="O52" s="904"/>
      <c r="P52" s="905"/>
      <c r="Q52" s="242"/>
      <c r="R52" s="906"/>
      <c r="S52" s="907"/>
      <c r="T52" s="908"/>
      <c r="U52" s="242"/>
      <c r="V52" s="217"/>
      <c r="W52" s="625"/>
      <c r="Y52" s="631"/>
      <c r="Z52" s="631"/>
      <c r="AA52" s="909"/>
      <c r="AB52" s="909"/>
      <c r="AC52" s="909"/>
      <c r="AD52" s="187"/>
    </row>
    <row r="53" spans="1:39" ht="6" customHeight="1" thickTop="1">
      <c r="B53" s="218"/>
      <c r="C53" s="218"/>
      <c r="D53" s="218"/>
      <c r="E53" s="218"/>
      <c r="F53" s="218"/>
      <c r="G53" s="220"/>
      <c r="H53" s="220"/>
      <c r="I53" s="220"/>
      <c r="J53" s="220"/>
      <c r="K53" s="220"/>
      <c r="L53" s="221"/>
      <c r="M53" s="221"/>
      <c r="N53" s="221"/>
      <c r="O53" s="222"/>
      <c r="P53" s="223"/>
      <c r="Q53" s="223"/>
      <c r="R53" s="223"/>
      <c r="S53" s="700"/>
      <c r="T53" s="825"/>
      <c r="U53" s="825"/>
      <c r="V53" s="825"/>
      <c r="W53" s="211"/>
      <c r="X53" s="211"/>
      <c r="Y53" s="211"/>
      <c r="Z53" s="211"/>
      <c r="AA53" s="211"/>
    </row>
    <row r="54" spans="1:39" ht="23.25" customHeight="1">
      <c r="A54" s="910" t="s">
        <v>288</v>
      </c>
      <c r="B54" s="911"/>
      <c r="C54" s="219"/>
      <c r="D54" s="218"/>
      <c r="E54" s="218"/>
      <c r="F54" s="218"/>
      <c r="G54" s="220"/>
      <c r="H54" s="220"/>
      <c r="I54" s="220"/>
      <c r="J54" s="220"/>
      <c r="K54" s="220"/>
      <c r="L54" s="221"/>
      <c r="M54" s="221"/>
      <c r="N54" s="221"/>
      <c r="O54" s="222"/>
      <c r="P54" s="223"/>
      <c r="Q54" s="223"/>
      <c r="R54" s="223"/>
      <c r="S54" s="700"/>
      <c r="T54" s="825"/>
      <c r="U54" s="825"/>
      <c r="V54" s="825"/>
      <c r="W54" s="211"/>
      <c r="X54" s="211"/>
      <c r="Y54" s="211"/>
      <c r="Z54" s="211"/>
      <c r="AA54" s="211"/>
    </row>
    <row r="55" spans="1:39" ht="19.5" customHeight="1">
      <c r="B55" s="912" t="s">
        <v>289</v>
      </c>
      <c r="C55" s="912"/>
      <c r="D55" s="912"/>
      <c r="E55" s="912"/>
      <c r="F55" s="913" t="s">
        <v>296</v>
      </c>
      <c r="AE55" s="631"/>
      <c r="AF55" s="909"/>
      <c r="AG55" s="909"/>
      <c r="AH55" s="909"/>
      <c r="AI55" s="187"/>
    </row>
    <row r="56" spans="1:39" ht="10.5" customHeight="1">
      <c r="AL56" s="631"/>
      <c r="AM56" s="631"/>
    </row>
    <row r="57" spans="1:39" ht="18" customHeight="1">
      <c r="AL57" s="631"/>
      <c r="AM57" s="631"/>
    </row>
    <row r="58" spans="1:39" ht="18" customHeight="1">
      <c r="C58" s="219"/>
      <c r="D58" s="219"/>
      <c r="E58" s="218"/>
      <c r="F58" s="218"/>
      <c r="G58" s="218"/>
      <c r="H58" s="220"/>
      <c r="I58" s="220"/>
      <c r="J58" s="220"/>
      <c r="K58" s="220"/>
      <c r="L58" s="220"/>
      <c r="M58" s="221"/>
      <c r="N58" s="221"/>
      <c r="O58" s="221"/>
      <c r="P58" s="222"/>
      <c r="Q58" s="223"/>
      <c r="R58" s="223"/>
      <c r="S58" s="223"/>
      <c r="T58" s="700"/>
      <c r="U58" s="825"/>
      <c r="V58" s="825"/>
      <c r="W58" s="825"/>
      <c r="X58" s="211"/>
      <c r="Y58" s="211"/>
      <c r="Z58" s="211"/>
      <c r="AA58" s="211"/>
      <c r="AB58" s="211"/>
      <c r="AC58" s="211"/>
      <c r="AD58" s="211"/>
      <c r="AE58" s="211"/>
      <c r="AF58" s="825"/>
      <c r="AG58" s="700"/>
      <c r="AH58" s="700"/>
      <c r="AI58" s="700"/>
      <c r="AJ58" s="825"/>
      <c r="AK58" s="700"/>
      <c r="AM58" s="631"/>
    </row>
    <row r="59" spans="1:39" ht="19.5" customHeight="1">
      <c r="AE59" s="211"/>
      <c r="AF59" s="825"/>
      <c r="AG59" s="700"/>
      <c r="AH59" s="700"/>
      <c r="AI59" s="700"/>
      <c r="AJ59" s="825"/>
      <c r="AK59" s="700"/>
      <c r="AM59" s="631"/>
    </row>
    <row r="60" spans="1:39" ht="19.5">
      <c r="AM60" s="631"/>
    </row>
    <row r="61" spans="1:39" ht="19.5">
      <c r="AM61" s="700"/>
    </row>
    <row r="62" spans="1:39" ht="19.5">
      <c r="AM62" s="700"/>
    </row>
    <row r="63" spans="1:39" ht="19.5">
      <c r="AE63" s="211"/>
      <c r="AF63" s="211"/>
      <c r="AG63" s="825"/>
      <c r="AH63" s="700"/>
      <c r="AI63" s="700"/>
      <c r="AJ63" s="700"/>
      <c r="AK63" s="825"/>
      <c r="AL63" s="700"/>
      <c r="AM63" s="700"/>
    </row>
  </sheetData>
  <mergeCells count="241">
    <mergeCell ref="B55:E55"/>
    <mergeCell ref="Y51:AA51"/>
    <mergeCell ref="AC51:AD51"/>
    <mergeCell ref="B52:I52"/>
    <mergeCell ref="J52:K52"/>
    <mergeCell ref="O52:P52"/>
    <mergeCell ref="S52:T52"/>
    <mergeCell ref="O50:P50"/>
    <mergeCell ref="S50:T50"/>
    <mergeCell ref="C51:I51"/>
    <mergeCell ref="J51:K51"/>
    <mergeCell ref="O51:P51"/>
    <mergeCell ref="S51:T51"/>
    <mergeCell ref="AC48:AD48"/>
    <mergeCell ref="AF48:AJ48"/>
    <mergeCell ref="C49:I49"/>
    <mergeCell ref="J49:K49"/>
    <mergeCell ref="O49:P49"/>
    <mergeCell ref="S49:T49"/>
    <mergeCell ref="Y49:AD50"/>
    <mergeCell ref="AF49:AH49"/>
    <mergeCell ref="C50:I50"/>
    <mergeCell ref="J50:K50"/>
    <mergeCell ref="Y46:AD47"/>
    <mergeCell ref="C47:I47"/>
    <mergeCell ref="J47:K47"/>
    <mergeCell ref="O47:P47"/>
    <mergeCell ref="S47:T47"/>
    <mergeCell ref="C48:I48"/>
    <mergeCell ref="J48:K48"/>
    <mergeCell ref="O48:P48"/>
    <mergeCell ref="S48:T48"/>
    <mergeCell ref="Y48:AA48"/>
    <mergeCell ref="C41:G41"/>
    <mergeCell ref="H41:I41"/>
    <mergeCell ref="K41:O41"/>
    <mergeCell ref="Q41:S41"/>
    <mergeCell ref="U41:W41"/>
    <mergeCell ref="B46:I46"/>
    <mergeCell ref="J46:N46"/>
    <mergeCell ref="O46:R46"/>
    <mergeCell ref="S46:V46"/>
    <mergeCell ref="AJ39:AL39"/>
    <mergeCell ref="D40:G40"/>
    <mergeCell ref="K40:O40"/>
    <mergeCell ref="Q40:S40"/>
    <mergeCell ref="U40:W40"/>
    <mergeCell ref="Z40:AB40"/>
    <mergeCell ref="AE40:AI40"/>
    <mergeCell ref="AJ40:AL40"/>
    <mergeCell ref="D39:G39"/>
    <mergeCell ref="K39:O39"/>
    <mergeCell ref="Q39:S39"/>
    <mergeCell ref="U39:W39"/>
    <mergeCell ref="Z39:AC39"/>
    <mergeCell ref="AE39:AI39"/>
    <mergeCell ref="B37:B38"/>
    <mergeCell ref="D37:G37"/>
    <mergeCell ref="K37:O37"/>
    <mergeCell ref="Q37:S37"/>
    <mergeCell ref="U37:W37"/>
    <mergeCell ref="Z37:AB37"/>
    <mergeCell ref="D38:G38"/>
    <mergeCell ref="K38:O38"/>
    <mergeCell ref="Q38:S38"/>
    <mergeCell ref="U38:W38"/>
    <mergeCell ref="J36:J40"/>
    <mergeCell ref="K36:O36"/>
    <mergeCell ref="Q36:S36"/>
    <mergeCell ref="U36:W36"/>
    <mergeCell ref="AE36:AI36"/>
    <mergeCell ref="AJ36:AL36"/>
    <mergeCell ref="AE37:AI37"/>
    <mergeCell ref="AJ37:AL37"/>
    <mergeCell ref="AE38:AI38"/>
    <mergeCell ref="AJ38:AL38"/>
    <mergeCell ref="AE33:AN34"/>
    <mergeCell ref="C35:G35"/>
    <mergeCell ref="H35:J35"/>
    <mergeCell ref="K35:P35"/>
    <mergeCell ref="Q35:T35"/>
    <mergeCell ref="U35:X35"/>
    <mergeCell ref="Z35:AC36"/>
    <mergeCell ref="AE35:AM35"/>
    <mergeCell ref="D36:G36"/>
    <mergeCell ref="H36:I40"/>
    <mergeCell ref="C33:G33"/>
    <mergeCell ref="H33:I33"/>
    <mergeCell ref="K33:O33"/>
    <mergeCell ref="Q33:S33"/>
    <mergeCell ref="U33:W33"/>
    <mergeCell ref="Z33:AB33"/>
    <mergeCell ref="AJ31:AL31"/>
    <mergeCell ref="D32:G32"/>
    <mergeCell ref="K32:O32"/>
    <mergeCell ref="Q32:S32"/>
    <mergeCell ref="U32:W32"/>
    <mergeCell ref="Z32:AB32"/>
    <mergeCell ref="AE32:AI32"/>
    <mergeCell ref="AJ32:AL32"/>
    <mergeCell ref="D31:G31"/>
    <mergeCell ref="K31:O31"/>
    <mergeCell ref="Q31:S31"/>
    <mergeCell ref="U31:W31"/>
    <mergeCell ref="Z31:AC31"/>
    <mergeCell ref="AE31:AI31"/>
    <mergeCell ref="AJ29:AL29"/>
    <mergeCell ref="D30:G30"/>
    <mergeCell ref="K30:O30"/>
    <mergeCell ref="Q30:S30"/>
    <mergeCell ref="U30:W30"/>
    <mergeCell ref="AE30:AI30"/>
    <mergeCell ref="AJ30:AL30"/>
    <mergeCell ref="B29:B30"/>
    <mergeCell ref="D29:G29"/>
    <mergeCell ref="K29:O29"/>
    <mergeCell ref="Q29:S29"/>
    <mergeCell ref="U29:W29"/>
    <mergeCell ref="Z29:AB29"/>
    <mergeCell ref="AE27:AM27"/>
    <mergeCell ref="D28:G28"/>
    <mergeCell ref="H28:I32"/>
    <mergeCell ref="J28:J32"/>
    <mergeCell ref="K28:O28"/>
    <mergeCell ref="Q28:S28"/>
    <mergeCell ref="U28:W28"/>
    <mergeCell ref="AE28:AI28"/>
    <mergeCell ref="AJ28:AL28"/>
    <mergeCell ref="AE29:AI29"/>
    <mergeCell ref="C27:G27"/>
    <mergeCell ref="H27:J27"/>
    <mergeCell ref="K27:P27"/>
    <mergeCell ref="Q27:T27"/>
    <mergeCell ref="U27:X27"/>
    <mergeCell ref="Z27:AC28"/>
    <mergeCell ref="C22:G22"/>
    <mergeCell ref="H22:I22"/>
    <mergeCell ref="K22:O22"/>
    <mergeCell ref="Q22:S22"/>
    <mergeCell ref="U22:W22"/>
    <mergeCell ref="I25:K25"/>
    <mergeCell ref="N25:O25"/>
    <mergeCell ref="AJ20:AL20"/>
    <mergeCell ref="D21:G21"/>
    <mergeCell ref="K21:O21"/>
    <mergeCell ref="Q21:S21"/>
    <mergeCell ref="U21:W21"/>
    <mergeCell ref="Z21:AB21"/>
    <mergeCell ref="AE21:AI21"/>
    <mergeCell ref="AJ21:AL21"/>
    <mergeCell ref="D20:G20"/>
    <mergeCell ref="K20:O20"/>
    <mergeCell ref="Q20:S20"/>
    <mergeCell ref="U20:W20"/>
    <mergeCell ref="Z20:AC20"/>
    <mergeCell ref="AE20:AI20"/>
    <mergeCell ref="B18:B19"/>
    <mergeCell ref="D18:G18"/>
    <mergeCell ref="K18:O18"/>
    <mergeCell ref="Q18:S18"/>
    <mergeCell ref="U18:W18"/>
    <mergeCell ref="Z18:AB18"/>
    <mergeCell ref="D19:G19"/>
    <mergeCell ref="K19:O19"/>
    <mergeCell ref="Q19:S19"/>
    <mergeCell ref="U19:W19"/>
    <mergeCell ref="J17:J21"/>
    <mergeCell ref="K17:O17"/>
    <mergeCell ref="Q17:S17"/>
    <mergeCell ref="U17:W17"/>
    <mergeCell ref="AE17:AI17"/>
    <mergeCell ref="AJ17:AL17"/>
    <mergeCell ref="AE18:AI18"/>
    <mergeCell ref="AJ18:AL18"/>
    <mergeCell ref="AE19:AI19"/>
    <mergeCell ref="AJ19:AL19"/>
    <mergeCell ref="AD14:AM15"/>
    <mergeCell ref="C16:G16"/>
    <mergeCell ref="H16:J16"/>
    <mergeCell ref="K16:P16"/>
    <mergeCell ref="Q16:T16"/>
    <mergeCell ref="U16:X16"/>
    <mergeCell ref="Z16:AC17"/>
    <mergeCell ref="AE16:AM16"/>
    <mergeCell ref="D17:G17"/>
    <mergeCell ref="H17:I21"/>
    <mergeCell ref="C14:G14"/>
    <mergeCell ref="H14:I14"/>
    <mergeCell ref="K14:O14"/>
    <mergeCell ref="Q14:S14"/>
    <mergeCell ref="U14:W14"/>
    <mergeCell ref="Z14:AB14"/>
    <mergeCell ref="AJ12:AL12"/>
    <mergeCell ref="D13:G13"/>
    <mergeCell ref="K13:O13"/>
    <mergeCell ref="Q13:S13"/>
    <mergeCell ref="U13:W13"/>
    <mergeCell ref="Z13:AB13"/>
    <mergeCell ref="AE13:AI13"/>
    <mergeCell ref="AJ13:AL13"/>
    <mergeCell ref="D12:G12"/>
    <mergeCell ref="K12:O12"/>
    <mergeCell ref="Q12:S12"/>
    <mergeCell ref="U12:W12"/>
    <mergeCell ref="Z12:AC12"/>
    <mergeCell ref="AE12:AI12"/>
    <mergeCell ref="AJ10:AL10"/>
    <mergeCell ref="D11:G11"/>
    <mergeCell ref="K11:O11"/>
    <mergeCell ref="Q11:S11"/>
    <mergeCell ref="U11:W11"/>
    <mergeCell ref="AE11:AI11"/>
    <mergeCell ref="AJ11:AL11"/>
    <mergeCell ref="B10:B11"/>
    <mergeCell ref="D10:G10"/>
    <mergeCell ref="K10:O10"/>
    <mergeCell ref="Q10:S10"/>
    <mergeCell ref="U10:W10"/>
    <mergeCell ref="Z10:AB10"/>
    <mergeCell ref="AE8:AM8"/>
    <mergeCell ref="D9:G9"/>
    <mergeCell ref="H9:I13"/>
    <mergeCell ref="J9:J13"/>
    <mergeCell ref="K9:O9"/>
    <mergeCell ref="Q9:S9"/>
    <mergeCell ref="U9:W9"/>
    <mergeCell ref="AE9:AI9"/>
    <mergeCell ref="AJ9:AL9"/>
    <mergeCell ref="AE10:AI10"/>
    <mergeCell ref="C8:G8"/>
    <mergeCell ref="H8:J8"/>
    <mergeCell ref="K8:P8"/>
    <mergeCell ref="Q8:T8"/>
    <mergeCell ref="U8:X8"/>
    <mergeCell ref="Z8:AC9"/>
    <mergeCell ref="R4:S4"/>
    <mergeCell ref="T4:X4"/>
    <mergeCell ref="AB4:AC4"/>
    <mergeCell ref="AD4:AM4"/>
    <mergeCell ref="I6:K6"/>
    <mergeCell ref="N6:O6"/>
  </mergeCells>
  <phoneticPr fontId="5"/>
  <conditionalFormatting sqref="Q49:Q51 U49:U51 K11:T11 Y11 L49:M51">
    <cfRule type="containsErrors" dxfId="49" priority="26">
      <formula>ISERROR(K11)</formula>
    </cfRule>
  </conditionalFormatting>
  <conditionalFormatting sqref="Q50:Q51">
    <cfRule type="containsErrors" dxfId="48" priority="25">
      <formula>ISERROR(Q50)</formula>
    </cfRule>
  </conditionalFormatting>
  <conditionalFormatting sqref="Y13:AB13 Y12 Y18:Y20 K12:T13">
    <cfRule type="containsErrors" dxfId="47" priority="24">
      <formula>ISERROR(K12)</formula>
    </cfRule>
  </conditionalFormatting>
  <conditionalFormatting sqref="N50:N51 R50:R51 V50:V51">
    <cfRule type="containsErrors" dxfId="46" priority="23">
      <formula>ISERROR(N50)</formula>
    </cfRule>
  </conditionalFormatting>
  <conditionalFormatting sqref="Y49">
    <cfRule type="containsErrors" dxfId="45" priority="19">
      <formula>ISERROR(Y49)</formula>
    </cfRule>
  </conditionalFormatting>
  <conditionalFormatting sqref="D12:G13">
    <cfRule type="containsErrors" dxfId="44" priority="18">
      <formula>ISERROR(D12)</formula>
    </cfRule>
  </conditionalFormatting>
  <conditionalFormatting sqref="Y51 AB51">
    <cfRule type="containsErrors" dxfId="43" priority="22">
      <formula>ISERROR(Y51)</formula>
    </cfRule>
  </conditionalFormatting>
  <conditionalFormatting sqref="V49 R49 N49">
    <cfRule type="containsErrors" dxfId="42" priority="21">
      <formula>ISERROR(N49)</formula>
    </cfRule>
  </conditionalFormatting>
  <conditionalFormatting sqref="N49 R49 V49">
    <cfRule type="containsErrors" dxfId="41" priority="20">
      <formula>ISERROR(N49)</formula>
    </cfRule>
  </conditionalFormatting>
  <conditionalFormatting sqref="U12:W13">
    <cfRule type="containsErrors" dxfId="40" priority="17">
      <formula>ISERROR(U12)</formula>
    </cfRule>
  </conditionalFormatting>
  <conditionalFormatting sqref="Z21:AB22 AB23">
    <cfRule type="containsErrors" dxfId="39" priority="16">
      <formula>ISERROR(Z21)</formula>
    </cfRule>
  </conditionalFormatting>
  <conditionalFormatting sqref="P19:T19">
    <cfRule type="containsErrors" dxfId="38" priority="15">
      <formula>ISERROR(P19)</formula>
    </cfRule>
  </conditionalFormatting>
  <conditionalFormatting sqref="P20:T21">
    <cfRule type="containsErrors" dxfId="37" priority="14">
      <formula>ISERROR(P20)</formula>
    </cfRule>
  </conditionalFormatting>
  <conditionalFormatting sqref="U20:W21">
    <cfRule type="containsErrors" dxfId="36" priority="13">
      <formula>ISERROR(U20)</formula>
    </cfRule>
  </conditionalFormatting>
  <conditionalFormatting sqref="K30:T30 Y30">
    <cfRule type="containsErrors" dxfId="35" priority="12">
      <formula>ISERROR(K30)</formula>
    </cfRule>
  </conditionalFormatting>
  <conditionalFormatting sqref="Y32:AB32 Y31 Y37:Y39 K31:T32">
    <cfRule type="containsErrors" dxfId="34" priority="11">
      <formula>ISERROR(K31)</formula>
    </cfRule>
  </conditionalFormatting>
  <conditionalFormatting sqref="U31:W32">
    <cfRule type="containsErrors" dxfId="33" priority="10">
      <formula>ISERROR(U31)</formula>
    </cfRule>
  </conditionalFormatting>
  <conditionalFormatting sqref="Z40:AB41 AB42">
    <cfRule type="containsErrors" dxfId="32" priority="9">
      <formula>ISERROR(Z40)</formula>
    </cfRule>
  </conditionalFormatting>
  <conditionalFormatting sqref="P38 T38">
    <cfRule type="containsErrors" dxfId="31" priority="8">
      <formula>ISERROR(P38)</formula>
    </cfRule>
  </conditionalFormatting>
  <conditionalFormatting sqref="P39:P40 T39:T40">
    <cfRule type="containsErrors" dxfId="30" priority="7">
      <formula>ISERROR(P39)</formula>
    </cfRule>
  </conditionalFormatting>
  <conditionalFormatting sqref="J48:K51 O48:P51 S48:T51">
    <cfRule type="containsErrors" dxfId="29" priority="6">
      <formula>ISERROR(J48)</formula>
    </cfRule>
  </conditionalFormatting>
  <conditionalFormatting sqref="Q38:S38">
    <cfRule type="containsErrors" dxfId="28" priority="5">
      <formula>ISERROR(Q38)</formula>
    </cfRule>
  </conditionalFormatting>
  <conditionalFormatting sqref="Q39:S40">
    <cfRule type="containsErrors" dxfId="27" priority="4">
      <formula>ISERROR(Q39)</formula>
    </cfRule>
  </conditionalFormatting>
  <conditionalFormatting sqref="U39:W40">
    <cfRule type="containsErrors" dxfId="26" priority="3">
      <formula>ISERROR(U39)</formula>
    </cfRule>
  </conditionalFormatting>
  <conditionalFormatting sqref="U9:W11 Z10:AB10 AJ13:AL13 AJ21:AL21 Z18:AB18 AJ32:AL32 AJ40:AL40 Z37:AB37 Z29:AB29 U28:W30">
    <cfRule type="containsErrors" dxfId="25" priority="2">
      <formula>ISERROR(U9)</formula>
    </cfRule>
  </conditionalFormatting>
  <conditionalFormatting sqref="J47:K47 O47:P47 N47:N48 J52:K52 N52 R48 R47:T47 V47:V48 Y48:AA48 AC48:AD48 AC51:AD51 AJ49 AF49:AH49">
    <cfRule type="containsErrors" dxfId="24" priority="1">
      <formula>ISERROR(J47)</formula>
    </cfRule>
  </conditionalFormatting>
  <pageMargins left="0.11811023622047245" right="0" top="0.55118110236220474" bottom="0" header="0.31496062992125984" footer="0.31496062992125984"/>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100" zoomScaleSheetLayoutView="80" workbookViewId="0">
      <selection activeCell="I14" sqref="I14:J14"/>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6.75" customHeight="1"/>
    <row r="2" spans="2:10" ht="19.5">
      <c r="B2" s="160" t="s">
        <v>149</v>
      </c>
      <c r="C2" s="161"/>
    </row>
    <row r="3" spans="2:10" ht="20.25" customHeight="1">
      <c r="E3" s="509"/>
      <c r="F3" s="509"/>
    </row>
    <row r="4" spans="2:10" ht="8.25" customHeight="1">
      <c r="B4" s="162"/>
      <c r="C4" s="163"/>
      <c r="G4" s="510"/>
    </row>
    <row r="5" spans="2:10" ht="24" customHeight="1">
      <c r="B5" s="164" t="s">
        <v>150</v>
      </c>
      <c r="C5" s="163"/>
      <c r="E5" s="165"/>
      <c r="F5" s="165"/>
      <c r="G5" s="511"/>
    </row>
    <row r="6" spans="2:10" s="168" customFormat="1" ht="24" customHeight="1">
      <c r="B6" s="166" t="s">
        <v>151</v>
      </c>
      <c r="C6" s="167"/>
      <c r="E6" s="169"/>
      <c r="F6" s="169"/>
      <c r="G6" s="170"/>
    </row>
    <row r="7" spans="2:10" s="168" customFormat="1" ht="21" customHeight="1">
      <c r="B7" s="512" t="s">
        <v>152</v>
      </c>
      <c r="C7" s="513"/>
      <c r="E7" s="514" t="s">
        <v>153</v>
      </c>
      <c r="F7" s="515"/>
      <c r="G7" s="171" t="s">
        <v>154</v>
      </c>
      <c r="I7" s="512" t="s">
        <v>155</v>
      </c>
      <c r="J7" s="513"/>
    </row>
    <row r="8" spans="2:10" ht="50.25" customHeight="1">
      <c r="B8" s="505"/>
      <c r="C8" s="506"/>
      <c r="E8" s="507"/>
      <c r="F8" s="508"/>
      <c r="G8" s="226"/>
      <c r="I8" s="507"/>
      <c r="J8" s="508"/>
    </row>
    <row r="9" spans="2:10" ht="50.25" customHeight="1">
      <c r="B9" s="516"/>
      <c r="C9" s="517"/>
      <c r="E9" s="518"/>
      <c r="F9" s="519"/>
      <c r="G9" s="227"/>
      <c r="I9" s="518"/>
      <c r="J9" s="519"/>
    </row>
    <row r="10" spans="2:10" ht="13.5" customHeight="1"/>
    <row r="11" spans="2:10" ht="27.75" customHeight="1">
      <c r="B11" s="232" t="s">
        <v>156</v>
      </c>
      <c r="C11" s="175"/>
      <c r="D11" s="175"/>
      <c r="E11" s="175"/>
      <c r="F11" s="175"/>
      <c r="G11" s="175"/>
      <c r="H11" s="175"/>
      <c r="I11" s="175"/>
      <c r="J11" s="175"/>
    </row>
    <row r="12" spans="2:10" ht="21" customHeight="1">
      <c r="B12" s="512" t="s">
        <v>152</v>
      </c>
      <c r="C12" s="513"/>
      <c r="D12" s="168"/>
      <c r="E12" s="514" t="s">
        <v>157</v>
      </c>
      <c r="F12" s="515"/>
      <c r="G12" s="171" t="s">
        <v>154</v>
      </c>
      <c r="H12" s="168"/>
      <c r="I12" s="520" t="s">
        <v>155</v>
      </c>
      <c r="J12" s="521"/>
    </row>
    <row r="13" spans="2:10" ht="56.25" customHeight="1">
      <c r="B13" s="507"/>
      <c r="C13" s="508"/>
      <c r="E13" s="507"/>
      <c r="F13" s="508"/>
      <c r="G13" s="228"/>
      <c r="I13" s="507"/>
      <c r="J13" s="508"/>
    </row>
    <row r="14" spans="2:10" ht="56.25" customHeight="1">
      <c r="B14" s="522"/>
      <c r="C14" s="523"/>
      <c r="E14" s="522"/>
      <c r="F14" s="523"/>
      <c r="G14" s="229"/>
      <c r="I14" s="522"/>
      <c r="J14" s="523"/>
    </row>
    <row r="15" spans="2:10" ht="56.25" customHeight="1">
      <c r="B15" s="522"/>
      <c r="C15" s="523"/>
      <c r="E15" s="522"/>
      <c r="F15" s="523"/>
      <c r="G15" s="230"/>
      <c r="I15" s="522"/>
      <c r="J15" s="523"/>
    </row>
    <row r="16" spans="2:10" ht="56.25" customHeight="1">
      <c r="B16" s="522"/>
      <c r="C16" s="523"/>
      <c r="E16" s="522"/>
      <c r="F16" s="523"/>
      <c r="G16" s="229"/>
      <c r="I16" s="522"/>
      <c r="J16" s="523"/>
    </row>
    <row r="17" spans="1:10" ht="56.25" customHeight="1">
      <c r="B17" s="518"/>
      <c r="C17" s="519"/>
      <c r="E17" s="518"/>
      <c r="F17" s="519"/>
      <c r="G17" s="227"/>
      <c r="I17" s="518"/>
      <c r="J17" s="519"/>
    </row>
    <row r="18" spans="1:10" ht="7.5" customHeight="1"/>
    <row r="19" spans="1:10" ht="29.25" customHeight="1">
      <c r="A19" s="233" t="s">
        <v>158</v>
      </c>
      <c r="B19" s="170"/>
    </row>
    <row r="20" spans="1:10" ht="19.5" customHeight="1">
      <c r="A20" s="180"/>
    </row>
    <row r="21" spans="1:10" ht="8.25" customHeight="1">
      <c r="A21" s="181"/>
      <c r="B21" s="182"/>
      <c r="C21" s="182"/>
      <c r="D21" s="182"/>
      <c r="E21" s="182"/>
      <c r="F21" s="182"/>
      <c r="G21" s="182"/>
      <c r="H21" s="182"/>
      <c r="I21" s="181"/>
      <c r="J21" s="181"/>
    </row>
    <row r="22" spans="1:10" ht="24.75" customHeight="1">
      <c r="A22" s="181"/>
      <c r="B22" s="232" t="s">
        <v>159</v>
      </c>
      <c r="C22" s="183"/>
    </row>
    <row r="23" spans="1:10" ht="21" customHeight="1">
      <c r="A23" s="181"/>
      <c r="B23" s="512" t="s">
        <v>152</v>
      </c>
      <c r="C23" s="513"/>
      <c r="D23" s="168"/>
      <c r="E23" s="514" t="s">
        <v>157</v>
      </c>
      <c r="F23" s="515"/>
      <c r="G23" s="171" t="s">
        <v>154</v>
      </c>
      <c r="H23" s="168"/>
      <c r="I23" s="520" t="s">
        <v>155</v>
      </c>
      <c r="J23" s="521"/>
    </row>
    <row r="24" spans="1:10" ht="55.5" customHeight="1">
      <c r="A24" s="181"/>
      <c r="B24" s="507"/>
      <c r="C24" s="508"/>
      <c r="E24" s="507"/>
      <c r="F24" s="508"/>
      <c r="G24" s="231"/>
      <c r="I24" s="507"/>
      <c r="J24" s="508"/>
    </row>
    <row r="25" spans="1:10" ht="55.5" customHeight="1">
      <c r="A25" s="181"/>
      <c r="B25" s="518"/>
      <c r="C25" s="519"/>
      <c r="E25" s="518"/>
      <c r="F25" s="519"/>
      <c r="G25" s="227"/>
      <c r="I25" s="518"/>
      <c r="J25" s="519"/>
    </row>
    <row r="26" spans="1:10" ht="20.25" customHeight="1">
      <c r="A26" s="181"/>
      <c r="B26" s="181"/>
      <c r="C26" s="181"/>
      <c r="D26" s="181"/>
      <c r="E26" s="185"/>
      <c r="F26" s="186"/>
      <c r="G26" s="186"/>
      <c r="H26" s="186"/>
      <c r="I26" s="187"/>
      <c r="J26" s="181"/>
    </row>
    <row r="27" spans="1:10" ht="29.25" customHeight="1">
      <c r="A27" s="181"/>
      <c r="B27" s="232" t="s">
        <v>160</v>
      </c>
    </row>
    <row r="28" spans="1:10" ht="21" customHeight="1">
      <c r="A28" s="181"/>
      <c r="B28" s="512" t="s">
        <v>152</v>
      </c>
      <c r="C28" s="513"/>
      <c r="D28" s="168"/>
      <c r="E28" s="514" t="s">
        <v>157</v>
      </c>
      <c r="F28" s="515"/>
      <c r="G28" s="171" t="s">
        <v>154</v>
      </c>
      <c r="H28" s="168"/>
      <c r="I28" s="520" t="s">
        <v>155</v>
      </c>
      <c r="J28" s="521"/>
    </row>
    <row r="29" spans="1:10" ht="55.5" customHeight="1">
      <c r="A29" s="181"/>
      <c r="B29" s="507"/>
      <c r="C29" s="508"/>
      <c r="E29" s="507"/>
      <c r="F29" s="508"/>
      <c r="G29" s="231"/>
      <c r="I29" s="507"/>
      <c r="J29" s="508"/>
    </row>
    <row r="30" spans="1:10" ht="55.5" customHeight="1">
      <c r="A30" s="181"/>
      <c r="B30" s="518"/>
      <c r="C30" s="519"/>
      <c r="E30" s="518"/>
      <c r="F30" s="519"/>
      <c r="G30" s="227"/>
      <c r="I30" s="518"/>
      <c r="J30" s="519"/>
    </row>
    <row r="31" spans="1:10" ht="10.5" customHeight="1">
      <c r="A31" s="181"/>
      <c r="B31" s="181"/>
      <c r="C31" s="181"/>
      <c r="D31" s="181"/>
      <c r="E31" s="181"/>
      <c r="F31" s="181"/>
      <c r="G31" s="181"/>
      <c r="H31" s="181"/>
      <c r="I31" s="181"/>
      <c r="J31" s="181"/>
    </row>
    <row r="32" spans="1:10" ht="28.5" customHeight="1">
      <c r="A32" s="233" t="s">
        <v>161</v>
      </c>
      <c r="B32" s="181"/>
      <c r="C32" s="181"/>
      <c r="D32" s="181"/>
      <c r="E32" s="181"/>
      <c r="F32" s="181"/>
      <c r="G32" s="181"/>
      <c r="H32" s="181"/>
      <c r="I32" s="181"/>
      <c r="J32" s="181"/>
    </row>
  </sheetData>
  <mergeCells count="47">
    <mergeCell ref="B30:C30"/>
    <mergeCell ref="E30:F30"/>
    <mergeCell ref="I30:J30"/>
    <mergeCell ref="B28:C28"/>
    <mergeCell ref="E28:F28"/>
    <mergeCell ref="I28:J28"/>
    <mergeCell ref="B29:C29"/>
    <mergeCell ref="E29:F29"/>
    <mergeCell ref="I29:J29"/>
    <mergeCell ref="B24:C24"/>
    <mergeCell ref="E24:F24"/>
    <mergeCell ref="I24:J24"/>
    <mergeCell ref="B25:C25"/>
    <mergeCell ref="E25:F25"/>
    <mergeCell ref="I25:J25"/>
    <mergeCell ref="B17:C17"/>
    <mergeCell ref="E17:F17"/>
    <mergeCell ref="I17:J17"/>
    <mergeCell ref="B23:C23"/>
    <mergeCell ref="E23:F23"/>
    <mergeCell ref="I23:J23"/>
    <mergeCell ref="B15:C15"/>
    <mergeCell ref="E15:F15"/>
    <mergeCell ref="I15:J15"/>
    <mergeCell ref="B16:C16"/>
    <mergeCell ref="E16:F16"/>
    <mergeCell ref="I16:J16"/>
    <mergeCell ref="B13:C13"/>
    <mergeCell ref="E13:F13"/>
    <mergeCell ref="I13:J13"/>
    <mergeCell ref="B14:C14"/>
    <mergeCell ref="E14:F14"/>
    <mergeCell ref="I14:J14"/>
    <mergeCell ref="B9:C9"/>
    <mergeCell ref="E9:F9"/>
    <mergeCell ref="I9:J9"/>
    <mergeCell ref="B12:C12"/>
    <mergeCell ref="E12:F12"/>
    <mergeCell ref="I12:J12"/>
    <mergeCell ref="B8:C8"/>
    <mergeCell ref="E8:F8"/>
    <mergeCell ref="I8:J8"/>
    <mergeCell ref="E3:F3"/>
    <mergeCell ref="G4:G5"/>
    <mergeCell ref="B7:C7"/>
    <mergeCell ref="E7:F7"/>
    <mergeCell ref="I7:J7"/>
  </mergeCells>
  <phoneticPr fontId="5"/>
  <pageMargins left="0" right="0" top="0.59055118110236227" bottom="0.19685039370078741" header="0.31496062992125984" footer="0.31496062992125984"/>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5" zoomScaleNormal="75" zoomScaleSheetLayoutView="75" workbookViewId="0">
      <selection activeCell="AD10" sqref="AD10"/>
    </sheetView>
  </sheetViews>
  <sheetFormatPr defaultColWidth="5.6640625" defaultRowHeight="15" customHeight="1"/>
  <cols>
    <col min="1" max="1" width="6.6640625" style="188" customWidth="1"/>
    <col min="2" max="2" width="2.5" style="188" customWidth="1"/>
    <col min="3" max="3" width="5.6640625" style="188" customWidth="1"/>
    <col min="4" max="6" width="5.83203125" style="188" customWidth="1"/>
    <col min="7" max="9" width="6" style="188" customWidth="1"/>
    <col min="10" max="10" width="5.6640625" style="188" customWidth="1"/>
    <col min="11" max="11" width="4.83203125" style="188" customWidth="1"/>
    <col min="12" max="13" width="5.6640625" style="188" customWidth="1"/>
    <col min="14" max="16" width="5.83203125" style="188" customWidth="1"/>
    <col min="17" max="20" width="5.6640625" style="188" customWidth="1"/>
    <col min="21" max="21" width="6.6640625" style="188" customWidth="1"/>
    <col min="22" max="22" width="2.5" style="188" customWidth="1"/>
    <col min="23" max="16384" width="5.6640625" style="188"/>
  </cols>
  <sheetData>
    <row r="1" spans="1:20" ht="15" customHeight="1">
      <c r="A1" s="524" t="s">
        <v>202</v>
      </c>
      <c r="B1" s="524"/>
      <c r="C1" s="524"/>
      <c r="D1" s="524"/>
      <c r="E1" s="524"/>
      <c r="F1" s="524"/>
      <c r="G1" s="525" t="s">
        <v>203</v>
      </c>
      <c r="H1" s="525"/>
      <c r="I1" s="525"/>
      <c r="J1" s="525"/>
      <c r="K1" s="525"/>
      <c r="L1" s="525"/>
      <c r="M1" s="525"/>
      <c r="N1" s="525"/>
      <c r="O1" s="525"/>
      <c r="P1" s="525"/>
      <c r="Q1" s="525"/>
      <c r="R1" s="525"/>
      <c r="S1" s="525"/>
      <c r="T1" s="525"/>
    </row>
    <row r="2" spans="1:20" ht="15" customHeight="1">
      <c r="A2" s="524"/>
      <c r="B2" s="524"/>
      <c r="C2" s="524"/>
      <c r="D2" s="524"/>
      <c r="E2" s="524"/>
      <c r="F2" s="524"/>
      <c r="G2" s="525"/>
      <c r="H2" s="525"/>
      <c r="I2" s="525"/>
      <c r="J2" s="525"/>
      <c r="K2" s="525"/>
      <c r="L2" s="525"/>
      <c r="M2" s="525"/>
      <c r="N2" s="525"/>
      <c r="O2" s="525"/>
      <c r="P2" s="525"/>
      <c r="Q2" s="525"/>
      <c r="R2" s="525"/>
      <c r="S2" s="525"/>
      <c r="T2" s="525"/>
    </row>
    <row r="4" spans="1:20" ht="10.5" customHeight="1"/>
    <row r="5" spans="1:20" ht="30.75" customHeight="1" thickBot="1">
      <c r="C5" s="526" t="s">
        <v>204</v>
      </c>
      <c r="D5" s="527"/>
      <c r="E5" s="527"/>
      <c r="F5" s="527"/>
      <c r="G5" s="527"/>
      <c r="H5" s="527"/>
      <c r="I5" s="527"/>
      <c r="J5" s="528"/>
      <c r="M5" s="526" t="s">
        <v>205</v>
      </c>
      <c r="N5" s="527"/>
      <c r="O5" s="527"/>
      <c r="P5" s="527"/>
      <c r="Q5" s="527"/>
      <c r="R5" s="527"/>
      <c r="S5" s="527"/>
      <c r="T5" s="528"/>
    </row>
    <row r="6" spans="1:20" ht="25.5" customHeight="1" thickTop="1">
      <c r="C6" s="529" t="s">
        <v>206</v>
      </c>
      <c r="D6" s="530"/>
      <c r="E6" s="530"/>
      <c r="F6" s="530"/>
      <c r="G6" s="530"/>
      <c r="H6" s="530"/>
      <c r="I6" s="530"/>
      <c r="J6" s="531"/>
      <c r="K6" s="189"/>
      <c r="L6" s="189"/>
      <c r="M6" s="529" t="s">
        <v>206</v>
      </c>
      <c r="N6" s="530"/>
      <c r="O6" s="530"/>
      <c r="P6" s="530"/>
      <c r="Q6" s="530"/>
      <c r="R6" s="530"/>
      <c r="S6" s="530"/>
      <c r="T6" s="531"/>
    </row>
    <row r="7" spans="1:20" ht="25.5" customHeight="1" thickBot="1">
      <c r="C7" s="190"/>
      <c r="D7" s="541" t="s">
        <v>207</v>
      </c>
      <c r="E7" s="542"/>
      <c r="F7" s="543"/>
      <c r="G7" s="541" t="s">
        <v>117</v>
      </c>
      <c r="H7" s="542"/>
      <c r="I7" s="542"/>
      <c r="J7" s="543"/>
      <c r="K7" s="189"/>
      <c r="L7" s="189"/>
      <c r="M7" s="190"/>
      <c r="N7" s="541" t="s">
        <v>207</v>
      </c>
      <c r="O7" s="542"/>
      <c r="P7" s="543"/>
      <c r="Q7" s="541" t="s">
        <v>117</v>
      </c>
      <c r="R7" s="542"/>
      <c r="S7" s="542"/>
      <c r="T7" s="543"/>
    </row>
    <row r="8" spans="1:20" ht="25.5" customHeight="1" thickTop="1">
      <c r="C8" s="546"/>
      <c r="D8" s="529" t="s">
        <v>208</v>
      </c>
      <c r="E8" s="530"/>
      <c r="F8" s="531"/>
      <c r="G8" s="544"/>
      <c r="H8" s="545"/>
      <c r="I8" s="545"/>
      <c r="J8" s="191" t="s">
        <v>209</v>
      </c>
      <c r="K8" s="189"/>
      <c r="L8" s="189"/>
      <c r="M8" s="546"/>
      <c r="N8" s="549" t="s">
        <v>208</v>
      </c>
      <c r="O8" s="550"/>
      <c r="P8" s="551"/>
      <c r="Q8" s="552"/>
      <c r="R8" s="553"/>
      <c r="S8" s="553"/>
      <c r="T8" s="192" t="s">
        <v>209</v>
      </c>
    </row>
    <row r="9" spans="1:20" ht="25.5" customHeight="1">
      <c r="C9" s="547"/>
      <c r="D9" s="532" t="s">
        <v>210</v>
      </c>
      <c r="E9" s="533"/>
      <c r="F9" s="534"/>
      <c r="G9" s="535"/>
      <c r="H9" s="536"/>
      <c r="I9" s="536"/>
      <c r="J9" s="193" t="s">
        <v>209</v>
      </c>
      <c r="K9" s="189"/>
      <c r="L9" s="189"/>
      <c r="M9" s="547"/>
      <c r="N9" s="532" t="s">
        <v>210</v>
      </c>
      <c r="O9" s="533"/>
      <c r="P9" s="534"/>
      <c r="Q9" s="535"/>
      <c r="R9" s="536"/>
      <c r="S9" s="536"/>
      <c r="T9" s="193" t="s">
        <v>209</v>
      </c>
    </row>
    <row r="10" spans="1:20" ht="25.5" customHeight="1">
      <c r="C10" s="547"/>
      <c r="D10" s="532" t="s">
        <v>211</v>
      </c>
      <c r="E10" s="537"/>
      <c r="F10" s="538"/>
      <c r="G10" s="539"/>
      <c r="H10" s="540"/>
      <c r="I10" s="540"/>
      <c r="J10" s="193" t="s">
        <v>209</v>
      </c>
      <c r="K10" s="189"/>
      <c r="L10" s="189"/>
      <c r="M10" s="547"/>
      <c r="N10" s="532" t="s">
        <v>211</v>
      </c>
      <c r="O10" s="537"/>
      <c r="P10" s="538"/>
      <c r="Q10" s="539"/>
      <c r="R10" s="540"/>
      <c r="S10" s="540"/>
      <c r="T10" s="193" t="s">
        <v>209</v>
      </c>
    </row>
    <row r="11" spans="1:20" ht="25.5" customHeight="1">
      <c r="C11" s="547"/>
      <c r="D11" s="532" t="s">
        <v>212</v>
      </c>
      <c r="E11" s="537"/>
      <c r="F11" s="538"/>
      <c r="G11" s="539"/>
      <c r="H11" s="540"/>
      <c r="I11" s="540"/>
      <c r="J11" s="193" t="s">
        <v>209</v>
      </c>
      <c r="K11" s="189"/>
      <c r="L11" s="189"/>
      <c r="M11" s="547"/>
      <c r="N11" s="532" t="s">
        <v>212</v>
      </c>
      <c r="O11" s="537"/>
      <c r="P11" s="538"/>
      <c r="Q11" s="539"/>
      <c r="R11" s="540"/>
      <c r="S11" s="540"/>
      <c r="T11" s="193" t="s">
        <v>209</v>
      </c>
    </row>
    <row r="12" spans="1:20" ht="25.5" customHeight="1">
      <c r="C12" s="547"/>
      <c r="D12" s="564" t="s">
        <v>213</v>
      </c>
      <c r="E12" s="565"/>
      <c r="F12" s="566"/>
      <c r="G12" s="539"/>
      <c r="H12" s="540"/>
      <c r="I12" s="540"/>
      <c r="J12" s="193" t="s">
        <v>209</v>
      </c>
      <c r="K12" s="189"/>
      <c r="L12" s="189"/>
      <c r="M12" s="547"/>
      <c r="N12" s="532" t="s">
        <v>213</v>
      </c>
      <c r="O12" s="537"/>
      <c r="P12" s="538"/>
      <c r="Q12" s="539"/>
      <c r="R12" s="540"/>
      <c r="S12" s="540"/>
      <c r="T12" s="193" t="s">
        <v>209</v>
      </c>
    </row>
    <row r="13" spans="1:20" ht="25.5" customHeight="1">
      <c r="C13" s="548"/>
      <c r="D13" s="564" t="s">
        <v>118</v>
      </c>
      <c r="E13" s="583"/>
      <c r="F13" s="584"/>
      <c r="G13" s="539"/>
      <c r="H13" s="540"/>
      <c r="I13" s="540"/>
      <c r="J13" s="193" t="s">
        <v>209</v>
      </c>
      <c r="K13" s="189"/>
      <c r="L13" s="189"/>
      <c r="M13" s="548"/>
      <c r="N13" s="532" t="s">
        <v>118</v>
      </c>
      <c r="O13" s="533"/>
      <c r="P13" s="534"/>
      <c r="Q13" s="539"/>
      <c r="R13" s="540"/>
      <c r="S13" s="540"/>
      <c r="T13" s="193" t="s">
        <v>209</v>
      </c>
    </row>
    <row r="14" spans="1:20" ht="25.5" customHeight="1">
      <c r="C14" s="554" t="s">
        <v>214</v>
      </c>
      <c r="D14" s="556" t="s">
        <v>215</v>
      </c>
      <c r="E14" s="557"/>
      <c r="F14" s="558"/>
      <c r="G14" s="559"/>
      <c r="H14" s="560"/>
      <c r="I14" s="560"/>
      <c r="J14" s="194" t="s">
        <v>209</v>
      </c>
      <c r="K14" s="189"/>
      <c r="L14" s="189"/>
      <c r="M14" s="554" t="s">
        <v>214</v>
      </c>
      <c r="N14" s="561" t="s">
        <v>215</v>
      </c>
      <c r="O14" s="562"/>
      <c r="P14" s="563"/>
      <c r="Q14" s="559"/>
      <c r="R14" s="560"/>
      <c r="S14" s="560"/>
      <c r="T14" s="194" t="s">
        <v>209</v>
      </c>
    </row>
    <row r="15" spans="1:20" ht="25.5" customHeight="1">
      <c r="C15" s="554"/>
      <c r="D15" s="567" t="s">
        <v>216</v>
      </c>
      <c r="E15" s="568"/>
      <c r="F15" s="569"/>
      <c r="G15" s="570"/>
      <c r="H15" s="571"/>
      <c r="I15" s="571"/>
      <c r="J15" s="195" t="s">
        <v>209</v>
      </c>
      <c r="K15" s="189"/>
      <c r="L15" s="189"/>
      <c r="M15" s="554"/>
      <c r="N15" s="572" t="s">
        <v>216</v>
      </c>
      <c r="O15" s="573"/>
      <c r="P15" s="574"/>
      <c r="Q15" s="570"/>
      <c r="R15" s="571"/>
      <c r="S15" s="571"/>
      <c r="T15" s="195" t="s">
        <v>209</v>
      </c>
    </row>
    <row r="16" spans="1:20" ht="25.5" customHeight="1">
      <c r="C16" s="555"/>
      <c r="D16" s="575" t="s">
        <v>217</v>
      </c>
      <c r="E16" s="576"/>
      <c r="F16" s="577"/>
      <c r="G16" s="578"/>
      <c r="H16" s="579"/>
      <c r="I16" s="579"/>
      <c r="J16" s="196" t="s">
        <v>209</v>
      </c>
      <c r="K16" s="189"/>
      <c r="L16" s="189"/>
      <c r="M16" s="555"/>
      <c r="N16" s="580" t="s">
        <v>217</v>
      </c>
      <c r="O16" s="581"/>
      <c r="P16" s="582"/>
      <c r="Q16" s="578"/>
      <c r="R16" s="579"/>
      <c r="S16" s="579"/>
      <c r="T16" s="196" t="s">
        <v>209</v>
      </c>
    </row>
    <row r="17" spans="3:20" ht="25.5" customHeight="1">
      <c r="C17" s="589" t="s">
        <v>218</v>
      </c>
      <c r="D17" s="556" t="s">
        <v>219</v>
      </c>
      <c r="E17" s="557"/>
      <c r="F17" s="558"/>
      <c r="G17" s="559"/>
      <c r="H17" s="560"/>
      <c r="I17" s="560"/>
      <c r="J17" s="197" t="s">
        <v>209</v>
      </c>
      <c r="K17" s="189"/>
      <c r="L17" s="189"/>
      <c r="M17" s="589" t="s">
        <v>218</v>
      </c>
      <c r="N17" s="561" t="s">
        <v>219</v>
      </c>
      <c r="O17" s="562"/>
      <c r="P17" s="563"/>
      <c r="Q17" s="559"/>
      <c r="R17" s="560"/>
      <c r="S17" s="560"/>
      <c r="T17" s="197" t="s">
        <v>209</v>
      </c>
    </row>
    <row r="18" spans="3:20" ht="25.5" customHeight="1">
      <c r="C18" s="590"/>
      <c r="D18" s="567" t="s">
        <v>220</v>
      </c>
      <c r="E18" s="568"/>
      <c r="F18" s="569"/>
      <c r="G18" s="585"/>
      <c r="H18" s="586"/>
      <c r="I18" s="586"/>
      <c r="J18" s="198" t="s">
        <v>209</v>
      </c>
      <c r="K18" s="189"/>
      <c r="L18" s="189"/>
      <c r="M18" s="590"/>
      <c r="N18" s="572" t="s">
        <v>220</v>
      </c>
      <c r="O18" s="573"/>
      <c r="P18" s="574"/>
      <c r="Q18" s="585"/>
      <c r="R18" s="586"/>
      <c r="S18" s="586"/>
      <c r="T18" s="198" t="s">
        <v>209</v>
      </c>
    </row>
    <row r="19" spans="3:20" ht="25.5" customHeight="1">
      <c r="C19" s="590"/>
      <c r="D19" s="572" t="s">
        <v>221</v>
      </c>
      <c r="E19" s="573"/>
      <c r="F19" s="574"/>
      <c r="G19" s="585"/>
      <c r="H19" s="586"/>
      <c r="I19" s="586"/>
      <c r="J19" s="198" t="s">
        <v>209</v>
      </c>
      <c r="K19" s="189"/>
      <c r="L19" s="189"/>
      <c r="M19" s="590"/>
      <c r="N19" s="572" t="s">
        <v>221</v>
      </c>
      <c r="O19" s="573"/>
      <c r="P19" s="574"/>
      <c r="Q19" s="585"/>
      <c r="R19" s="586"/>
      <c r="S19" s="586"/>
      <c r="T19" s="198" t="s">
        <v>209</v>
      </c>
    </row>
    <row r="20" spans="3:20" ht="25.5" customHeight="1">
      <c r="C20" s="591"/>
      <c r="D20" s="580" t="s">
        <v>222</v>
      </c>
      <c r="E20" s="581"/>
      <c r="F20" s="582"/>
      <c r="G20" s="587"/>
      <c r="H20" s="588"/>
      <c r="I20" s="588"/>
      <c r="J20" s="199" t="s">
        <v>209</v>
      </c>
      <c r="K20" s="189"/>
      <c r="L20" s="189"/>
      <c r="M20" s="591"/>
      <c r="N20" s="580" t="s">
        <v>222</v>
      </c>
      <c r="O20" s="581"/>
      <c r="P20" s="582"/>
      <c r="Q20" s="587"/>
      <c r="R20" s="588"/>
      <c r="S20" s="588"/>
      <c r="T20" s="199" t="s">
        <v>209</v>
      </c>
    </row>
    <row r="21" spans="3:20" ht="25.5" customHeight="1">
      <c r="C21" s="600"/>
      <c r="D21" s="564" t="s">
        <v>119</v>
      </c>
      <c r="E21" s="583"/>
      <c r="F21" s="584"/>
      <c r="G21" s="592"/>
      <c r="H21" s="593"/>
      <c r="I21" s="593"/>
      <c r="J21" s="200" t="s">
        <v>209</v>
      </c>
      <c r="K21" s="189"/>
      <c r="L21" s="189"/>
      <c r="M21" s="600"/>
      <c r="N21" s="532" t="s">
        <v>119</v>
      </c>
      <c r="O21" s="533"/>
      <c r="P21" s="534"/>
      <c r="Q21" s="592"/>
      <c r="R21" s="593"/>
      <c r="S21" s="593"/>
      <c r="T21" s="200" t="s">
        <v>209</v>
      </c>
    </row>
    <row r="22" spans="3:20" ht="25.5" customHeight="1">
      <c r="C22" s="547"/>
      <c r="D22" s="564" t="s">
        <v>223</v>
      </c>
      <c r="E22" s="583"/>
      <c r="F22" s="584"/>
      <c r="G22" s="592"/>
      <c r="H22" s="593"/>
      <c r="I22" s="593"/>
      <c r="J22" s="200" t="s">
        <v>209</v>
      </c>
      <c r="K22" s="189"/>
      <c r="L22" s="189"/>
      <c r="M22" s="547"/>
      <c r="N22" s="532" t="s">
        <v>223</v>
      </c>
      <c r="O22" s="533"/>
      <c r="P22" s="534"/>
      <c r="Q22" s="592"/>
      <c r="R22" s="593"/>
      <c r="S22" s="593"/>
      <c r="T22" s="200" t="s">
        <v>209</v>
      </c>
    </row>
    <row r="23" spans="3:20" ht="25.5" customHeight="1">
      <c r="C23" s="547"/>
      <c r="D23" s="594" t="s">
        <v>224</v>
      </c>
      <c r="E23" s="595"/>
      <c r="F23" s="596"/>
      <c r="G23" s="592"/>
      <c r="H23" s="593"/>
      <c r="I23" s="593"/>
      <c r="J23" s="200" t="s">
        <v>209</v>
      </c>
      <c r="K23" s="189"/>
      <c r="L23" s="189"/>
      <c r="M23" s="547"/>
      <c r="N23" s="597" t="s">
        <v>224</v>
      </c>
      <c r="O23" s="598"/>
      <c r="P23" s="599"/>
      <c r="Q23" s="592"/>
      <c r="R23" s="593"/>
      <c r="S23" s="593"/>
      <c r="T23" s="200" t="s">
        <v>209</v>
      </c>
    </row>
    <row r="24" spans="3:20" ht="25.5" customHeight="1">
      <c r="C24" s="547"/>
      <c r="D24" s="532" t="s">
        <v>225</v>
      </c>
      <c r="E24" s="533"/>
      <c r="F24" s="534"/>
      <c r="G24" s="592"/>
      <c r="H24" s="593"/>
      <c r="I24" s="593"/>
      <c r="J24" s="200" t="s">
        <v>209</v>
      </c>
      <c r="K24" s="189"/>
      <c r="L24" s="189"/>
      <c r="M24" s="547"/>
      <c r="N24" s="532" t="s">
        <v>225</v>
      </c>
      <c r="O24" s="533"/>
      <c r="P24" s="534"/>
      <c r="Q24" s="592"/>
      <c r="R24" s="593"/>
      <c r="S24" s="593"/>
      <c r="T24" s="200" t="s">
        <v>209</v>
      </c>
    </row>
    <row r="25" spans="3:20" ht="25.5" customHeight="1">
      <c r="C25" s="547"/>
      <c r="D25" s="564" t="s">
        <v>226</v>
      </c>
      <c r="E25" s="583"/>
      <c r="F25" s="584"/>
      <c r="G25" s="592"/>
      <c r="H25" s="593"/>
      <c r="I25" s="593"/>
      <c r="J25" s="200" t="s">
        <v>209</v>
      </c>
      <c r="K25" s="189"/>
      <c r="L25" s="189"/>
      <c r="M25" s="547"/>
      <c r="N25" s="532" t="s">
        <v>226</v>
      </c>
      <c r="O25" s="533"/>
      <c r="P25" s="534"/>
      <c r="Q25" s="592"/>
      <c r="R25" s="593"/>
      <c r="S25" s="593"/>
      <c r="T25" s="200" t="s">
        <v>209</v>
      </c>
    </row>
    <row r="26" spans="3:20" ht="25.5" customHeight="1">
      <c r="C26" s="547"/>
      <c r="D26" s="564" t="s">
        <v>227</v>
      </c>
      <c r="E26" s="583"/>
      <c r="F26" s="584"/>
      <c r="G26" s="592"/>
      <c r="H26" s="593"/>
      <c r="I26" s="593"/>
      <c r="J26" s="200" t="s">
        <v>209</v>
      </c>
      <c r="K26" s="189"/>
      <c r="L26" s="189"/>
      <c r="M26" s="547"/>
      <c r="N26" s="532" t="s">
        <v>227</v>
      </c>
      <c r="O26" s="533"/>
      <c r="P26" s="534"/>
      <c r="Q26" s="592"/>
      <c r="R26" s="593"/>
      <c r="S26" s="593"/>
      <c r="T26" s="200" t="s">
        <v>209</v>
      </c>
    </row>
    <row r="27" spans="3:20" ht="25.5" customHeight="1">
      <c r="C27" s="547"/>
      <c r="D27" s="564" t="s">
        <v>228</v>
      </c>
      <c r="E27" s="583"/>
      <c r="F27" s="584"/>
      <c r="G27" s="592"/>
      <c r="H27" s="593"/>
      <c r="I27" s="593"/>
      <c r="J27" s="200" t="s">
        <v>209</v>
      </c>
      <c r="K27" s="189"/>
      <c r="L27" s="189"/>
      <c r="M27" s="547"/>
      <c r="N27" s="532" t="s">
        <v>228</v>
      </c>
      <c r="O27" s="533"/>
      <c r="P27" s="534"/>
      <c r="Q27" s="592"/>
      <c r="R27" s="593"/>
      <c r="S27" s="593"/>
      <c r="T27" s="200" t="s">
        <v>209</v>
      </c>
    </row>
    <row r="28" spans="3:20" ht="25.5" customHeight="1">
      <c r="C28" s="547"/>
      <c r="D28" s="564" t="s">
        <v>229</v>
      </c>
      <c r="E28" s="583"/>
      <c r="F28" s="584"/>
      <c r="G28" s="592"/>
      <c r="H28" s="593"/>
      <c r="I28" s="593"/>
      <c r="J28" s="200" t="s">
        <v>209</v>
      </c>
      <c r="K28" s="189"/>
      <c r="L28" s="189"/>
      <c r="M28" s="547"/>
      <c r="N28" s="564" t="s">
        <v>229</v>
      </c>
      <c r="O28" s="583"/>
      <c r="P28" s="584"/>
      <c r="Q28" s="592"/>
      <c r="R28" s="593"/>
      <c r="S28" s="593"/>
      <c r="T28" s="200" t="s">
        <v>209</v>
      </c>
    </row>
    <row r="29" spans="3:20" ht="25.5" customHeight="1">
      <c r="C29" s="547"/>
      <c r="D29" s="564"/>
      <c r="E29" s="583"/>
      <c r="F29" s="584"/>
      <c r="G29" s="592"/>
      <c r="H29" s="593"/>
      <c r="I29" s="593"/>
      <c r="J29" s="200" t="s">
        <v>209</v>
      </c>
      <c r="K29" s="189"/>
      <c r="L29" s="189"/>
      <c r="M29" s="547"/>
      <c r="N29" s="564"/>
      <c r="O29" s="583"/>
      <c r="P29" s="584"/>
      <c r="Q29" s="592"/>
      <c r="R29" s="593"/>
      <c r="S29" s="593"/>
      <c r="T29" s="200" t="s">
        <v>209</v>
      </c>
    </row>
    <row r="30" spans="3:20" ht="25.5" customHeight="1">
      <c r="C30" s="547"/>
      <c r="D30" s="564"/>
      <c r="E30" s="583"/>
      <c r="F30" s="584"/>
      <c r="G30" s="592"/>
      <c r="H30" s="593"/>
      <c r="I30" s="593"/>
      <c r="J30" s="200" t="s">
        <v>209</v>
      </c>
      <c r="K30" s="189"/>
      <c r="L30" s="189"/>
      <c r="M30" s="547"/>
      <c r="N30" s="564"/>
      <c r="O30" s="583"/>
      <c r="P30" s="584"/>
      <c r="Q30" s="592"/>
      <c r="R30" s="593"/>
      <c r="S30" s="593"/>
      <c r="T30" s="200" t="s">
        <v>209</v>
      </c>
    </row>
    <row r="31" spans="3:20" ht="25.5" customHeight="1">
      <c r="C31" s="547"/>
      <c r="D31" s="564"/>
      <c r="E31" s="583"/>
      <c r="F31" s="584"/>
      <c r="G31" s="592"/>
      <c r="H31" s="593"/>
      <c r="I31" s="593"/>
      <c r="J31" s="200" t="s">
        <v>209</v>
      </c>
      <c r="K31" s="189"/>
      <c r="L31" s="189"/>
      <c r="M31" s="547"/>
      <c r="N31" s="564"/>
      <c r="O31" s="583"/>
      <c r="P31" s="584"/>
      <c r="Q31" s="592"/>
      <c r="R31" s="593"/>
      <c r="S31" s="593"/>
      <c r="T31" s="200" t="s">
        <v>209</v>
      </c>
    </row>
    <row r="32" spans="3:20" ht="25.5" customHeight="1" thickBot="1">
      <c r="C32" s="601"/>
      <c r="D32" s="564"/>
      <c r="E32" s="583"/>
      <c r="F32" s="584"/>
      <c r="G32" s="592"/>
      <c r="H32" s="593"/>
      <c r="I32" s="593"/>
      <c r="J32" s="200" t="s">
        <v>209</v>
      </c>
      <c r="K32" s="189"/>
      <c r="L32" s="189"/>
      <c r="M32" s="601"/>
      <c r="N32" s="564"/>
      <c r="O32" s="583"/>
      <c r="P32" s="584"/>
      <c r="Q32" s="592"/>
      <c r="R32" s="593"/>
      <c r="S32" s="593"/>
      <c r="T32" s="200" t="s">
        <v>209</v>
      </c>
    </row>
    <row r="33" spans="3:20" ht="25.5" customHeight="1" thickTop="1">
      <c r="C33" s="529" t="s">
        <v>230</v>
      </c>
      <c r="D33" s="602"/>
      <c r="E33" s="602"/>
      <c r="F33" s="603"/>
      <c r="G33" s="544">
        <f>SUM(G8:I32)</f>
        <v>0</v>
      </c>
      <c r="H33" s="545"/>
      <c r="I33" s="545"/>
      <c r="J33" s="201" t="s">
        <v>209</v>
      </c>
      <c r="K33" s="189"/>
      <c r="L33" s="189"/>
      <c r="M33" s="529" t="s">
        <v>230</v>
      </c>
      <c r="N33" s="602"/>
      <c r="O33" s="602"/>
      <c r="P33" s="603"/>
      <c r="Q33" s="544">
        <f>SUM(Q8:S32)</f>
        <v>0</v>
      </c>
      <c r="R33" s="545"/>
      <c r="S33" s="545"/>
      <c r="T33" s="201" t="s">
        <v>209</v>
      </c>
    </row>
    <row r="34" spans="3:20" ht="15" customHeight="1">
      <c r="C34" s="604"/>
      <c r="D34" s="604"/>
      <c r="E34" s="604"/>
      <c r="F34" s="604"/>
      <c r="G34" s="605"/>
      <c r="H34" s="605"/>
      <c r="I34" s="605"/>
      <c r="J34" s="202"/>
    </row>
    <row r="35" spans="3:20" ht="15" customHeight="1">
      <c r="C35" s="203"/>
      <c r="D35" s="203"/>
      <c r="E35" s="203"/>
      <c r="F35" s="203"/>
      <c r="G35" s="204"/>
      <c r="H35" s="204"/>
      <c r="I35" s="204"/>
      <c r="J35" s="202"/>
    </row>
    <row r="36" spans="3:20" ht="15" customHeight="1">
      <c r="C36" s="203"/>
      <c r="D36" s="203"/>
      <c r="E36" s="203"/>
      <c r="F36" s="203"/>
      <c r="G36" s="204"/>
      <c r="H36" s="204"/>
      <c r="I36" s="204"/>
      <c r="J36" s="202"/>
    </row>
  </sheetData>
  <mergeCells count="124">
    <mergeCell ref="C33:F33"/>
    <mergeCell ref="G33:I33"/>
    <mergeCell ref="M33:P33"/>
    <mergeCell ref="Q33:S33"/>
    <mergeCell ref="C34:F34"/>
    <mergeCell ref="G34:I34"/>
    <mergeCell ref="D31:F31"/>
    <mergeCell ref="G31:I31"/>
    <mergeCell ref="N31:P31"/>
    <mergeCell ref="Q31:S31"/>
    <mergeCell ref="D32:F32"/>
    <mergeCell ref="G32:I32"/>
    <mergeCell ref="N32:P32"/>
    <mergeCell ref="Q32:S32"/>
    <mergeCell ref="C21:C32"/>
    <mergeCell ref="D21:F21"/>
    <mergeCell ref="G21:I21"/>
    <mergeCell ref="G29:I29"/>
    <mergeCell ref="N29:P29"/>
    <mergeCell ref="Q29:S29"/>
    <mergeCell ref="D30:F30"/>
    <mergeCell ref="G30:I30"/>
    <mergeCell ref="N30:P30"/>
    <mergeCell ref="Q30:S30"/>
    <mergeCell ref="D27:F27"/>
    <mergeCell ref="G27:I27"/>
    <mergeCell ref="N27:P27"/>
    <mergeCell ref="Q27:S27"/>
    <mergeCell ref="D28:F28"/>
    <mergeCell ref="G28:I28"/>
    <mergeCell ref="N28:P28"/>
    <mergeCell ref="Q28:S28"/>
    <mergeCell ref="D25:F25"/>
    <mergeCell ref="G25:I25"/>
    <mergeCell ref="N25:P25"/>
    <mergeCell ref="Q25:S25"/>
    <mergeCell ref="D26:F26"/>
    <mergeCell ref="G26:I26"/>
    <mergeCell ref="N26:P26"/>
    <mergeCell ref="Q26:S26"/>
    <mergeCell ref="D23:F23"/>
    <mergeCell ref="G23:I23"/>
    <mergeCell ref="N23:P23"/>
    <mergeCell ref="Q23:S23"/>
    <mergeCell ref="D24:F24"/>
    <mergeCell ref="G24:I24"/>
    <mergeCell ref="N24:P24"/>
    <mergeCell ref="Q24:S24"/>
    <mergeCell ref="M21:M32"/>
    <mergeCell ref="N21:P21"/>
    <mergeCell ref="Q21:S21"/>
    <mergeCell ref="D22:F22"/>
    <mergeCell ref="G22:I22"/>
    <mergeCell ref="N22:P22"/>
    <mergeCell ref="Q22:S22"/>
    <mergeCell ref="D29:F29"/>
    <mergeCell ref="D19:F19"/>
    <mergeCell ref="G19:I19"/>
    <mergeCell ref="N19:P19"/>
    <mergeCell ref="Q19:S19"/>
    <mergeCell ref="D20:F20"/>
    <mergeCell ref="G20:I20"/>
    <mergeCell ref="N20:P20"/>
    <mergeCell ref="Q20:S20"/>
    <mergeCell ref="C17:C20"/>
    <mergeCell ref="D17:F17"/>
    <mergeCell ref="G17:I17"/>
    <mergeCell ref="M17:M20"/>
    <mergeCell ref="N17:P17"/>
    <mergeCell ref="Q17:S17"/>
    <mergeCell ref="D18:F18"/>
    <mergeCell ref="G18:I18"/>
    <mergeCell ref="N18:P18"/>
    <mergeCell ref="Q18:S18"/>
    <mergeCell ref="C14:C16"/>
    <mergeCell ref="D14:F14"/>
    <mergeCell ref="G14:I14"/>
    <mergeCell ref="M14:M16"/>
    <mergeCell ref="N14:P14"/>
    <mergeCell ref="Q14:S14"/>
    <mergeCell ref="D11:F11"/>
    <mergeCell ref="G11:I11"/>
    <mergeCell ref="N11:P11"/>
    <mergeCell ref="Q11:S11"/>
    <mergeCell ref="D12:F12"/>
    <mergeCell ref="G12:I12"/>
    <mergeCell ref="N12:P12"/>
    <mergeCell ref="Q12:S12"/>
    <mergeCell ref="C8:C13"/>
    <mergeCell ref="D15:F15"/>
    <mergeCell ref="G15:I15"/>
    <mergeCell ref="N15:P15"/>
    <mergeCell ref="Q15:S15"/>
    <mergeCell ref="D16:F16"/>
    <mergeCell ref="G16:I16"/>
    <mergeCell ref="N16:P16"/>
    <mergeCell ref="Q16:S16"/>
    <mergeCell ref="D13:F13"/>
    <mergeCell ref="D10:F10"/>
    <mergeCell ref="G10:I10"/>
    <mergeCell ref="N10:P10"/>
    <mergeCell ref="Q10:S10"/>
    <mergeCell ref="D7:F7"/>
    <mergeCell ref="G7:J7"/>
    <mergeCell ref="N7:P7"/>
    <mergeCell ref="Q7:T7"/>
    <mergeCell ref="D8:F8"/>
    <mergeCell ref="G8:I8"/>
    <mergeCell ref="M8:M13"/>
    <mergeCell ref="N8:P8"/>
    <mergeCell ref="Q8:S8"/>
    <mergeCell ref="G13:I13"/>
    <mergeCell ref="N13:P13"/>
    <mergeCell ref="Q13:S13"/>
    <mergeCell ref="A1:F2"/>
    <mergeCell ref="G1:T2"/>
    <mergeCell ref="C5:J5"/>
    <mergeCell ref="M5:T5"/>
    <mergeCell ref="C6:J6"/>
    <mergeCell ref="M6:T6"/>
    <mergeCell ref="D9:F9"/>
    <mergeCell ref="G9:I9"/>
    <mergeCell ref="N9:P9"/>
    <mergeCell ref="Q9:S9"/>
  </mergeCells>
  <phoneticPr fontId="5"/>
  <printOptions horizontalCentered="1" verticalCentered="1"/>
  <pageMargins left="0.78740157480314965" right="0.39370078740157483" top="0.59055118110236227"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row r="2" spans="2:13" ht="27.75" customHeight="1"/>
    <row r="3" spans="2:13" ht="19.5" customHeight="1">
      <c r="C3" s="606" t="s">
        <v>122</v>
      </c>
      <c r="D3" s="606"/>
      <c r="E3" s="606"/>
      <c r="F3" s="606"/>
      <c r="G3" s="606"/>
      <c r="H3" s="606"/>
      <c r="I3" s="606"/>
      <c r="J3" s="606"/>
      <c r="K3" s="606"/>
      <c r="L3" s="606"/>
      <c r="M3" s="138"/>
    </row>
    <row r="4" spans="2:13" ht="18" customHeight="1"/>
    <row r="5" spans="2:13" ht="18" customHeight="1"/>
    <row r="6" spans="2:13" ht="16.5" customHeight="1">
      <c r="B6" s="139"/>
      <c r="C6" s="607" t="s">
        <v>123</v>
      </c>
      <c r="D6" s="607"/>
      <c r="E6" s="607"/>
      <c r="F6" s="607"/>
      <c r="G6" s="607"/>
      <c r="H6" s="607"/>
      <c r="I6" s="607"/>
      <c r="J6" s="607"/>
      <c r="K6" s="607"/>
      <c r="L6" s="607"/>
      <c r="M6" s="140"/>
    </row>
    <row r="7" spans="2:13" ht="16.5" customHeight="1">
      <c r="B7" s="141"/>
      <c r="C7" s="608"/>
      <c r="D7" s="608"/>
      <c r="E7" s="608"/>
      <c r="F7" s="608"/>
      <c r="G7" s="608"/>
      <c r="H7" s="608"/>
      <c r="I7" s="608"/>
      <c r="J7" s="608"/>
      <c r="K7" s="608"/>
      <c r="L7" s="608"/>
      <c r="M7" s="142"/>
    </row>
    <row r="8" spans="2:13" ht="18" customHeight="1"/>
    <row r="9" spans="2:13" ht="18" customHeight="1"/>
    <row r="10" spans="2:13">
      <c r="B10" s="139"/>
      <c r="C10" s="143"/>
      <c r="D10" s="143"/>
      <c r="E10" s="143"/>
      <c r="F10" s="143"/>
      <c r="G10" s="143"/>
      <c r="H10" s="143"/>
      <c r="I10" s="143"/>
      <c r="J10" s="143"/>
      <c r="K10" s="143"/>
      <c r="L10" s="143"/>
      <c r="M10" s="144"/>
    </row>
    <row r="11" spans="2:13" ht="19.5" customHeight="1">
      <c r="B11" s="148"/>
      <c r="C11" s="610" t="s">
        <v>124</v>
      </c>
      <c r="D11" s="610"/>
      <c r="E11" s="610"/>
      <c r="F11" s="610"/>
      <c r="G11" s="610"/>
      <c r="H11" s="610"/>
      <c r="I11" s="610"/>
      <c r="J11" s="610"/>
      <c r="K11" s="610"/>
      <c r="L11" s="610"/>
      <c r="M11" s="147"/>
    </row>
    <row r="12" spans="2:13" ht="19.5" customHeight="1">
      <c r="B12" s="148"/>
      <c r="C12" s="612" t="s">
        <v>142</v>
      </c>
      <c r="D12" s="612"/>
      <c r="E12" s="612"/>
      <c r="F12" s="612"/>
      <c r="G12" s="612"/>
      <c r="H12" s="612"/>
      <c r="I12" s="612"/>
      <c r="J12" s="612"/>
      <c r="K12" s="612"/>
      <c r="L12" s="612"/>
      <c r="M12" s="147"/>
    </row>
    <row r="13" spans="2:13" ht="19.5" customHeight="1">
      <c r="B13" s="148"/>
      <c r="C13" s="612" t="s">
        <v>143</v>
      </c>
      <c r="D13" s="612"/>
      <c r="E13" s="612"/>
      <c r="F13" s="612"/>
      <c r="G13" s="612"/>
      <c r="H13" s="612"/>
      <c r="I13" s="612"/>
      <c r="J13" s="612"/>
      <c r="K13" s="612"/>
      <c r="L13" s="612"/>
      <c r="M13" s="147"/>
    </row>
    <row r="14" spans="2:13" ht="19.5" customHeight="1">
      <c r="B14" s="148"/>
      <c r="C14" s="612" t="s">
        <v>144</v>
      </c>
      <c r="D14" s="612"/>
      <c r="E14" s="612"/>
      <c r="F14" s="612"/>
      <c r="G14" s="612"/>
      <c r="H14" s="612"/>
      <c r="I14" s="612"/>
      <c r="J14" s="612"/>
      <c r="K14" s="612"/>
      <c r="L14" s="612"/>
      <c r="M14" s="147"/>
    </row>
    <row r="15" spans="2:13" ht="19.5" customHeight="1">
      <c r="B15" s="148"/>
      <c r="C15" s="612" t="s">
        <v>145</v>
      </c>
      <c r="D15" s="612"/>
      <c r="E15" s="612"/>
      <c r="F15" s="612"/>
      <c r="G15" s="612"/>
      <c r="H15" s="612"/>
      <c r="I15" s="612"/>
      <c r="J15" s="612"/>
      <c r="K15" s="612"/>
      <c r="L15" s="612"/>
      <c r="M15" s="147"/>
    </row>
    <row r="16" spans="2:13" ht="19.5" customHeight="1">
      <c r="B16" s="148"/>
      <c r="C16" s="612" t="s">
        <v>146</v>
      </c>
      <c r="D16" s="612"/>
      <c r="E16" s="612"/>
      <c r="F16" s="612"/>
      <c r="G16" s="612"/>
      <c r="H16" s="612"/>
      <c r="I16" s="612"/>
      <c r="J16" s="612"/>
      <c r="K16" s="612"/>
      <c r="L16" s="612"/>
      <c r="M16" s="147"/>
    </row>
    <row r="17" spans="2:13" ht="19.5" customHeight="1">
      <c r="B17" s="148"/>
      <c r="C17" s="612" t="s">
        <v>147</v>
      </c>
      <c r="D17" s="612"/>
      <c r="E17" s="612"/>
      <c r="F17" s="612"/>
      <c r="G17" s="612"/>
      <c r="H17" s="612"/>
      <c r="I17" s="612"/>
      <c r="J17" s="612"/>
      <c r="K17" s="612"/>
      <c r="L17" s="612"/>
      <c r="M17" s="147"/>
    </row>
    <row r="18" spans="2:13" ht="19.5" customHeight="1">
      <c r="B18" s="148"/>
      <c r="C18" s="612" t="s">
        <v>148</v>
      </c>
      <c r="D18" s="612"/>
      <c r="E18" s="612"/>
      <c r="F18" s="612"/>
      <c r="G18" s="612"/>
      <c r="H18" s="612"/>
      <c r="I18" s="612"/>
      <c r="J18" s="612"/>
      <c r="K18" s="612"/>
      <c r="L18" s="612"/>
      <c r="M18" s="147"/>
    </row>
    <row r="19" spans="2:13">
      <c r="B19" s="148"/>
      <c r="C19" s="145"/>
      <c r="D19" s="145"/>
      <c r="E19" s="145"/>
      <c r="F19" s="145"/>
      <c r="G19" s="145"/>
      <c r="H19" s="145"/>
      <c r="I19" s="145"/>
      <c r="J19" s="145"/>
      <c r="K19" s="145"/>
      <c r="L19" s="145"/>
      <c r="M19" s="147"/>
    </row>
    <row r="20" spans="2:13">
      <c r="B20" s="148"/>
      <c r="C20" s="145"/>
      <c r="D20" s="145"/>
      <c r="E20" s="145"/>
      <c r="F20" s="145"/>
      <c r="G20" s="145"/>
      <c r="H20" s="145"/>
      <c r="I20" s="145"/>
      <c r="J20" s="145"/>
      <c r="K20" s="145"/>
      <c r="L20" s="145"/>
      <c r="M20" s="147"/>
    </row>
    <row r="21" spans="2:13" ht="3.75" customHeight="1">
      <c r="B21" s="148"/>
      <c r="C21" s="139"/>
      <c r="D21" s="143"/>
      <c r="E21" s="143"/>
      <c r="F21" s="139"/>
      <c r="G21" s="143"/>
      <c r="H21" s="143"/>
      <c r="I21" s="143"/>
      <c r="J21" s="143"/>
      <c r="K21" s="143"/>
      <c r="L21" s="144"/>
      <c r="M21" s="147"/>
    </row>
    <row r="22" spans="2:13" ht="18.75" customHeight="1">
      <c r="B22" s="148"/>
      <c r="C22" s="609" t="s">
        <v>141</v>
      </c>
      <c r="D22" s="610"/>
      <c r="E22" s="611"/>
      <c r="F22" s="148"/>
      <c r="G22" s="158" t="s">
        <v>125</v>
      </c>
      <c r="H22" s="145"/>
      <c r="I22" s="145"/>
      <c r="J22" s="145"/>
      <c r="K22" s="145"/>
      <c r="L22" s="147"/>
      <c r="M22" s="147"/>
    </row>
    <row r="23" spans="2:13" ht="18.75" customHeight="1">
      <c r="B23" s="148"/>
      <c r="C23" s="148"/>
      <c r="D23" s="145"/>
      <c r="E23" s="145"/>
      <c r="F23" s="148"/>
      <c r="G23" s="158" t="s">
        <v>126</v>
      </c>
      <c r="H23" s="145"/>
      <c r="I23" s="145"/>
      <c r="J23" s="145"/>
      <c r="K23" s="145"/>
      <c r="L23" s="147"/>
      <c r="M23" s="147"/>
    </row>
    <row r="24" spans="2:13" ht="18.75" customHeight="1">
      <c r="B24" s="148"/>
      <c r="C24" s="148"/>
      <c r="D24" s="145"/>
      <c r="E24" s="145"/>
      <c r="F24" s="148"/>
      <c r="G24" s="158" t="s">
        <v>127</v>
      </c>
      <c r="H24" s="145"/>
      <c r="I24" s="145"/>
      <c r="J24" s="145"/>
      <c r="K24" s="145"/>
      <c r="L24" s="147"/>
      <c r="M24" s="147"/>
    </row>
    <row r="25" spans="2:13" ht="3.75" customHeight="1">
      <c r="B25" s="148"/>
      <c r="C25" s="148"/>
      <c r="D25" s="145"/>
      <c r="E25" s="145"/>
      <c r="F25" s="141"/>
      <c r="G25" s="149"/>
      <c r="H25" s="149"/>
      <c r="I25" s="149"/>
      <c r="J25" s="149"/>
      <c r="K25" s="149"/>
      <c r="L25" s="150"/>
      <c r="M25" s="147"/>
    </row>
    <row r="26" spans="2:13" ht="3.75" customHeight="1">
      <c r="B26" s="148"/>
      <c r="C26" s="139"/>
      <c r="D26" s="143"/>
      <c r="E26" s="143"/>
      <c r="F26" s="139"/>
      <c r="G26" s="143"/>
      <c r="H26" s="143"/>
      <c r="I26" s="143"/>
      <c r="J26" s="143"/>
      <c r="K26" s="143"/>
      <c r="L26" s="144"/>
      <c r="M26" s="147"/>
    </row>
    <row r="27" spans="2:13" ht="18.75" customHeight="1">
      <c r="B27" s="148"/>
      <c r="C27" s="609" t="s">
        <v>128</v>
      </c>
      <c r="D27" s="610"/>
      <c r="E27" s="611"/>
      <c r="F27" s="148"/>
      <c r="G27" s="158" t="s">
        <v>129</v>
      </c>
      <c r="H27" s="145"/>
      <c r="I27" s="145"/>
      <c r="J27" s="145"/>
      <c r="K27" s="145"/>
      <c r="L27" s="147"/>
      <c r="M27" s="147"/>
    </row>
    <row r="28" spans="2:13" ht="18.75" customHeight="1">
      <c r="B28" s="148"/>
      <c r="C28" s="148"/>
      <c r="D28" s="145"/>
      <c r="E28" s="145"/>
      <c r="F28" s="148"/>
      <c r="G28" s="158" t="s">
        <v>130</v>
      </c>
      <c r="H28" s="145"/>
      <c r="I28" s="145"/>
      <c r="J28" s="145"/>
      <c r="K28" s="145"/>
      <c r="L28" s="147"/>
      <c r="M28" s="147"/>
    </row>
    <row r="29" spans="2:13" ht="18.75" customHeight="1">
      <c r="B29" s="148"/>
      <c r="C29" s="148"/>
      <c r="D29" s="145"/>
      <c r="E29" s="145"/>
      <c r="F29" s="148"/>
      <c r="G29" s="158" t="s">
        <v>131</v>
      </c>
      <c r="H29" s="145"/>
      <c r="I29" s="145"/>
      <c r="J29" s="145"/>
      <c r="K29" s="145"/>
      <c r="L29" s="147"/>
      <c r="M29" s="147"/>
    </row>
    <row r="30" spans="2:13" ht="18.75" customHeight="1">
      <c r="B30" s="148"/>
      <c r="C30" s="148"/>
      <c r="D30" s="145"/>
      <c r="E30" s="145"/>
      <c r="F30" s="148"/>
      <c r="G30" s="158" t="s">
        <v>132</v>
      </c>
      <c r="H30" s="145"/>
      <c r="I30" s="145"/>
      <c r="J30" s="145"/>
      <c r="K30" s="145"/>
      <c r="L30" s="147"/>
      <c r="M30" s="147"/>
    </row>
    <row r="31" spans="2:13" ht="18.75" customHeight="1">
      <c r="B31" s="148"/>
      <c r="C31" s="148"/>
      <c r="D31" s="145"/>
      <c r="E31" s="145"/>
      <c r="F31" s="148"/>
      <c r="G31" s="158" t="s">
        <v>133</v>
      </c>
      <c r="H31" s="145"/>
      <c r="I31" s="145"/>
      <c r="J31" s="145"/>
      <c r="K31" s="145"/>
      <c r="L31" s="147"/>
      <c r="M31" s="147"/>
    </row>
    <row r="32" spans="2:13" ht="3" customHeight="1">
      <c r="B32" s="148"/>
      <c r="C32" s="141"/>
      <c r="D32" s="149"/>
      <c r="E32" s="149"/>
      <c r="F32" s="141"/>
      <c r="G32" s="149"/>
      <c r="H32" s="149"/>
      <c r="I32" s="149"/>
      <c r="J32" s="149"/>
      <c r="K32" s="149"/>
      <c r="L32" s="150"/>
      <c r="M32" s="147"/>
    </row>
    <row r="33" spans="2:13">
      <c r="B33" s="148"/>
      <c r="C33" s="145"/>
      <c r="D33" s="145"/>
      <c r="E33" s="145"/>
      <c r="F33" s="145"/>
      <c r="G33" s="145"/>
      <c r="H33" s="145"/>
      <c r="I33" s="145"/>
      <c r="J33" s="145"/>
      <c r="K33" s="145"/>
      <c r="L33" s="145"/>
      <c r="M33" s="147"/>
    </row>
    <row r="34" spans="2:13">
      <c r="B34" s="148"/>
      <c r="C34" s="145"/>
      <c r="D34" s="145"/>
      <c r="E34" s="145"/>
      <c r="F34" s="145"/>
      <c r="G34" s="145"/>
      <c r="H34" s="145"/>
      <c r="I34" s="145"/>
      <c r="J34" s="145"/>
      <c r="K34" s="145"/>
      <c r="L34" s="145"/>
      <c r="M34" s="147"/>
    </row>
    <row r="35" spans="2:13" ht="18" customHeight="1">
      <c r="B35" s="148"/>
      <c r="C35" s="151" t="s">
        <v>134</v>
      </c>
      <c r="D35" s="152"/>
      <c r="E35" s="152"/>
      <c r="F35" s="152"/>
      <c r="G35" s="152"/>
      <c r="H35" s="152"/>
      <c r="I35" s="152"/>
      <c r="J35" s="152"/>
      <c r="K35" s="152"/>
      <c r="L35" s="153"/>
      <c r="M35" s="147"/>
    </row>
    <row r="36" spans="2:13" ht="18.75" customHeight="1">
      <c r="B36" s="148"/>
      <c r="C36" s="154" t="s">
        <v>135</v>
      </c>
      <c r="D36" s="143"/>
      <c r="E36" s="143"/>
      <c r="F36" s="143"/>
      <c r="G36" s="143"/>
      <c r="H36" s="143"/>
      <c r="I36" s="143"/>
      <c r="J36" s="143"/>
      <c r="K36" s="143"/>
      <c r="L36" s="144"/>
      <c r="M36" s="147"/>
    </row>
    <row r="37" spans="2:13">
      <c r="B37" s="148"/>
      <c r="C37" s="148"/>
      <c r="D37" s="145"/>
      <c r="E37" s="145"/>
      <c r="F37" s="145"/>
      <c r="G37" s="145"/>
      <c r="H37" s="145"/>
      <c r="I37" s="145"/>
      <c r="J37" s="145"/>
      <c r="K37" s="145"/>
      <c r="L37" s="147"/>
      <c r="M37" s="147"/>
    </row>
    <row r="38" spans="2:13">
      <c r="B38" s="148"/>
      <c r="C38" s="148"/>
      <c r="D38" s="145"/>
      <c r="E38" s="145"/>
      <c r="F38" s="145"/>
      <c r="G38" s="145"/>
      <c r="H38" s="145"/>
      <c r="I38" s="145"/>
      <c r="J38" s="145"/>
      <c r="K38" s="145"/>
      <c r="L38" s="147"/>
      <c r="M38" s="147"/>
    </row>
    <row r="39" spans="2:13">
      <c r="B39" s="148"/>
      <c r="C39" s="148"/>
      <c r="D39" s="145"/>
      <c r="E39" s="145"/>
      <c r="F39" s="145"/>
      <c r="G39" s="145"/>
      <c r="H39" s="145"/>
      <c r="I39" s="145"/>
      <c r="J39" s="145"/>
      <c r="K39" s="145"/>
      <c r="L39" s="147"/>
      <c r="M39" s="147"/>
    </row>
    <row r="40" spans="2:13">
      <c r="B40" s="148"/>
      <c r="C40" s="148"/>
      <c r="D40" s="145"/>
      <c r="E40" s="145"/>
      <c r="F40" s="145"/>
      <c r="G40" s="145"/>
      <c r="H40" s="145"/>
      <c r="I40" s="146"/>
      <c r="J40" s="146" t="s">
        <v>138</v>
      </c>
      <c r="K40" s="146" t="s">
        <v>137</v>
      </c>
      <c r="L40" s="156" t="s">
        <v>139</v>
      </c>
      <c r="M40" s="147"/>
    </row>
    <row r="41" spans="2:13">
      <c r="B41" s="148"/>
      <c r="C41" s="148"/>
      <c r="D41" s="145"/>
      <c r="E41" s="145"/>
      <c r="F41" s="145"/>
      <c r="G41" s="145"/>
      <c r="H41" s="145"/>
      <c r="I41" s="145"/>
      <c r="J41" s="145"/>
      <c r="K41" s="145"/>
      <c r="L41" s="147"/>
      <c r="M41" s="147"/>
    </row>
    <row r="42" spans="2:13" ht="18.75" customHeight="1">
      <c r="B42" s="148"/>
      <c r="C42" s="157" t="s">
        <v>140</v>
      </c>
      <c r="D42" s="145"/>
      <c r="E42" s="145"/>
      <c r="F42" s="145"/>
      <c r="G42" s="145"/>
      <c r="H42" s="145"/>
      <c r="I42" s="145"/>
      <c r="J42" s="145"/>
      <c r="K42" s="155" t="s">
        <v>136</v>
      </c>
      <c r="L42" s="147"/>
      <c r="M42" s="147"/>
    </row>
    <row r="43" spans="2:13">
      <c r="B43" s="148"/>
      <c r="C43" s="141"/>
      <c r="D43" s="149"/>
      <c r="E43" s="149"/>
      <c r="F43" s="149"/>
      <c r="G43" s="149"/>
      <c r="H43" s="149"/>
      <c r="I43" s="149"/>
      <c r="J43" s="149"/>
      <c r="K43" s="149"/>
      <c r="L43" s="150"/>
      <c r="M43" s="147"/>
    </row>
    <row r="44" spans="2:13" ht="26.25" customHeight="1">
      <c r="B44" s="141"/>
      <c r="C44" s="149"/>
      <c r="D44" s="149"/>
      <c r="E44" s="149"/>
      <c r="F44" s="149"/>
      <c r="G44" s="149"/>
      <c r="H44" s="149"/>
      <c r="I44" s="149"/>
      <c r="J44" s="149"/>
      <c r="K44" s="149"/>
      <c r="L44" s="149"/>
      <c r="M44" s="150"/>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5"/>
  <printOptions horizontalCentere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62"/>
  <sheetViews>
    <sheetView showZeros="0" view="pageBreakPreview" zoomScaleNormal="100" zoomScaleSheetLayoutView="100" workbookViewId="0">
      <selection activeCell="AO4" sqref="AO4"/>
    </sheetView>
  </sheetViews>
  <sheetFormatPr defaultRowHeight="18.75"/>
  <cols>
    <col min="1" max="1" width="12.33203125" style="624" customWidth="1"/>
    <col min="2" max="2" width="5.6640625" style="624" customWidth="1"/>
    <col min="3" max="3" width="3.6640625" style="624" customWidth="1"/>
    <col min="4" max="4" width="5.1640625" style="624" customWidth="1"/>
    <col min="5" max="5" width="6.1640625" style="624" customWidth="1"/>
    <col min="6" max="6" width="5.1640625" style="624" customWidth="1"/>
    <col min="7" max="7" width="6.1640625" style="624" customWidth="1"/>
    <col min="8" max="8" width="3.1640625" style="624" customWidth="1"/>
    <col min="9" max="9" width="3.83203125" style="624" customWidth="1"/>
    <col min="10" max="10" width="5.33203125" style="624" customWidth="1"/>
    <col min="11" max="11" width="7.6640625" style="624" customWidth="1"/>
    <col min="12" max="12" width="5.1640625" style="624" hidden="1" customWidth="1"/>
    <col min="13" max="13" width="3.83203125" style="624" customWidth="1"/>
    <col min="14" max="14" width="5.33203125" style="624" customWidth="1"/>
    <col min="15" max="15" width="5.5" style="624" customWidth="1"/>
    <col min="16" max="16" width="4.83203125" style="624" customWidth="1"/>
    <col min="17" max="17" width="3.83203125" style="624" customWidth="1"/>
    <col min="18" max="18" width="5.33203125" style="624" customWidth="1"/>
    <col min="19" max="19" width="4.6640625" style="624" customWidth="1"/>
    <col min="20" max="20" width="6" style="624" customWidth="1"/>
    <col min="21" max="21" width="3.83203125" style="624" customWidth="1"/>
    <col min="22" max="22" width="5.33203125" style="624" customWidth="1"/>
    <col min="23" max="23" width="3.1640625" style="624" customWidth="1"/>
    <col min="24" max="24" width="6" style="624" customWidth="1"/>
    <col min="25" max="25" width="0.83203125" style="624" customWidth="1"/>
    <col min="26" max="26" width="2.33203125" style="624" customWidth="1"/>
    <col min="27" max="27" width="4.6640625" style="624" customWidth="1"/>
    <col min="28" max="28" width="3.6640625" style="624" customWidth="1"/>
    <col min="29" max="29" width="4.83203125" style="624" customWidth="1"/>
    <col min="30" max="30" width="2.1640625" style="624" customWidth="1"/>
    <col min="31" max="31" width="5" style="624" customWidth="1"/>
    <col min="32" max="32" width="5.33203125" style="624" customWidth="1"/>
    <col min="33" max="33" width="2.83203125" style="624" customWidth="1"/>
    <col min="34" max="34" width="5.1640625" style="624" customWidth="1"/>
    <col min="35" max="35" width="4.6640625" style="624" customWidth="1"/>
    <col min="36" max="36" width="7.5" style="624" customWidth="1"/>
    <col min="37" max="37" width="4.1640625" style="624" customWidth="1"/>
    <col min="38" max="38" width="9.33203125" style="624" customWidth="1"/>
    <col min="39" max="39" width="5.33203125" style="624" customWidth="1"/>
    <col min="40" max="16384" width="9.33203125" style="624"/>
  </cols>
  <sheetData>
    <row r="1" spans="2:40" ht="21">
      <c r="B1" s="623" t="s">
        <v>252</v>
      </c>
    </row>
    <row r="2" spans="2:40" ht="6.75" customHeight="1">
      <c r="D2" s="625"/>
      <c r="E2" s="625"/>
      <c r="F2" s="625"/>
      <c r="G2" s="625"/>
      <c r="H2" s="625"/>
      <c r="I2" s="625"/>
      <c r="J2" s="625"/>
      <c r="K2" s="625"/>
      <c r="L2" s="625"/>
      <c r="M2" s="625"/>
      <c r="N2" s="625"/>
      <c r="O2" s="625"/>
      <c r="P2" s="625"/>
      <c r="S2" s="625"/>
      <c r="T2" s="625"/>
      <c r="U2" s="626"/>
      <c r="V2" s="626"/>
      <c r="W2" s="626"/>
      <c r="X2" s="626"/>
      <c r="Y2" s="626"/>
      <c r="Z2" s="626"/>
      <c r="AA2" s="626"/>
      <c r="AB2" s="626"/>
      <c r="AC2" s="626"/>
      <c r="AD2" s="626"/>
      <c r="AE2" s="626"/>
      <c r="AF2" s="626"/>
      <c r="AK2" s="625"/>
      <c r="AL2" s="625"/>
      <c r="AM2" s="625"/>
    </row>
    <row r="3" spans="2:40" ht="20.25" customHeight="1">
      <c r="D3" s="625"/>
      <c r="E3" s="625"/>
      <c r="F3" s="625"/>
      <c r="G3" s="625"/>
      <c r="H3" s="625"/>
      <c r="I3" s="625"/>
      <c r="J3" s="625"/>
      <c r="K3" s="625"/>
      <c r="L3" s="625"/>
      <c r="M3" s="625"/>
      <c r="N3" s="625"/>
      <c r="O3" s="625"/>
      <c r="P3" s="625"/>
      <c r="Q3" s="625"/>
      <c r="R3" s="627" t="s">
        <v>231</v>
      </c>
      <c r="S3" s="627"/>
      <c r="T3" s="628"/>
      <c r="U3" s="628"/>
      <c r="V3" s="628"/>
      <c r="W3" s="628"/>
      <c r="X3" s="628"/>
      <c r="AB3" s="627" t="s">
        <v>232</v>
      </c>
      <c r="AC3" s="627"/>
      <c r="AD3" s="629"/>
      <c r="AE3" s="629"/>
      <c r="AF3" s="629"/>
      <c r="AG3" s="629"/>
      <c r="AH3" s="629"/>
      <c r="AI3" s="629"/>
      <c r="AJ3" s="629"/>
      <c r="AK3" s="629"/>
      <c r="AL3" s="629"/>
      <c r="AM3" s="629"/>
    </row>
    <row r="4" spans="2:40" ht="29.25" customHeight="1">
      <c r="AD4" s="630"/>
      <c r="AE4" s="630"/>
      <c r="AF4" s="630"/>
      <c r="AG4" s="630"/>
      <c r="AH4" s="630"/>
      <c r="AI4" s="630"/>
      <c r="AJ4" s="630"/>
      <c r="AK4" s="630"/>
      <c r="AL4" s="630"/>
      <c r="AM4" s="630"/>
    </row>
    <row r="5" spans="2:40" ht="18" customHeight="1">
      <c r="B5" s="235" t="s">
        <v>253</v>
      </c>
      <c r="D5" s="206"/>
      <c r="E5" s="207"/>
      <c r="F5" s="207"/>
      <c r="H5" s="631" t="s">
        <v>249</v>
      </c>
      <c r="I5" s="496"/>
      <c r="J5" s="496"/>
      <c r="K5" s="496"/>
      <c r="M5" s="236" t="s">
        <v>233</v>
      </c>
      <c r="N5" s="632"/>
      <c r="O5" s="632"/>
      <c r="P5" s="633" t="s">
        <v>234</v>
      </c>
      <c r="Q5" s="631" t="s">
        <v>254</v>
      </c>
      <c r="R5" s="631"/>
      <c r="S5" s="631"/>
      <c r="T5" s="631"/>
      <c r="U5" s="631"/>
      <c r="V5" s="631"/>
      <c r="W5" s="631"/>
      <c r="X5" s="631"/>
      <c r="Y5" s="631"/>
      <c r="Z5" s="631"/>
      <c r="AA5" s="631"/>
      <c r="AB5" s="631"/>
    </row>
    <row r="6" spans="2:40" ht="6.75" customHeight="1" thickBot="1">
      <c r="C6" s="205"/>
      <c r="D6" s="206"/>
      <c r="E6" s="207"/>
      <c r="F6" s="207"/>
      <c r="G6" s="631"/>
      <c r="H6" s="207"/>
      <c r="I6" s="207"/>
      <c r="J6" s="207"/>
      <c r="K6" s="633"/>
      <c r="L6" s="208"/>
      <c r="M6" s="631"/>
      <c r="N6" s="631"/>
      <c r="O6" s="631"/>
      <c r="P6" s="631"/>
      <c r="Q6" s="631"/>
      <c r="R6" s="631"/>
      <c r="S6" s="631"/>
      <c r="T6" s="631"/>
      <c r="U6" s="631"/>
      <c r="V6" s="631"/>
      <c r="W6" s="631"/>
      <c r="X6" s="631"/>
      <c r="Y6" s="631"/>
      <c r="Z6" s="631"/>
      <c r="AA6" s="631"/>
      <c r="AB6" s="631"/>
      <c r="AC6" s="631"/>
      <c r="AD6" s="631"/>
      <c r="AE6" s="634"/>
      <c r="AF6" s="634"/>
      <c r="AG6" s="634"/>
      <c r="AH6" s="634"/>
      <c r="AI6" s="634"/>
      <c r="AJ6" s="634"/>
      <c r="AK6" s="634"/>
      <c r="AL6" s="634"/>
      <c r="AM6" s="634"/>
    </row>
    <row r="7" spans="2:40" ht="24" customHeight="1" thickBot="1">
      <c r="B7" s="635"/>
      <c r="C7" s="503" t="s">
        <v>255</v>
      </c>
      <c r="D7" s="504"/>
      <c r="E7" s="504"/>
      <c r="F7" s="504"/>
      <c r="G7" s="636"/>
      <c r="H7" s="497" t="s">
        <v>256</v>
      </c>
      <c r="I7" s="498"/>
      <c r="J7" s="499"/>
      <c r="K7" s="500" t="s">
        <v>235</v>
      </c>
      <c r="L7" s="501"/>
      <c r="M7" s="501"/>
      <c r="N7" s="501"/>
      <c r="O7" s="501"/>
      <c r="P7" s="502"/>
      <c r="Q7" s="497" t="s">
        <v>257</v>
      </c>
      <c r="R7" s="498"/>
      <c r="S7" s="498"/>
      <c r="T7" s="499"/>
      <c r="U7" s="497" t="s">
        <v>258</v>
      </c>
      <c r="V7" s="498"/>
      <c r="W7" s="498"/>
      <c r="X7" s="499"/>
      <c r="Y7" s="637"/>
      <c r="Z7" s="638" t="s">
        <v>259</v>
      </c>
      <c r="AA7" s="639"/>
      <c r="AB7" s="639"/>
      <c r="AC7" s="640"/>
      <c r="AD7" s="209"/>
      <c r="AE7" s="641" t="s">
        <v>260</v>
      </c>
      <c r="AF7" s="642"/>
      <c r="AG7" s="642"/>
      <c r="AH7" s="642"/>
      <c r="AI7" s="642"/>
      <c r="AJ7" s="642"/>
      <c r="AK7" s="642"/>
      <c r="AL7" s="642"/>
      <c r="AM7" s="643"/>
    </row>
    <row r="8" spans="2:40" ht="24" customHeight="1">
      <c r="B8" s="644"/>
      <c r="C8" s="645">
        <v>1</v>
      </c>
      <c r="D8" s="646" t="s">
        <v>261</v>
      </c>
      <c r="E8" s="647"/>
      <c r="F8" s="647"/>
      <c r="G8" s="647"/>
      <c r="H8" s="648">
        <v>80</v>
      </c>
      <c r="I8" s="649"/>
      <c r="J8" s="650" t="s">
        <v>262</v>
      </c>
      <c r="K8" s="651">
        <v>121657950</v>
      </c>
      <c r="L8" s="652"/>
      <c r="M8" s="652"/>
      <c r="N8" s="652"/>
      <c r="O8" s="652"/>
      <c r="P8" s="653" t="s">
        <v>209</v>
      </c>
      <c r="Q8" s="654">
        <v>1000000</v>
      </c>
      <c r="R8" s="655"/>
      <c r="S8" s="655"/>
      <c r="T8" s="656" t="s">
        <v>263</v>
      </c>
      <c r="U8" s="657">
        <f>K8/Q8</f>
        <v>121.65795</v>
      </c>
      <c r="V8" s="658"/>
      <c r="W8" s="658"/>
      <c r="X8" s="659" t="s">
        <v>236</v>
      </c>
      <c r="Y8" s="660"/>
      <c r="Z8" s="661"/>
      <c r="AA8" s="662"/>
      <c r="AB8" s="662"/>
      <c r="AC8" s="663"/>
      <c r="AD8" s="664"/>
      <c r="AE8" s="493" t="s">
        <v>237</v>
      </c>
      <c r="AF8" s="494"/>
      <c r="AG8" s="494"/>
      <c r="AH8" s="494"/>
      <c r="AI8" s="495"/>
      <c r="AJ8" s="665">
        <f>K13</f>
        <v>129657950</v>
      </c>
      <c r="AK8" s="666"/>
      <c r="AL8" s="666"/>
      <c r="AM8" s="667" t="s">
        <v>236</v>
      </c>
    </row>
    <row r="9" spans="2:40" ht="24" customHeight="1">
      <c r="B9" s="668" t="s">
        <v>86</v>
      </c>
      <c r="C9" s="669">
        <v>2</v>
      </c>
      <c r="D9" s="670" t="s">
        <v>264</v>
      </c>
      <c r="E9" s="671"/>
      <c r="F9" s="671"/>
      <c r="G9" s="672"/>
      <c r="H9" s="673"/>
      <c r="I9" s="674"/>
      <c r="J9" s="675"/>
      <c r="K9" s="676">
        <v>6000000</v>
      </c>
      <c r="L9" s="677"/>
      <c r="M9" s="677"/>
      <c r="N9" s="677"/>
      <c r="O9" s="677"/>
      <c r="P9" s="678" t="s">
        <v>209</v>
      </c>
      <c r="Q9" s="679">
        <v>70</v>
      </c>
      <c r="R9" s="680"/>
      <c r="S9" s="680"/>
      <c r="T9" s="681" t="s">
        <v>262</v>
      </c>
      <c r="U9" s="682">
        <f>K9/Q9</f>
        <v>85714.28571428571</v>
      </c>
      <c r="V9" s="683"/>
      <c r="W9" s="683"/>
      <c r="X9" s="684" t="s">
        <v>236</v>
      </c>
      <c r="Y9" s="660"/>
      <c r="Z9" s="685">
        <f>Q8/H8</f>
        <v>12500</v>
      </c>
      <c r="AA9" s="686"/>
      <c r="AB9" s="686"/>
      <c r="AC9" s="687" t="s">
        <v>265</v>
      </c>
      <c r="AD9" s="664"/>
      <c r="AE9" s="688" t="s">
        <v>266</v>
      </c>
      <c r="AF9" s="689"/>
      <c r="AG9" s="689"/>
      <c r="AH9" s="689"/>
      <c r="AI9" s="690"/>
      <c r="AJ9" s="691">
        <v>110000000</v>
      </c>
      <c r="AK9" s="692"/>
      <c r="AL9" s="692"/>
      <c r="AM9" s="693" t="s">
        <v>236</v>
      </c>
    </row>
    <row r="10" spans="2:40" ht="24" customHeight="1" thickBot="1">
      <c r="B10" s="668"/>
      <c r="C10" s="694">
        <v>3</v>
      </c>
      <c r="D10" s="646" t="s">
        <v>267</v>
      </c>
      <c r="E10" s="647"/>
      <c r="F10" s="647"/>
      <c r="G10" s="695"/>
      <c r="H10" s="673"/>
      <c r="I10" s="674"/>
      <c r="J10" s="675"/>
      <c r="K10" s="696">
        <v>2000000</v>
      </c>
      <c r="L10" s="697"/>
      <c r="M10" s="697"/>
      <c r="N10" s="697"/>
      <c r="O10" s="697"/>
      <c r="P10" s="678" t="s">
        <v>209</v>
      </c>
      <c r="Q10" s="679">
        <v>14</v>
      </c>
      <c r="R10" s="680"/>
      <c r="S10" s="680"/>
      <c r="T10" s="681" t="s">
        <v>262</v>
      </c>
      <c r="U10" s="682">
        <f t="shared" ref="U10:U12" si="0">K10/Q10</f>
        <v>142857.14285714287</v>
      </c>
      <c r="V10" s="683"/>
      <c r="W10" s="683"/>
      <c r="X10" s="684" t="s">
        <v>236</v>
      </c>
      <c r="Y10" s="660"/>
      <c r="AA10" s="698"/>
      <c r="AB10" s="698"/>
      <c r="AC10" s="699"/>
      <c r="AD10" s="700"/>
      <c r="AE10" s="701" t="s">
        <v>268</v>
      </c>
      <c r="AF10" s="702"/>
      <c r="AG10" s="702"/>
      <c r="AH10" s="702"/>
      <c r="AI10" s="703"/>
      <c r="AJ10" s="704">
        <v>65000000</v>
      </c>
      <c r="AK10" s="705"/>
      <c r="AL10" s="705"/>
      <c r="AM10" s="706" t="s">
        <v>236</v>
      </c>
    </row>
    <row r="11" spans="2:40" ht="24" customHeight="1" thickTop="1">
      <c r="B11" s="707" t="s">
        <v>238</v>
      </c>
      <c r="C11" s="708">
        <v>4</v>
      </c>
      <c r="D11" s="670" t="s">
        <v>269</v>
      </c>
      <c r="E11" s="671" t="s">
        <v>239</v>
      </c>
      <c r="F11" s="671"/>
      <c r="G11" s="671"/>
      <c r="H11" s="673"/>
      <c r="I11" s="674"/>
      <c r="J11" s="675"/>
      <c r="K11" s="696"/>
      <c r="L11" s="697"/>
      <c r="M11" s="697"/>
      <c r="N11" s="697"/>
      <c r="O11" s="697"/>
      <c r="P11" s="678" t="s">
        <v>209</v>
      </c>
      <c r="Q11" s="679"/>
      <c r="R11" s="680"/>
      <c r="S11" s="680"/>
      <c r="T11" s="681"/>
      <c r="U11" s="682" t="e">
        <f t="shared" si="0"/>
        <v>#DIV/0!</v>
      </c>
      <c r="V11" s="683"/>
      <c r="W11" s="683"/>
      <c r="X11" s="684" t="s">
        <v>236</v>
      </c>
      <c r="Y11" s="660"/>
      <c r="Z11" s="709" t="s">
        <v>270</v>
      </c>
      <c r="AA11" s="710"/>
      <c r="AB11" s="710"/>
      <c r="AC11" s="711"/>
      <c r="AD11" s="664"/>
      <c r="AE11" s="712" t="s">
        <v>240</v>
      </c>
      <c r="AF11" s="713"/>
      <c r="AG11" s="713"/>
      <c r="AH11" s="713"/>
      <c r="AI11" s="714"/>
      <c r="AJ11" s="715">
        <f>AJ8-AJ9</f>
        <v>19657950</v>
      </c>
      <c r="AK11" s="716"/>
      <c r="AL11" s="716"/>
      <c r="AM11" s="717" t="s">
        <v>236</v>
      </c>
    </row>
    <row r="12" spans="2:40" ht="24" customHeight="1" thickBot="1">
      <c r="B12" s="718"/>
      <c r="C12" s="719">
        <v>5</v>
      </c>
      <c r="D12" s="720"/>
      <c r="E12" s="721" t="s">
        <v>239</v>
      </c>
      <c r="F12" s="721"/>
      <c r="G12" s="721"/>
      <c r="H12" s="722"/>
      <c r="I12" s="723"/>
      <c r="J12" s="724"/>
      <c r="K12" s="696"/>
      <c r="L12" s="697"/>
      <c r="M12" s="697"/>
      <c r="N12" s="697"/>
      <c r="O12" s="697"/>
      <c r="P12" s="725" t="s">
        <v>209</v>
      </c>
      <c r="Q12" s="726"/>
      <c r="R12" s="727"/>
      <c r="S12" s="727"/>
      <c r="T12" s="728"/>
      <c r="U12" s="682" t="e">
        <f t="shared" si="0"/>
        <v>#DIV/0!</v>
      </c>
      <c r="V12" s="683"/>
      <c r="W12" s="683"/>
      <c r="X12" s="729" t="s">
        <v>236</v>
      </c>
      <c r="Y12" s="660"/>
      <c r="Z12" s="730">
        <f>AJ10/K8*100</f>
        <v>53.428485355868652</v>
      </c>
      <c r="AA12" s="731"/>
      <c r="AB12" s="731"/>
      <c r="AC12" s="687" t="s">
        <v>271</v>
      </c>
      <c r="AD12" s="664"/>
      <c r="AE12" s="732" t="s">
        <v>241</v>
      </c>
      <c r="AF12" s="733"/>
      <c r="AG12" s="733"/>
      <c r="AH12" s="733"/>
      <c r="AI12" s="734"/>
      <c r="AJ12" s="735">
        <f>AJ11/AJ8*100</f>
        <v>15.1613919547548</v>
      </c>
      <c r="AK12" s="736"/>
      <c r="AL12" s="736"/>
      <c r="AM12" s="737" t="s">
        <v>242</v>
      </c>
    </row>
    <row r="13" spans="2:40" ht="24" customHeight="1">
      <c r="B13" s="738"/>
      <c r="C13" s="739" t="s">
        <v>272</v>
      </c>
      <c r="D13" s="740"/>
      <c r="E13" s="740"/>
      <c r="F13" s="740"/>
      <c r="G13" s="741"/>
      <c r="H13" s="742">
        <f>SUM(H8:I12)</f>
        <v>80</v>
      </c>
      <c r="I13" s="743"/>
      <c r="J13" s="744" t="s">
        <v>262</v>
      </c>
      <c r="K13" s="745">
        <f>SUM(K8:O12)</f>
        <v>129657950</v>
      </c>
      <c r="L13" s="746"/>
      <c r="M13" s="746"/>
      <c r="N13" s="746"/>
      <c r="O13" s="746"/>
      <c r="P13" s="747" t="s">
        <v>209</v>
      </c>
      <c r="Q13" s="748"/>
      <c r="R13" s="749"/>
      <c r="S13" s="749"/>
      <c r="T13" s="750"/>
      <c r="U13" s="751"/>
      <c r="V13" s="752"/>
      <c r="W13" s="752"/>
      <c r="X13" s="753"/>
      <c r="Y13" s="660"/>
      <c r="Z13" s="754"/>
      <c r="AA13" s="754"/>
      <c r="AB13" s="754"/>
      <c r="AC13" s="750"/>
      <c r="AD13" s="755" t="s">
        <v>273</v>
      </c>
      <c r="AE13" s="755"/>
      <c r="AF13" s="755"/>
      <c r="AG13" s="755"/>
      <c r="AH13" s="755"/>
      <c r="AI13" s="755"/>
      <c r="AJ13" s="755"/>
      <c r="AK13" s="755"/>
      <c r="AL13" s="755"/>
      <c r="AM13" s="755"/>
      <c r="AN13" s="756"/>
    </row>
    <row r="14" spans="2:40" ht="13.5" customHeight="1" thickBot="1">
      <c r="B14" s="757"/>
      <c r="C14" s="758"/>
      <c r="D14" s="758"/>
      <c r="E14" s="758"/>
      <c r="F14" s="758"/>
      <c r="G14" s="758"/>
      <c r="H14" s="759"/>
      <c r="I14" s="759"/>
      <c r="J14" s="760"/>
      <c r="K14" s="761"/>
      <c r="L14" s="761"/>
      <c r="M14" s="761"/>
      <c r="N14" s="761"/>
      <c r="O14" s="761"/>
      <c r="P14" s="762"/>
      <c r="Q14" s="763"/>
      <c r="R14" s="763"/>
      <c r="S14" s="763"/>
      <c r="T14" s="764"/>
      <c r="U14" s="765"/>
      <c r="V14" s="766"/>
      <c r="W14" s="766"/>
      <c r="X14" s="764"/>
      <c r="Y14" s="660"/>
      <c r="Z14" s="767"/>
      <c r="AA14" s="767"/>
      <c r="AB14" s="767"/>
      <c r="AC14" s="768"/>
      <c r="AD14" s="755"/>
      <c r="AE14" s="755"/>
      <c r="AF14" s="755"/>
      <c r="AG14" s="755"/>
      <c r="AH14" s="755"/>
      <c r="AI14" s="755"/>
      <c r="AJ14" s="755"/>
      <c r="AK14" s="755"/>
      <c r="AL14" s="755"/>
      <c r="AM14" s="755"/>
    </row>
    <row r="15" spans="2:40" ht="24" customHeight="1" thickBot="1">
      <c r="B15" s="635"/>
      <c r="C15" s="503" t="s">
        <v>255</v>
      </c>
      <c r="D15" s="504"/>
      <c r="E15" s="504"/>
      <c r="F15" s="504"/>
      <c r="G15" s="636"/>
      <c r="H15" s="497" t="s">
        <v>256</v>
      </c>
      <c r="I15" s="498"/>
      <c r="J15" s="499"/>
      <c r="K15" s="500" t="s">
        <v>235</v>
      </c>
      <c r="L15" s="501"/>
      <c r="M15" s="501"/>
      <c r="N15" s="501"/>
      <c r="O15" s="501"/>
      <c r="P15" s="502"/>
      <c r="Q15" s="497" t="s">
        <v>257</v>
      </c>
      <c r="R15" s="498"/>
      <c r="S15" s="498"/>
      <c r="T15" s="499"/>
      <c r="U15" s="497" t="s">
        <v>258</v>
      </c>
      <c r="V15" s="498"/>
      <c r="W15" s="498"/>
      <c r="X15" s="499"/>
      <c r="Y15" s="660"/>
      <c r="Z15" s="638" t="s">
        <v>259</v>
      </c>
      <c r="AA15" s="639"/>
      <c r="AB15" s="639"/>
      <c r="AC15" s="640"/>
      <c r="AD15" s="664"/>
      <c r="AE15" s="769" t="s">
        <v>274</v>
      </c>
      <c r="AF15" s="770"/>
      <c r="AG15" s="770"/>
      <c r="AH15" s="770"/>
      <c r="AI15" s="770"/>
      <c r="AJ15" s="770"/>
      <c r="AK15" s="770"/>
      <c r="AL15" s="770"/>
      <c r="AM15" s="771"/>
    </row>
    <row r="16" spans="2:40" ht="24" customHeight="1">
      <c r="B16" s="644"/>
      <c r="C16" s="645">
        <v>1</v>
      </c>
      <c r="D16" s="646" t="str">
        <f>D8</f>
        <v>生乳販売売上</v>
      </c>
      <c r="E16" s="647"/>
      <c r="F16" s="647"/>
      <c r="G16" s="647"/>
      <c r="H16" s="648">
        <v>85</v>
      </c>
      <c r="I16" s="649"/>
      <c r="J16" s="772" t="s">
        <v>262</v>
      </c>
      <c r="K16" s="773">
        <f>Q16*U16</f>
        <v>148500000</v>
      </c>
      <c r="L16" s="774"/>
      <c r="M16" s="774"/>
      <c r="N16" s="774"/>
      <c r="O16" s="774"/>
      <c r="P16" s="653" t="s">
        <v>209</v>
      </c>
      <c r="Q16" s="654">
        <v>1100000</v>
      </c>
      <c r="R16" s="655"/>
      <c r="S16" s="655"/>
      <c r="T16" s="656" t="s">
        <v>263</v>
      </c>
      <c r="U16" s="775">
        <v>135</v>
      </c>
      <c r="V16" s="776"/>
      <c r="W16" s="776"/>
      <c r="X16" s="659" t="s">
        <v>236</v>
      </c>
      <c r="Y16" s="660"/>
      <c r="Z16" s="661"/>
      <c r="AA16" s="662"/>
      <c r="AB16" s="662"/>
      <c r="AC16" s="663"/>
      <c r="AD16" s="664"/>
      <c r="AE16" s="493" t="s">
        <v>237</v>
      </c>
      <c r="AF16" s="494"/>
      <c r="AG16" s="494"/>
      <c r="AH16" s="494"/>
      <c r="AI16" s="495"/>
      <c r="AJ16" s="777">
        <f>K21</f>
        <v>158500000</v>
      </c>
      <c r="AK16" s="778"/>
      <c r="AL16" s="778"/>
      <c r="AM16" s="667" t="s">
        <v>236</v>
      </c>
    </row>
    <row r="17" spans="2:40" ht="24" customHeight="1">
      <c r="B17" s="668" t="s">
        <v>243</v>
      </c>
      <c r="C17" s="669">
        <v>2</v>
      </c>
      <c r="D17" s="646" t="str">
        <f t="shared" ref="D17:D20" si="1">D9</f>
        <v>子牛販売売上</v>
      </c>
      <c r="E17" s="647"/>
      <c r="F17" s="647"/>
      <c r="G17" s="647"/>
      <c r="H17" s="673"/>
      <c r="I17" s="674"/>
      <c r="J17" s="779"/>
      <c r="K17" s="780">
        <f t="shared" ref="K17:K20" si="2">Q17*U17</f>
        <v>7000000</v>
      </c>
      <c r="L17" s="781"/>
      <c r="M17" s="781"/>
      <c r="N17" s="781"/>
      <c r="O17" s="781"/>
      <c r="P17" s="678" t="s">
        <v>209</v>
      </c>
      <c r="Q17" s="679">
        <v>70</v>
      </c>
      <c r="R17" s="680"/>
      <c r="S17" s="680"/>
      <c r="T17" s="681" t="s">
        <v>262</v>
      </c>
      <c r="U17" s="782">
        <v>100000</v>
      </c>
      <c r="V17" s="783"/>
      <c r="W17" s="783"/>
      <c r="X17" s="684" t="s">
        <v>236</v>
      </c>
      <c r="Y17" s="660"/>
      <c r="Z17" s="685">
        <f>Q16/H16</f>
        <v>12941.176470588236</v>
      </c>
      <c r="AA17" s="686"/>
      <c r="AB17" s="686"/>
      <c r="AC17" s="687" t="s">
        <v>275</v>
      </c>
      <c r="AD17" s="664"/>
      <c r="AE17" s="688" t="s">
        <v>244</v>
      </c>
      <c r="AF17" s="689"/>
      <c r="AG17" s="689"/>
      <c r="AH17" s="689"/>
      <c r="AI17" s="690"/>
      <c r="AJ17" s="784">
        <v>110000000</v>
      </c>
      <c r="AK17" s="785"/>
      <c r="AL17" s="785"/>
      <c r="AM17" s="693" t="s">
        <v>236</v>
      </c>
    </row>
    <row r="18" spans="2:40" ht="24" customHeight="1" thickBot="1">
      <c r="B18" s="668"/>
      <c r="C18" s="694">
        <v>3</v>
      </c>
      <c r="D18" s="646" t="str">
        <f t="shared" si="1"/>
        <v>廃牛売上</v>
      </c>
      <c r="E18" s="647"/>
      <c r="F18" s="647"/>
      <c r="G18" s="647"/>
      <c r="H18" s="673"/>
      <c r="I18" s="674"/>
      <c r="J18" s="779"/>
      <c r="K18" s="780">
        <f t="shared" si="2"/>
        <v>3000000</v>
      </c>
      <c r="L18" s="781"/>
      <c r="M18" s="781"/>
      <c r="N18" s="781"/>
      <c r="O18" s="781"/>
      <c r="P18" s="678" t="s">
        <v>209</v>
      </c>
      <c r="Q18" s="679">
        <v>15</v>
      </c>
      <c r="R18" s="680"/>
      <c r="S18" s="680"/>
      <c r="T18" s="681" t="s">
        <v>262</v>
      </c>
      <c r="U18" s="782">
        <v>200000</v>
      </c>
      <c r="V18" s="783"/>
      <c r="W18" s="783"/>
      <c r="X18" s="684" t="s">
        <v>236</v>
      </c>
      <c r="Y18" s="660"/>
      <c r="AA18" s="698"/>
      <c r="AB18" s="698"/>
      <c r="AC18" s="699"/>
      <c r="AD18" s="700"/>
      <c r="AE18" s="701" t="s">
        <v>268</v>
      </c>
      <c r="AF18" s="702"/>
      <c r="AG18" s="702"/>
      <c r="AH18" s="702"/>
      <c r="AI18" s="703"/>
      <c r="AJ18" s="704">
        <v>60000000</v>
      </c>
      <c r="AK18" s="705"/>
      <c r="AL18" s="705"/>
      <c r="AM18" s="706" t="s">
        <v>236</v>
      </c>
    </row>
    <row r="19" spans="2:40" ht="24" customHeight="1" thickTop="1">
      <c r="B19" s="786" t="s">
        <v>276</v>
      </c>
      <c r="C19" s="708">
        <v>4</v>
      </c>
      <c r="D19" s="646" t="str">
        <f t="shared" si="1"/>
        <v>その他</v>
      </c>
      <c r="E19" s="647"/>
      <c r="F19" s="647"/>
      <c r="G19" s="647"/>
      <c r="H19" s="673"/>
      <c r="I19" s="674"/>
      <c r="J19" s="779"/>
      <c r="K19" s="780">
        <f t="shared" si="2"/>
        <v>0</v>
      </c>
      <c r="L19" s="781"/>
      <c r="M19" s="781"/>
      <c r="N19" s="781"/>
      <c r="O19" s="781"/>
      <c r="P19" s="678" t="s">
        <v>209</v>
      </c>
      <c r="Q19" s="679"/>
      <c r="R19" s="680"/>
      <c r="S19" s="680"/>
      <c r="T19" s="681"/>
      <c r="U19" s="782"/>
      <c r="V19" s="783"/>
      <c r="W19" s="783"/>
      <c r="X19" s="684" t="s">
        <v>236</v>
      </c>
      <c r="Y19" s="660"/>
      <c r="Z19" s="709" t="s">
        <v>270</v>
      </c>
      <c r="AA19" s="710"/>
      <c r="AB19" s="710"/>
      <c r="AC19" s="711"/>
      <c r="AD19" s="664"/>
      <c r="AE19" s="712" t="s">
        <v>240</v>
      </c>
      <c r="AF19" s="713"/>
      <c r="AG19" s="713"/>
      <c r="AH19" s="713"/>
      <c r="AI19" s="714"/>
      <c r="AJ19" s="787">
        <f>AJ16-AJ17</f>
        <v>48500000</v>
      </c>
      <c r="AK19" s="788"/>
      <c r="AL19" s="788"/>
      <c r="AM19" s="717" t="s">
        <v>236</v>
      </c>
    </row>
    <row r="20" spans="2:40" ht="24" customHeight="1" thickBot="1">
      <c r="B20" s="718"/>
      <c r="C20" s="719">
        <v>5</v>
      </c>
      <c r="D20" s="646">
        <f t="shared" si="1"/>
        <v>0</v>
      </c>
      <c r="E20" s="647"/>
      <c r="F20" s="647"/>
      <c r="G20" s="647"/>
      <c r="H20" s="722"/>
      <c r="I20" s="723"/>
      <c r="J20" s="789"/>
      <c r="K20" s="790">
        <f t="shared" si="2"/>
        <v>0</v>
      </c>
      <c r="L20" s="791"/>
      <c r="M20" s="791"/>
      <c r="N20" s="791"/>
      <c r="O20" s="791"/>
      <c r="P20" s="725" t="s">
        <v>209</v>
      </c>
      <c r="Q20" s="726"/>
      <c r="R20" s="727"/>
      <c r="S20" s="727"/>
      <c r="T20" s="728"/>
      <c r="U20" s="782"/>
      <c r="V20" s="783"/>
      <c r="W20" s="783"/>
      <c r="X20" s="729" t="s">
        <v>236</v>
      </c>
      <c r="Y20" s="660"/>
      <c r="Z20" s="730">
        <f>AJ18/K16*100</f>
        <v>40.404040404040401</v>
      </c>
      <c r="AA20" s="731"/>
      <c r="AB20" s="731"/>
      <c r="AC20" s="687" t="s">
        <v>271</v>
      </c>
      <c r="AD20" s="664"/>
      <c r="AE20" s="732" t="s">
        <v>241</v>
      </c>
      <c r="AF20" s="733"/>
      <c r="AG20" s="733"/>
      <c r="AH20" s="733"/>
      <c r="AI20" s="734"/>
      <c r="AJ20" s="792">
        <f>AJ19/AJ16*100</f>
        <v>30.5993690851735</v>
      </c>
      <c r="AK20" s="793"/>
      <c r="AL20" s="793"/>
      <c r="AM20" s="737" t="s">
        <v>277</v>
      </c>
    </row>
    <row r="21" spans="2:40" ht="24" customHeight="1">
      <c r="B21" s="794"/>
      <c r="C21" s="795" t="s">
        <v>272</v>
      </c>
      <c r="D21" s="796"/>
      <c r="E21" s="796"/>
      <c r="F21" s="796"/>
      <c r="G21" s="797"/>
      <c r="H21" s="798">
        <f>SUM(H16:I20)</f>
        <v>85</v>
      </c>
      <c r="I21" s="799"/>
      <c r="J21" s="800" t="s">
        <v>262</v>
      </c>
      <c r="K21" s="801">
        <f>SUM(K16:O20)</f>
        <v>158500000</v>
      </c>
      <c r="L21" s="802"/>
      <c r="M21" s="802"/>
      <c r="N21" s="802"/>
      <c r="O21" s="802"/>
      <c r="P21" s="803" t="s">
        <v>209</v>
      </c>
      <c r="Q21" s="804"/>
      <c r="R21" s="805"/>
      <c r="S21" s="805"/>
      <c r="T21" s="764"/>
      <c r="U21" s="806"/>
      <c r="V21" s="807"/>
      <c r="W21" s="807"/>
      <c r="X21" s="808"/>
      <c r="Y21" s="660"/>
      <c r="Z21" s="809"/>
      <c r="AA21" s="809"/>
      <c r="AB21" s="809"/>
      <c r="AC21" s="660"/>
      <c r="AD21" s="700"/>
      <c r="AE21" s="810"/>
      <c r="AF21" s="810"/>
      <c r="AG21" s="810"/>
      <c r="AH21" s="810"/>
      <c r="AI21" s="810"/>
      <c r="AJ21" s="811"/>
      <c r="AK21" s="811"/>
      <c r="AL21" s="811"/>
      <c r="AM21" s="812"/>
    </row>
    <row r="22" spans="2:40" ht="26.25" customHeight="1">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809"/>
      <c r="AC22" s="660"/>
      <c r="AD22" s="700"/>
      <c r="AE22" s="810"/>
      <c r="AF22" s="810"/>
      <c r="AG22" s="810"/>
      <c r="AH22" s="810"/>
      <c r="AI22" s="810"/>
      <c r="AJ22" s="811"/>
      <c r="AK22" s="811"/>
      <c r="AL22" s="811"/>
      <c r="AM22" s="812"/>
    </row>
    <row r="23" spans="2:40" ht="26.25" customHeight="1">
      <c r="AC23" s="813"/>
      <c r="AD23" s="814"/>
      <c r="AE23" s="815"/>
      <c r="AF23" s="815"/>
      <c r="AG23" s="815"/>
      <c r="AH23" s="815"/>
      <c r="AI23" s="815"/>
      <c r="AJ23" s="815"/>
      <c r="AK23" s="815"/>
      <c r="AL23" s="815"/>
      <c r="AM23" s="815"/>
      <c r="AN23" s="815"/>
    </row>
    <row r="24" spans="2:40" ht="18.75" customHeight="1">
      <c r="B24" s="235" t="s">
        <v>278</v>
      </c>
      <c r="C24" s="816"/>
      <c r="D24" s="206"/>
      <c r="E24" s="207"/>
      <c r="F24" s="207"/>
      <c r="G24" s="631"/>
      <c r="H24" s="631" t="s">
        <v>249</v>
      </c>
      <c r="I24" s="496"/>
      <c r="J24" s="496"/>
      <c r="K24" s="496"/>
      <c r="M24" s="236" t="s">
        <v>233</v>
      </c>
      <c r="N24" s="632"/>
      <c r="O24" s="632"/>
      <c r="P24" s="633" t="s">
        <v>234</v>
      </c>
      <c r="Q24" s="631" t="s">
        <v>254</v>
      </c>
      <c r="R24" s="631"/>
      <c r="S24" s="631"/>
      <c r="T24" s="631"/>
      <c r="U24" s="631"/>
      <c r="V24" s="631"/>
      <c r="W24" s="631"/>
      <c r="X24" s="631"/>
      <c r="Y24" s="631"/>
      <c r="Z24" s="631"/>
      <c r="AA24" s="631"/>
      <c r="AB24" s="631"/>
      <c r="AC24" s="814"/>
      <c r="AD24" s="814"/>
      <c r="AE24" s="815"/>
      <c r="AF24" s="815"/>
      <c r="AG24" s="815"/>
      <c r="AH24" s="815"/>
      <c r="AI24" s="815"/>
      <c r="AJ24" s="815"/>
      <c r="AK24" s="815"/>
      <c r="AL24" s="815"/>
      <c r="AM24" s="815"/>
      <c r="AN24" s="815"/>
    </row>
    <row r="25" spans="2:40" ht="6.75" customHeight="1" thickBot="1">
      <c r="C25" s="205"/>
      <c r="D25" s="206"/>
      <c r="E25" s="207"/>
      <c r="F25" s="207"/>
      <c r="G25" s="631"/>
      <c r="H25" s="207"/>
      <c r="I25" s="207"/>
      <c r="J25" s="207"/>
      <c r="K25" s="633"/>
      <c r="L25" s="208"/>
      <c r="M25" s="631"/>
      <c r="N25" s="631"/>
      <c r="O25" s="631"/>
      <c r="P25" s="631"/>
      <c r="Q25" s="631"/>
      <c r="R25" s="631"/>
      <c r="S25" s="631"/>
      <c r="T25" s="631"/>
      <c r="U25" s="631"/>
      <c r="V25" s="631"/>
      <c r="W25" s="631"/>
      <c r="X25" s="631"/>
      <c r="Y25" s="631"/>
      <c r="Z25" s="631"/>
      <c r="AA25" s="631"/>
      <c r="AB25" s="631"/>
      <c r="AC25" s="631"/>
      <c r="AD25" s="631"/>
      <c r="AE25" s="634"/>
      <c r="AF25" s="634"/>
      <c r="AG25" s="634"/>
      <c r="AH25" s="634"/>
      <c r="AI25" s="634"/>
      <c r="AJ25" s="634"/>
      <c r="AK25" s="634"/>
      <c r="AL25" s="634"/>
      <c r="AM25" s="634"/>
    </row>
    <row r="26" spans="2:40" ht="24" customHeight="1" thickBot="1">
      <c r="B26" s="635"/>
      <c r="C26" s="503" t="s">
        <v>255</v>
      </c>
      <c r="D26" s="504"/>
      <c r="E26" s="504"/>
      <c r="F26" s="504"/>
      <c r="G26" s="636"/>
      <c r="H26" s="497" t="s">
        <v>256</v>
      </c>
      <c r="I26" s="498"/>
      <c r="J26" s="499"/>
      <c r="K26" s="500" t="s">
        <v>235</v>
      </c>
      <c r="L26" s="501"/>
      <c r="M26" s="501"/>
      <c r="N26" s="501"/>
      <c r="O26" s="501"/>
      <c r="P26" s="502"/>
      <c r="Q26" s="497" t="s">
        <v>257</v>
      </c>
      <c r="R26" s="498"/>
      <c r="S26" s="498"/>
      <c r="T26" s="499"/>
      <c r="U26" s="497" t="s">
        <v>258</v>
      </c>
      <c r="V26" s="498"/>
      <c r="W26" s="498"/>
      <c r="X26" s="499"/>
      <c r="Y26" s="637"/>
      <c r="Z26" s="638" t="s">
        <v>259</v>
      </c>
      <c r="AA26" s="639"/>
      <c r="AB26" s="639"/>
      <c r="AC26" s="640"/>
      <c r="AD26" s="209"/>
      <c r="AE26" s="641" t="s">
        <v>260</v>
      </c>
      <c r="AF26" s="642"/>
      <c r="AG26" s="642"/>
      <c r="AH26" s="642"/>
      <c r="AI26" s="642"/>
      <c r="AJ26" s="642"/>
      <c r="AK26" s="642"/>
      <c r="AL26" s="642"/>
      <c r="AM26" s="643"/>
    </row>
    <row r="27" spans="2:40" ht="24" customHeight="1">
      <c r="B27" s="644"/>
      <c r="C27" s="645">
        <v>1</v>
      </c>
      <c r="D27" s="646" t="str">
        <f>D16</f>
        <v>生乳販売売上</v>
      </c>
      <c r="E27" s="647"/>
      <c r="F27" s="647"/>
      <c r="G27" s="647"/>
      <c r="H27" s="648">
        <v>82</v>
      </c>
      <c r="I27" s="649"/>
      <c r="J27" s="650" t="s">
        <v>262</v>
      </c>
      <c r="K27" s="651">
        <v>125657950</v>
      </c>
      <c r="L27" s="652"/>
      <c r="M27" s="652"/>
      <c r="N27" s="652"/>
      <c r="O27" s="652"/>
      <c r="P27" s="237" t="s">
        <v>209</v>
      </c>
      <c r="Q27" s="654">
        <v>1000000</v>
      </c>
      <c r="R27" s="655"/>
      <c r="S27" s="655"/>
      <c r="T27" s="656" t="s">
        <v>263</v>
      </c>
      <c r="U27" s="657">
        <f>K27/Q27</f>
        <v>125.65795</v>
      </c>
      <c r="V27" s="658"/>
      <c r="W27" s="658"/>
      <c r="X27" s="659" t="s">
        <v>236</v>
      </c>
      <c r="Y27" s="660"/>
      <c r="Z27" s="661"/>
      <c r="AA27" s="662"/>
      <c r="AB27" s="662"/>
      <c r="AC27" s="663"/>
      <c r="AD27" s="664"/>
      <c r="AE27" s="493" t="s">
        <v>237</v>
      </c>
      <c r="AF27" s="494"/>
      <c r="AG27" s="494"/>
      <c r="AH27" s="494"/>
      <c r="AI27" s="495"/>
      <c r="AJ27" s="665">
        <f>K32</f>
        <v>133157950</v>
      </c>
      <c r="AK27" s="666"/>
      <c r="AL27" s="666"/>
      <c r="AM27" s="667" t="s">
        <v>236</v>
      </c>
    </row>
    <row r="28" spans="2:40" ht="24" customHeight="1">
      <c r="B28" s="668" t="s">
        <v>86</v>
      </c>
      <c r="C28" s="669">
        <v>2</v>
      </c>
      <c r="D28" s="646" t="str">
        <f t="shared" ref="D28:D31" si="3">D17</f>
        <v>子牛販売売上</v>
      </c>
      <c r="E28" s="647"/>
      <c r="F28" s="647"/>
      <c r="G28" s="647"/>
      <c r="H28" s="673"/>
      <c r="I28" s="674"/>
      <c r="J28" s="675"/>
      <c r="K28" s="676">
        <v>6000000</v>
      </c>
      <c r="L28" s="677"/>
      <c r="M28" s="677"/>
      <c r="N28" s="677"/>
      <c r="O28" s="677"/>
      <c r="P28" s="238" t="s">
        <v>209</v>
      </c>
      <c r="Q28" s="679">
        <v>70</v>
      </c>
      <c r="R28" s="680"/>
      <c r="S28" s="680"/>
      <c r="T28" s="681" t="s">
        <v>262</v>
      </c>
      <c r="U28" s="682">
        <f>K28/Q28</f>
        <v>85714.28571428571</v>
      </c>
      <c r="V28" s="683"/>
      <c r="W28" s="683"/>
      <c r="X28" s="684" t="s">
        <v>236</v>
      </c>
      <c r="Y28" s="660"/>
      <c r="Z28" s="685">
        <f>Q27/H27</f>
        <v>12195.121951219513</v>
      </c>
      <c r="AA28" s="686"/>
      <c r="AB28" s="686"/>
      <c r="AC28" s="687" t="s">
        <v>279</v>
      </c>
      <c r="AD28" s="664"/>
      <c r="AE28" s="688" t="s">
        <v>266</v>
      </c>
      <c r="AF28" s="689"/>
      <c r="AG28" s="689"/>
      <c r="AH28" s="689"/>
      <c r="AI28" s="690"/>
      <c r="AJ28" s="691">
        <v>105000000</v>
      </c>
      <c r="AK28" s="692"/>
      <c r="AL28" s="692"/>
      <c r="AM28" s="693" t="s">
        <v>236</v>
      </c>
    </row>
    <row r="29" spans="2:40" ht="24" customHeight="1" thickBot="1">
      <c r="B29" s="668"/>
      <c r="C29" s="694">
        <v>3</v>
      </c>
      <c r="D29" s="646" t="str">
        <f t="shared" si="3"/>
        <v>廃牛売上</v>
      </c>
      <c r="E29" s="647"/>
      <c r="F29" s="647"/>
      <c r="G29" s="647"/>
      <c r="H29" s="673"/>
      <c r="I29" s="674"/>
      <c r="J29" s="675"/>
      <c r="K29" s="696">
        <v>1500000</v>
      </c>
      <c r="L29" s="697"/>
      <c r="M29" s="697"/>
      <c r="N29" s="697"/>
      <c r="O29" s="697"/>
      <c r="P29" s="238" t="s">
        <v>209</v>
      </c>
      <c r="Q29" s="679">
        <v>10</v>
      </c>
      <c r="R29" s="680"/>
      <c r="S29" s="680"/>
      <c r="T29" s="681" t="s">
        <v>262</v>
      </c>
      <c r="U29" s="682">
        <f t="shared" ref="U29:U31" si="4">K29/Q29</f>
        <v>150000</v>
      </c>
      <c r="V29" s="683"/>
      <c r="W29" s="683"/>
      <c r="X29" s="684" t="s">
        <v>236</v>
      </c>
      <c r="Y29" s="660"/>
      <c r="AA29" s="698"/>
      <c r="AB29" s="698"/>
      <c r="AC29" s="699"/>
      <c r="AD29" s="700"/>
      <c r="AE29" s="701" t="s">
        <v>268</v>
      </c>
      <c r="AF29" s="702"/>
      <c r="AG29" s="702"/>
      <c r="AH29" s="702"/>
      <c r="AI29" s="703"/>
      <c r="AJ29" s="704">
        <v>64000000</v>
      </c>
      <c r="AK29" s="705"/>
      <c r="AL29" s="705"/>
      <c r="AM29" s="706" t="s">
        <v>236</v>
      </c>
    </row>
    <row r="30" spans="2:40" ht="24" customHeight="1" thickTop="1">
      <c r="B30" s="817" t="s">
        <v>280</v>
      </c>
      <c r="C30" s="708">
        <v>4</v>
      </c>
      <c r="D30" s="646" t="str">
        <f t="shared" si="3"/>
        <v>その他</v>
      </c>
      <c r="E30" s="647"/>
      <c r="F30" s="647"/>
      <c r="G30" s="647"/>
      <c r="H30" s="673"/>
      <c r="I30" s="674"/>
      <c r="J30" s="675"/>
      <c r="K30" s="696"/>
      <c r="L30" s="697"/>
      <c r="M30" s="697"/>
      <c r="N30" s="697"/>
      <c r="O30" s="697"/>
      <c r="P30" s="238" t="s">
        <v>209</v>
      </c>
      <c r="Q30" s="679"/>
      <c r="R30" s="680"/>
      <c r="S30" s="680"/>
      <c r="T30" s="681"/>
      <c r="U30" s="682" t="e">
        <f t="shared" si="4"/>
        <v>#DIV/0!</v>
      </c>
      <c r="V30" s="683"/>
      <c r="W30" s="683"/>
      <c r="X30" s="684" t="s">
        <v>236</v>
      </c>
      <c r="Y30" s="660"/>
      <c r="Z30" s="709" t="s">
        <v>270</v>
      </c>
      <c r="AA30" s="710"/>
      <c r="AB30" s="710"/>
      <c r="AC30" s="711"/>
      <c r="AD30" s="664"/>
      <c r="AE30" s="712" t="s">
        <v>240</v>
      </c>
      <c r="AF30" s="713"/>
      <c r="AG30" s="713"/>
      <c r="AH30" s="713"/>
      <c r="AI30" s="714"/>
      <c r="AJ30" s="715">
        <f>AJ27-AJ28</f>
        <v>28157950</v>
      </c>
      <c r="AK30" s="716"/>
      <c r="AL30" s="716"/>
      <c r="AM30" s="717" t="s">
        <v>236</v>
      </c>
    </row>
    <row r="31" spans="2:40" ht="24" customHeight="1" thickBot="1">
      <c r="B31" s="718"/>
      <c r="C31" s="719">
        <v>5</v>
      </c>
      <c r="D31" s="646">
        <f t="shared" si="3"/>
        <v>0</v>
      </c>
      <c r="E31" s="647"/>
      <c r="F31" s="647"/>
      <c r="G31" s="647"/>
      <c r="H31" s="722"/>
      <c r="I31" s="723"/>
      <c r="J31" s="724"/>
      <c r="K31" s="696"/>
      <c r="L31" s="697"/>
      <c r="M31" s="697"/>
      <c r="N31" s="697"/>
      <c r="O31" s="697"/>
      <c r="P31" s="239" t="s">
        <v>209</v>
      </c>
      <c r="Q31" s="726"/>
      <c r="R31" s="727"/>
      <c r="S31" s="727"/>
      <c r="T31" s="728"/>
      <c r="U31" s="682" t="e">
        <f t="shared" si="4"/>
        <v>#DIV/0!</v>
      </c>
      <c r="V31" s="683"/>
      <c r="W31" s="683"/>
      <c r="X31" s="729" t="s">
        <v>236</v>
      </c>
      <c r="Y31" s="660"/>
      <c r="Z31" s="730">
        <f>AJ29/K27*100</f>
        <v>50.931914773398731</v>
      </c>
      <c r="AA31" s="731"/>
      <c r="AB31" s="731"/>
      <c r="AC31" s="729" t="s">
        <v>271</v>
      </c>
      <c r="AD31" s="664"/>
      <c r="AE31" s="732" t="s">
        <v>241</v>
      </c>
      <c r="AF31" s="733"/>
      <c r="AG31" s="733"/>
      <c r="AH31" s="733"/>
      <c r="AI31" s="734"/>
      <c r="AJ31" s="735">
        <f>AJ30/AJ27*100</f>
        <v>21.146277785141631</v>
      </c>
      <c r="AK31" s="736"/>
      <c r="AL31" s="736"/>
      <c r="AM31" s="737" t="s">
        <v>277</v>
      </c>
    </row>
    <row r="32" spans="2:40" ht="24" customHeight="1">
      <c r="B32" s="738"/>
      <c r="C32" s="739" t="s">
        <v>272</v>
      </c>
      <c r="D32" s="740"/>
      <c r="E32" s="740"/>
      <c r="F32" s="740"/>
      <c r="G32" s="741"/>
      <c r="H32" s="742">
        <f>SUM(H27:I31)</f>
        <v>82</v>
      </c>
      <c r="I32" s="743"/>
      <c r="J32" s="744" t="s">
        <v>262</v>
      </c>
      <c r="K32" s="745">
        <f>SUM(K27:O31)</f>
        <v>133157950</v>
      </c>
      <c r="L32" s="746"/>
      <c r="M32" s="746"/>
      <c r="N32" s="746"/>
      <c r="O32" s="746"/>
      <c r="P32" s="818" t="s">
        <v>281</v>
      </c>
      <c r="Q32" s="748"/>
      <c r="R32" s="749"/>
      <c r="S32" s="749"/>
      <c r="T32" s="750"/>
      <c r="U32" s="751"/>
      <c r="V32" s="752"/>
      <c r="W32" s="752"/>
      <c r="X32" s="753"/>
      <c r="Y32" s="660"/>
      <c r="Z32" s="754"/>
      <c r="AA32" s="754"/>
      <c r="AB32" s="754"/>
      <c r="AC32" s="750"/>
      <c r="AD32" s="756"/>
      <c r="AE32" s="755" t="s">
        <v>273</v>
      </c>
      <c r="AF32" s="755"/>
      <c r="AG32" s="755"/>
      <c r="AH32" s="755"/>
      <c r="AI32" s="755"/>
      <c r="AJ32" s="755"/>
      <c r="AK32" s="755"/>
      <c r="AL32" s="755"/>
      <c r="AM32" s="755"/>
      <c r="AN32" s="755"/>
    </row>
    <row r="33" spans="2:40" ht="13.5" customHeight="1" thickBot="1">
      <c r="B33" s="757"/>
      <c r="C33" s="758"/>
      <c r="D33" s="758"/>
      <c r="E33" s="758"/>
      <c r="F33" s="758"/>
      <c r="G33" s="758"/>
      <c r="H33" s="759"/>
      <c r="I33" s="759"/>
      <c r="J33" s="760"/>
      <c r="K33" s="761"/>
      <c r="L33" s="761"/>
      <c r="M33" s="761"/>
      <c r="N33" s="761"/>
      <c r="O33" s="761"/>
      <c r="P33" s="762"/>
      <c r="Q33" s="763"/>
      <c r="R33" s="763"/>
      <c r="S33" s="763"/>
      <c r="T33" s="764"/>
      <c r="U33" s="765"/>
      <c r="V33" s="766"/>
      <c r="W33" s="766"/>
      <c r="X33" s="764"/>
      <c r="Y33" s="660"/>
      <c r="Z33" s="767"/>
      <c r="AA33" s="767"/>
      <c r="AB33" s="767"/>
      <c r="AC33" s="768"/>
      <c r="AD33" s="700"/>
      <c r="AE33" s="755"/>
      <c r="AF33" s="755"/>
      <c r="AG33" s="755"/>
      <c r="AH33" s="755"/>
      <c r="AI33" s="755"/>
      <c r="AJ33" s="755"/>
      <c r="AK33" s="755"/>
      <c r="AL33" s="755"/>
      <c r="AM33" s="755"/>
      <c r="AN33" s="755"/>
    </row>
    <row r="34" spans="2:40" ht="24" customHeight="1" thickBot="1">
      <c r="B34" s="635"/>
      <c r="C34" s="503" t="s">
        <v>255</v>
      </c>
      <c r="D34" s="504"/>
      <c r="E34" s="504"/>
      <c r="F34" s="504"/>
      <c r="G34" s="636"/>
      <c r="H34" s="497" t="s">
        <v>256</v>
      </c>
      <c r="I34" s="498"/>
      <c r="J34" s="499"/>
      <c r="K34" s="500" t="s">
        <v>235</v>
      </c>
      <c r="L34" s="501"/>
      <c r="M34" s="501"/>
      <c r="N34" s="501"/>
      <c r="O34" s="501"/>
      <c r="P34" s="502"/>
      <c r="Q34" s="497" t="s">
        <v>257</v>
      </c>
      <c r="R34" s="498"/>
      <c r="S34" s="498"/>
      <c r="T34" s="499"/>
      <c r="U34" s="497" t="s">
        <v>258</v>
      </c>
      <c r="V34" s="498"/>
      <c r="W34" s="498"/>
      <c r="X34" s="499"/>
      <c r="Y34" s="660"/>
      <c r="Z34" s="638" t="s">
        <v>259</v>
      </c>
      <c r="AA34" s="639"/>
      <c r="AB34" s="639"/>
      <c r="AC34" s="640"/>
      <c r="AD34" s="664"/>
      <c r="AE34" s="769" t="s">
        <v>274</v>
      </c>
      <c r="AF34" s="770"/>
      <c r="AG34" s="770"/>
      <c r="AH34" s="770"/>
      <c r="AI34" s="770"/>
      <c r="AJ34" s="770"/>
      <c r="AK34" s="770"/>
      <c r="AL34" s="770"/>
      <c r="AM34" s="771"/>
    </row>
    <row r="35" spans="2:40" ht="24" customHeight="1">
      <c r="B35" s="644"/>
      <c r="C35" s="645">
        <v>1</v>
      </c>
      <c r="D35" s="646" t="str">
        <f>D27</f>
        <v>生乳販売売上</v>
      </c>
      <c r="E35" s="647"/>
      <c r="F35" s="647"/>
      <c r="G35" s="647"/>
      <c r="H35" s="648">
        <v>85</v>
      </c>
      <c r="I35" s="649"/>
      <c r="J35" s="650" t="s">
        <v>262</v>
      </c>
      <c r="K35" s="773">
        <f>Q35*U35</f>
        <v>148500000</v>
      </c>
      <c r="L35" s="774"/>
      <c r="M35" s="774"/>
      <c r="N35" s="774"/>
      <c r="O35" s="774"/>
      <c r="P35" s="237" t="s">
        <v>209</v>
      </c>
      <c r="Q35" s="654">
        <v>1100000</v>
      </c>
      <c r="R35" s="655"/>
      <c r="S35" s="655"/>
      <c r="T35" s="656" t="s">
        <v>282</v>
      </c>
      <c r="U35" s="775">
        <v>135</v>
      </c>
      <c r="V35" s="776"/>
      <c r="W35" s="776"/>
      <c r="X35" s="819" t="s">
        <v>236</v>
      </c>
      <c r="Y35" s="660"/>
      <c r="Z35" s="661"/>
      <c r="AA35" s="662"/>
      <c r="AB35" s="662"/>
      <c r="AC35" s="663"/>
      <c r="AD35" s="664"/>
      <c r="AE35" s="493" t="s">
        <v>237</v>
      </c>
      <c r="AF35" s="494"/>
      <c r="AG35" s="494"/>
      <c r="AH35" s="494"/>
      <c r="AI35" s="495"/>
      <c r="AJ35" s="777">
        <f>K40</f>
        <v>158500000</v>
      </c>
      <c r="AK35" s="778"/>
      <c r="AL35" s="778"/>
      <c r="AM35" s="667" t="s">
        <v>236</v>
      </c>
    </row>
    <row r="36" spans="2:40" ht="24" customHeight="1">
      <c r="B36" s="668" t="s">
        <v>243</v>
      </c>
      <c r="C36" s="669">
        <v>2</v>
      </c>
      <c r="D36" s="646" t="str">
        <f t="shared" ref="D36:D39" si="5">D28</f>
        <v>子牛販売売上</v>
      </c>
      <c r="E36" s="647"/>
      <c r="F36" s="647"/>
      <c r="G36" s="647"/>
      <c r="H36" s="673"/>
      <c r="I36" s="674"/>
      <c r="J36" s="675"/>
      <c r="K36" s="780">
        <f>Q36*U36</f>
        <v>7000000</v>
      </c>
      <c r="L36" s="781"/>
      <c r="M36" s="781"/>
      <c r="N36" s="781"/>
      <c r="O36" s="781"/>
      <c r="P36" s="238" t="s">
        <v>209</v>
      </c>
      <c r="Q36" s="679">
        <v>70</v>
      </c>
      <c r="R36" s="680"/>
      <c r="S36" s="680"/>
      <c r="T36" s="681" t="s">
        <v>262</v>
      </c>
      <c r="U36" s="782">
        <v>100000</v>
      </c>
      <c r="V36" s="783"/>
      <c r="W36" s="783"/>
      <c r="X36" s="820" t="s">
        <v>236</v>
      </c>
      <c r="Y36" s="660"/>
      <c r="Z36" s="685">
        <f>Q35/H35</f>
        <v>12941.176470588236</v>
      </c>
      <c r="AA36" s="686"/>
      <c r="AB36" s="686"/>
      <c r="AC36" s="687" t="s">
        <v>275</v>
      </c>
      <c r="AD36" s="664"/>
      <c r="AE36" s="688" t="s">
        <v>244</v>
      </c>
      <c r="AF36" s="689"/>
      <c r="AG36" s="689"/>
      <c r="AH36" s="689"/>
      <c r="AI36" s="690"/>
      <c r="AJ36" s="784">
        <v>110000000</v>
      </c>
      <c r="AK36" s="785"/>
      <c r="AL36" s="785"/>
      <c r="AM36" s="693" t="s">
        <v>236</v>
      </c>
    </row>
    <row r="37" spans="2:40" ht="24" customHeight="1" thickBot="1">
      <c r="B37" s="668"/>
      <c r="C37" s="694">
        <v>3</v>
      </c>
      <c r="D37" s="646" t="str">
        <f t="shared" si="5"/>
        <v>廃牛売上</v>
      </c>
      <c r="E37" s="647"/>
      <c r="F37" s="647"/>
      <c r="G37" s="647"/>
      <c r="H37" s="673"/>
      <c r="I37" s="674"/>
      <c r="J37" s="675"/>
      <c r="K37" s="780">
        <f t="shared" ref="K37:K39" si="6">Q37*U37</f>
        <v>3000000</v>
      </c>
      <c r="L37" s="781"/>
      <c r="M37" s="781"/>
      <c r="N37" s="781"/>
      <c r="O37" s="781"/>
      <c r="P37" s="238" t="s">
        <v>209</v>
      </c>
      <c r="Q37" s="679">
        <v>15</v>
      </c>
      <c r="R37" s="680"/>
      <c r="S37" s="680"/>
      <c r="T37" s="681" t="s">
        <v>262</v>
      </c>
      <c r="U37" s="782">
        <v>200000</v>
      </c>
      <c r="V37" s="783"/>
      <c r="W37" s="783"/>
      <c r="X37" s="820" t="s">
        <v>236</v>
      </c>
      <c r="Y37" s="660"/>
      <c r="AA37" s="698"/>
      <c r="AB37" s="698"/>
      <c r="AC37" s="699"/>
      <c r="AD37" s="700"/>
      <c r="AE37" s="701" t="s">
        <v>268</v>
      </c>
      <c r="AF37" s="702"/>
      <c r="AG37" s="702"/>
      <c r="AH37" s="702"/>
      <c r="AI37" s="703"/>
      <c r="AJ37" s="704">
        <v>65000000</v>
      </c>
      <c r="AK37" s="705"/>
      <c r="AL37" s="705"/>
      <c r="AM37" s="706" t="s">
        <v>236</v>
      </c>
    </row>
    <row r="38" spans="2:40" ht="24" customHeight="1" thickTop="1">
      <c r="B38" s="817" t="s">
        <v>283</v>
      </c>
      <c r="C38" s="708">
        <v>4</v>
      </c>
      <c r="D38" s="646" t="str">
        <f t="shared" si="5"/>
        <v>その他</v>
      </c>
      <c r="E38" s="647"/>
      <c r="F38" s="647"/>
      <c r="G38" s="647"/>
      <c r="H38" s="673"/>
      <c r="I38" s="674"/>
      <c r="J38" s="675"/>
      <c r="K38" s="780">
        <f t="shared" si="6"/>
        <v>0</v>
      </c>
      <c r="L38" s="781"/>
      <c r="M38" s="781"/>
      <c r="N38" s="781"/>
      <c r="O38" s="781"/>
      <c r="P38" s="238" t="s">
        <v>209</v>
      </c>
      <c r="Q38" s="679"/>
      <c r="R38" s="680"/>
      <c r="S38" s="680"/>
      <c r="T38" s="681"/>
      <c r="U38" s="782"/>
      <c r="V38" s="783"/>
      <c r="W38" s="783"/>
      <c r="X38" s="820" t="s">
        <v>236</v>
      </c>
      <c r="Y38" s="660"/>
      <c r="Z38" s="709" t="s">
        <v>270</v>
      </c>
      <c r="AA38" s="710"/>
      <c r="AB38" s="710"/>
      <c r="AC38" s="711"/>
      <c r="AD38" s="664"/>
      <c r="AE38" s="712" t="s">
        <v>240</v>
      </c>
      <c r="AF38" s="713"/>
      <c r="AG38" s="713"/>
      <c r="AH38" s="713"/>
      <c r="AI38" s="714"/>
      <c r="AJ38" s="787">
        <f>AJ35-AJ36</f>
        <v>48500000</v>
      </c>
      <c r="AK38" s="788"/>
      <c r="AL38" s="788"/>
      <c r="AM38" s="717" t="s">
        <v>236</v>
      </c>
    </row>
    <row r="39" spans="2:40" ht="24" customHeight="1" thickBot="1">
      <c r="B39" s="718"/>
      <c r="C39" s="719">
        <v>5</v>
      </c>
      <c r="D39" s="646">
        <f t="shared" si="5"/>
        <v>0</v>
      </c>
      <c r="E39" s="647"/>
      <c r="F39" s="647"/>
      <c r="G39" s="647"/>
      <c r="H39" s="722"/>
      <c r="I39" s="723"/>
      <c r="J39" s="724"/>
      <c r="K39" s="790">
        <f t="shared" si="6"/>
        <v>0</v>
      </c>
      <c r="L39" s="791"/>
      <c r="M39" s="791"/>
      <c r="N39" s="791"/>
      <c r="O39" s="791"/>
      <c r="P39" s="239" t="s">
        <v>209</v>
      </c>
      <c r="Q39" s="726"/>
      <c r="R39" s="727"/>
      <c r="S39" s="727"/>
      <c r="T39" s="728"/>
      <c r="U39" s="782"/>
      <c r="V39" s="783"/>
      <c r="W39" s="783"/>
      <c r="X39" s="687" t="s">
        <v>236</v>
      </c>
      <c r="Y39" s="660"/>
      <c r="Z39" s="730">
        <f>AJ37/K35*100</f>
        <v>43.771043771043772</v>
      </c>
      <c r="AA39" s="731"/>
      <c r="AB39" s="731"/>
      <c r="AC39" s="729" t="s">
        <v>271</v>
      </c>
      <c r="AD39" s="664"/>
      <c r="AE39" s="732" t="s">
        <v>241</v>
      </c>
      <c r="AF39" s="733"/>
      <c r="AG39" s="733"/>
      <c r="AH39" s="733"/>
      <c r="AI39" s="734"/>
      <c r="AJ39" s="792">
        <f>AJ38/AJ35*100</f>
        <v>30.5993690851735</v>
      </c>
      <c r="AK39" s="793"/>
      <c r="AL39" s="793"/>
      <c r="AM39" s="737" t="s">
        <v>277</v>
      </c>
    </row>
    <row r="40" spans="2:40" ht="24" customHeight="1">
      <c r="B40" s="794"/>
      <c r="C40" s="795" t="s">
        <v>272</v>
      </c>
      <c r="D40" s="796"/>
      <c r="E40" s="796"/>
      <c r="F40" s="796"/>
      <c r="G40" s="797"/>
      <c r="H40" s="798">
        <f>SUM(H35:I39)</f>
        <v>85</v>
      </c>
      <c r="I40" s="799"/>
      <c r="J40" s="821" t="s">
        <v>262</v>
      </c>
      <c r="K40" s="801">
        <f>SUM(K35:O39)</f>
        <v>158500000</v>
      </c>
      <c r="L40" s="802"/>
      <c r="M40" s="802"/>
      <c r="N40" s="802"/>
      <c r="O40" s="802"/>
      <c r="P40" s="240" t="s">
        <v>209</v>
      </c>
      <c r="Q40" s="804"/>
      <c r="R40" s="805"/>
      <c r="S40" s="805"/>
      <c r="T40" s="764"/>
      <c r="U40" s="806"/>
      <c r="V40" s="807"/>
      <c r="W40" s="807"/>
      <c r="X40" s="808"/>
      <c r="Y40" s="660"/>
      <c r="Z40" s="809"/>
      <c r="AA40" s="809"/>
      <c r="AB40" s="809"/>
      <c r="AC40" s="660"/>
      <c r="AD40" s="700"/>
      <c r="AE40" s="810"/>
      <c r="AF40" s="810"/>
      <c r="AG40" s="810"/>
      <c r="AH40" s="810"/>
      <c r="AI40" s="810"/>
      <c r="AJ40" s="811"/>
      <c r="AK40" s="811"/>
      <c r="AL40" s="811"/>
      <c r="AM40" s="812"/>
    </row>
    <row r="41" spans="2:40" ht="23.25" customHeight="1">
      <c r="B41" s="625"/>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809"/>
      <c r="AC41" s="660"/>
      <c r="AD41" s="700"/>
      <c r="AE41" s="810"/>
      <c r="AF41" s="810"/>
      <c r="AG41" s="810"/>
      <c r="AH41" s="810"/>
      <c r="AI41" s="810"/>
      <c r="AJ41" s="811"/>
      <c r="AK41" s="811"/>
      <c r="AL41" s="811"/>
      <c r="AM41" s="812"/>
    </row>
    <row r="42" spans="2:40" ht="17.25" customHeight="1">
      <c r="C42" s="822"/>
      <c r="D42" s="822"/>
      <c r="E42" s="822"/>
      <c r="F42" s="822"/>
      <c r="G42" s="822"/>
      <c r="H42" s="822"/>
      <c r="I42" s="822"/>
      <c r="J42" s="823"/>
      <c r="K42" s="823"/>
      <c r="L42" s="823"/>
      <c r="M42" s="823"/>
      <c r="N42" s="823"/>
      <c r="O42" s="823"/>
      <c r="P42" s="823"/>
      <c r="Q42" s="823"/>
      <c r="R42" s="823"/>
      <c r="S42" s="823"/>
      <c r="T42" s="823"/>
      <c r="U42" s="823"/>
      <c r="V42" s="823"/>
      <c r="W42" s="823"/>
      <c r="X42" s="823"/>
      <c r="Y42" s="823"/>
      <c r="Z42" s="823"/>
      <c r="AA42" s="823"/>
      <c r="AB42" s="823"/>
      <c r="AC42" s="823"/>
      <c r="AD42" s="823"/>
      <c r="AE42" s="824"/>
      <c r="AF42" s="824"/>
      <c r="AG42" s="824"/>
      <c r="AH42" s="824"/>
      <c r="AI42" s="824"/>
      <c r="AJ42" s="824"/>
      <c r="AK42" s="824"/>
      <c r="AL42" s="824"/>
      <c r="AM42" s="824"/>
    </row>
    <row r="43" spans="2:40" ht="18" customHeight="1">
      <c r="B43" s="241" t="s">
        <v>245</v>
      </c>
      <c r="C43" s="206"/>
      <c r="D43" s="207"/>
      <c r="E43" s="207"/>
      <c r="F43" s="822"/>
      <c r="G43" s="631"/>
      <c r="H43" s="631"/>
      <c r="I43" s="207"/>
      <c r="J43" s="633"/>
      <c r="K43" s="212"/>
      <c r="L43" s="207"/>
      <c r="M43" s="213"/>
      <c r="N43" s="213"/>
      <c r="O43" s="213"/>
      <c r="P43" s="213"/>
      <c r="Q43" s="213"/>
      <c r="R43" s="213"/>
      <c r="S43" s="213"/>
      <c r="T43" s="213"/>
      <c r="U43" s="213"/>
      <c r="V43" s="210"/>
      <c r="W43" s="210"/>
      <c r="X43" s="210"/>
      <c r="Y43" s="210"/>
      <c r="Z43" s="210"/>
      <c r="AA43" s="210"/>
      <c r="AB43" s="210"/>
      <c r="AC43" s="210"/>
      <c r="AD43" s="210"/>
      <c r="AE43" s="211"/>
      <c r="AF43" s="211"/>
      <c r="AG43" s="825"/>
      <c r="AH43" s="700"/>
      <c r="AI43" s="700"/>
      <c r="AJ43" s="700"/>
      <c r="AK43" s="700"/>
      <c r="AL43" s="700"/>
      <c r="AM43" s="700"/>
    </row>
    <row r="44" spans="2:40" ht="6.75" customHeight="1" thickBot="1">
      <c r="B44" s="205"/>
      <c r="C44" s="206"/>
      <c r="D44" s="207"/>
      <c r="E44" s="207"/>
      <c r="F44" s="822"/>
      <c r="G44" s="631"/>
      <c r="H44" s="631"/>
      <c r="I44" s="207"/>
      <c r="J44" s="633"/>
      <c r="K44" s="212"/>
      <c r="L44" s="207"/>
      <c r="M44" s="213"/>
      <c r="N44" s="213"/>
      <c r="O44" s="213"/>
      <c r="P44" s="213"/>
      <c r="Q44" s="213"/>
      <c r="R44" s="213"/>
      <c r="S44" s="213"/>
      <c r="T44" s="213"/>
      <c r="U44" s="213"/>
      <c r="V44" s="210"/>
      <c r="W44" s="210"/>
      <c r="X44" s="210"/>
      <c r="Y44" s="210"/>
      <c r="Z44" s="210"/>
      <c r="AA44" s="210"/>
      <c r="AB44" s="210"/>
      <c r="AC44" s="210"/>
      <c r="AD44" s="210"/>
      <c r="AE44" s="211"/>
      <c r="AF44" s="211"/>
      <c r="AG44" s="825"/>
      <c r="AH44" s="700"/>
      <c r="AI44" s="700"/>
      <c r="AJ44" s="700"/>
      <c r="AK44" s="825"/>
      <c r="AL44" s="700"/>
      <c r="AM44" s="700"/>
    </row>
    <row r="45" spans="2:40" ht="26.25" customHeight="1" thickTop="1">
      <c r="B45" s="488" t="s">
        <v>250</v>
      </c>
      <c r="C45" s="489"/>
      <c r="D45" s="489"/>
      <c r="E45" s="489"/>
      <c r="F45" s="489"/>
      <c r="G45" s="489"/>
      <c r="H45" s="489"/>
      <c r="I45" s="826"/>
      <c r="J45" s="827" t="s">
        <v>235</v>
      </c>
      <c r="K45" s="828"/>
      <c r="L45" s="828"/>
      <c r="M45" s="828"/>
      <c r="N45" s="829"/>
      <c r="O45" s="830" t="s">
        <v>257</v>
      </c>
      <c r="P45" s="831"/>
      <c r="Q45" s="831"/>
      <c r="R45" s="832"/>
      <c r="S45" s="491" t="s">
        <v>258</v>
      </c>
      <c r="T45" s="492"/>
      <c r="U45" s="492"/>
      <c r="V45" s="833"/>
      <c r="Y45" s="834" t="s">
        <v>284</v>
      </c>
      <c r="Z45" s="835"/>
      <c r="AA45" s="835"/>
      <c r="AB45" s="835"/>
      <c r="AC45" s="835"/>
      <c r="AD45" s="836"/>
      <c r="AE45" s="211"/>
      <c r="AF45" s="211"/>
      <c r="AG45" s="825"/>
      <c r="AH45" s="700"/>
      <c r="AI45" s="700"/>
      <c r="AJ45" s="700"/>
      <c r="AK45" s="825"/>
      <c r="AL45" s="700"/>
      <c r="AM45" s="700"/>
    </row>
    <row r="46" spans="2:40" ht="26.25" customHeight="1" thickBot="1">
      <c r="B46" s="837">
        <v>1</v>
      </c>
      <c r="C46" s="838" t="str">
        <f>D35</f>
        <v>生乳販売売上</v>
      </c>
      <c r="D46" s="839"/>
      <c r="E46" s="839"/>
      <c r="F46" s="839"/>
      <c r="G46" s="839"/>
      <c r="H46" s="839"/>
      <c r="I46" s="840"/>
      <c r="J46" s="841">
        <f t="shared" ref="J46:J51" si="7">K27/K16*100</f>
        <v>84.618148148148151</v>
      </c>
      <c r="K46" s="842"/>
      <c r="L46" s="214">
        <v>74</v>
      </c>
      <c r="M46" s="843" t="s">
        <v>277</v>
      </c>
      <c r="N46" s="844" t="str">
        <f t="shared" ref="N46:N51" si="8">IF(J46&gt;=110,"★",IF(AND(J46&gt;=100,J46&lt;110),"◎",IF(AND(J46&gt;=80,J46&lt;100),"○",IF(AND(J46&gt;=60,J46&lt;80),"◇","△"))))</f>
        <v>○</v>
      </c>
      <c r="O46" s="845">
        <f>Q27/Q16*100</f>
        <v>90.909090909090907</v>
      </c>
      <c r="P46" s="846"/>
      <c r="Q46" s="843" t="s">
        <v>277</v>
      </c>
      <c r="R46" s="847" t="str">
        <f>IF(O46&gt;=110,"★",IF(AND(O46&gt;=100,O46&lt;110),"◎",IF(AND(O46&gt;=80,O46&lt;100),"○",IF(AND(O46&gt;=60,O46&lt;80),"◇","△"))))</f>
        <v>○</v>
      </c>
      <c r="S46" s="848">
        <f>U27/U16*100</f>
        <v>93.079962962962952</v>
      </c>
      <c r="T46" s="849"/>
      <c r="U46" s="843" t="s">
        <v>277</v>
      </c>
      <c r="V46" s="850" t="str">
        <f>IF(S46&gt;=110,"★",IF(AND(S46&gt;=100,S46&lt;110),"◎",IF(AND(S46&gt;=80,S46&lt;100),"○",IF(AND(S46&gt;=60,S46&lt;80),"◇","△"))))</f>
        <v>○</v>
      </c>
      <c r="X46" s="631"/>
      <c r="Y46" s="851"/>
      <c r="Z46" s="852"/>
      <c r="AA46" s="852"/>
      <c r="AB46" s="852"/>
      <c r="AC46" s="852"/>
      <c r="AD46" s="853"/>
      <c r="AE46" s="822"/>
      <c r="AF46" s="822"/>
      <c r="AG46" s="822"/>
      <c r="AH46" s="700"/>
      <c r="AI46" s="700"/>
      <c r="AJ46" s="822"/>
      <c r="AK46" s="822"/>
      <c r="AL46" s="822"/>
      <c r="AM46" s="700"/>
    </row>
    <row r="47" spans="2:40" ht="26.25" customHeight="1" thickTop="1">
      <c r="B47" s="854">
        <v>2</v>
      </c>
      <c r="C47" s="855" t="str">
        <f t="shared" ref="C47:C50" si="9">D36</f>
        <v>子牛販売売上</v>
      </c>
      <c r="D47" s="856"/>
      <c r="E47" s="856"/>
      <c r="F47" s="856"/>
      <c r="G47" s="856"/>
      <c r="H47" s="856"/>
      <c r="I47" s="857"/>
      <c r="J47" s="858">
        <f t="shared" si="7"/>
        <v>85.714285714285708</v>
      </c>
      <c r="K47" s="859"/>
      <c r="L47" s="215"/>
      <c r="M47" s="860" t="s">
        <v>277</v>
      </c>
      <c r="N47" s="861" t="str">
        <f t="shared" si="8"/>
        <v>○</v>
      </c>
      <c r="O47" s="862">
        <f t="shared" ref="O47:O50" si="10">Q28/Q17*100</f>
        <v>100</v>
      </c>
      <c r="P47" s="863"/>
      <c r="Q47" s="860" t="s">
        <v>277</v>
      </c>
      <c r="R47" s="864" t="str">
        <f t="shared" ref="R47:R50" si="11">IF(O47&gt;=110,"★",IF(AND(O47&gt;=100,O47&lt;110),"◎",IF(AND(O47&gt;=80,O47&lt;100),"○",IF(AND(O47&gt;=60,O47&lt;80),"◇","△"))))</f>
        <v>◎</v>
      </c>
      <c r="S47" s="865">
        <f t="shared" ref="S47:S50" si="12">U28/U17*100</f>
        <v>85.714285714285708</v>
      </c>
      <c r="T47" s="866"/>
      <c r="U47" s="860" t="s">
        <v>277</v>
      </c>
      <c r="V47" s="867" t="str">
        <f t="shared" ref="V47:V50" si="13">IF(S47&gt;=110,"★",IF(AND(S47&gt;=100,S47&lt;110),"◎",IF(AND(S47&gt;=80,S47&lt;100),"○",IF(AND(S47&gt;=60,S47&lt;80),"◇","△"))))</f>
        <v>○</v>
      </c>
      <c r="X47" s="822"/>
      <c r="Y47" s="868">
        <f>Z28/Z17*100</f>
        <v>94.235033259423503</v>
      </c>
      <c r="Z47" s="869"/>
      <c r="AA47" s="869"/>
      <c r="AB47" s="870" t="s">
        <v>285</v>
      </c>
      <c r="AC47" s="871" t="str">
        <f>IF(Y47&gt;=110,"★",IF(AND(Y47&gt;=100,Y47&lt;110),"◎",IF(AND(Y47&gt;=80,Y47&lt;100),"○",IF(AND(Y47&gt;=60,Y47&lt;80),"◇","△"))))</f>
        <v>○</v>
      </c>
      <c r="AD47" s="872"/>
      <c r="AE47" s="822"/>
      <c r="AF47" s="488" t="s">
        <v>246</v>
      </c>
      <c r="AG47" s="489"/>
      <c r="AH47" s="489"/>
      <c r="AI47" s="489"/>
      <c r="AJ47" s="490"/>
    </row>
    <row r="48" spans="2:40" ht="26.25" customHeight="1" thickBot="1">
      <c r="B48" s="854">
        <v>3</v>
      </c>
      <c r="C48" s="855" t="str">
        <f t="shared" si="9"/>
        <v>廃牛売上</v>
      </c>
      <c r="D48" s="856"/>
      <c r="E48" s="856"/>
      <c r="F48" s="856"/>
      <c r="G48" s="856"/>
      <c r="H48" s="856"/>
      <c r="I48" s="857"/>
      <c r="J48" s="858">
        <f t="shared" si="7"/>
        <v>50</v>
      </c>
      <c r="K48" s="859"/>
      <c r="L48" s="215"/>
      <c r="M48" s="860" t="s">
        <v>286</v>
      </c>
      <c r="N48" s="861" t="str">
        <f t="shared" si="8"/>
        <v>△</v>
      </c>
      <c r="O48" s="862">
        <f t="shared" si="10"/>
        <v>66.666666666666657</v>
      </c>
      <c r="P48" s="863"/>
      <c r="Q48" s="860" t="s">
        <v>277</v>
      </c>
      <c r="R48" s="864" t="str">
        <f t="shared" si="11"/>
        <v>◇</v>
      </c>
      <c r="S48" s="865">
        <f>U29/U18*100</f>
        <v>75</v>
      </c>
      <c r="T48" s="866"/>
      <c r="U48" s="860" t="s">
        <v>277</v>
      </c>
      <c r="V48" s="867" t="str">
        <f t="shared" si="13"/>
        <v>◇</v>
      </c>
      <c r="X48" s="822"/>
      <c r="Y48" s="873" t="s">
        <v>270</v>
      </c>
      <c r="Z48" s="874"/>
      <c r="AA48" s="874"/>
      <c r="AB48" s="874"/>
      <c r="AC48" s="874"/>
      <c r="AD48" s="875"/>
      <c r="AF48" s="876">
        <f>AJ30/AJ19*100</f>
        <v>58.057628865979382</v>
      </c>
      <c r="AG48" s="877"/>
      <c r="AH48" s="877"/>
      <c r="AI48" s="878" t="s">
        <v>286</v>
      </c>
      <c r="AJ48" s="879" t="str">
        <f>IF(AF48&gt;=110,"★",IF(AND(AF48&gt;=100,AF48&lt;110),"◎",IF(AND(AF48&gt;=80,AF48&lt;100),"○",IF(AND(AF48&gt;=60,AF48&lt;80),"◇","△"))))</f>
        <v>△</v>
      </c>
    </row>
    <row r="49" spans="1:39" ht="26.25" customHeight="1" thickTop="1">
      <c r="B49" s="854">
        <v>4</v>
      </c>
      <c r="C49" s="855" t="str">
        <f t="shared" si="9"/>
        <v>その他</v>
      </c>
      <c r="D49" s="856"/>
      <c r="E49" s="856"/>
      <c r="F49" s="856"/>
      <c r="G49" s="856"/>
      <c r="H49" s="856"/>
      <c r="I49" s="857"/>
      <c r="J49" s="858" t="e">
        <f t="shared" si="7"/>
        <v>#DIV/0!</v>
      </c>
      <c r="K49" s="859"/>
      <c r="L49" s="215"/>
      <c r="M49" s="860" t="s">
        <v>286</v>
      </c>
      <c r="N49" s="861" t="e">
        <f t="shared" si="8"/>
        <v>#DIV/0!</v>
      </c>
      <c r="O49" s="862" t="e">
        <f>Q30/Q19*100</f>
        <v>#DIV/0!</v>
      </c>
      <c r="P49" s="863"/>
      <c r="Q49" s="860" t="s">
        <v>287</v>
      </c>
      <c r="R49" s="864" t="e">
        <f t="shared" si="11"/>
        <v>#DIV/0!</v>
      </c>
      <c r="S49" s="865" t="e">
        <f>U30/U19*100</f>
        <v>#DIV/0!</v>
      </c>
      <c r="T49" s="866"/>
      <c r="U49" s="860" t="s">
        <v>242</v>
      </c>
      <c r="V49" s="867" t="e">
        <f t="shared" si="13"/>
        <v>#DIV/0!</v>
      </c>
      <c r="Y49" s="880"/>
      <c r="Z49" s="881"/>
      <c r="AA49" s="881"/>
      <c r="AB49" s="881"/>
      <c r="AC49" s="881"/>
      <c r="AD49" s="882"/>
    </row>
    <row r="50" spans="1:39" ht="26.25" customHeight="1">
      <c r="B50" s="883">
        <v>5</v>
      </c>
      <c r="C50" s="884">
        <f t="shared" si="9"/>
        <v>0</v>
      </c>
      <c r="D50" s="885"/>
      <c r="E50" s="885"/>
      <c r="F50" s="885"/>
      <c r="G50" s="885"/>
      <c r="H50" s="885"/>
      <c r="I50" s="886"/>
      <c r="J50" s="887" t="e">
        <f t="shared" si="7"/>
        <v>#DIV/0!</v>
      </c>
      <c r="K50" s="888"/>
      <c r="L50" s="889"/>
      <c r="M50" s="890" t="s">
        <v>287</v>
      </c>
      <c r="N50" s="891" t="e">
        <f t="shared" si="8"/>
        <v>#DIV/0!</v>
      </c>
      <c r="O50" s="892" t="e">
        <f t="shared" si="10"/>
        <v>#DIV/0!</v>
      </c>
      <c r="P50" s="893"/>
      <c r="Q50" s="894" t="s">
        <v>277</v>
      </c>
      <c r="R50" s="895" t="e">
        <f t="shared" si="11"/>
        <v>#DIV/0!</v>
      </c>
      <c r="S50" s="896" t="e">
        <f t="shared" si="12"/>
        <v>#DIV/0!</v>
      </c>
      <c r="T50" s="897"/>
      <c r="U50" s="894" t="s">
        <v>277</v>
      </c>
      <c r="V50" s="867" t="e">
        <f t="shared" si="13"/>
        <v>#DIV/0!</v>
      </c>
      <c r="Y50" s="868">
        <f>Z31/Z20*100</f>
        <v>126.05648906416187</v>
      </c>
      <c r="Z50" s="869"/>
      <c r="AA50" s="869"/>
      <c r="AB50" s="870" t="s">
        <v>271</v>
      </c>
      <c r="AC50" s="871" t="str">
        <f>IF(Y50&gt;=120,"△",IF(AND(Y50&gt;=110,Y50&lt;120),"◇",IF(AND(Y50&gt;=100,Y50&lt;110),"○",IF(AND(Y50&gt;=90,Y50&lt;100),"◎","★"))))</f>
        <v>△</v>
      </c>
      <c r="AD50" s="872"/>
    </row>
    <row r="51" spans="1:39" ht="26.25" customHeight="1" thickBot="1">
      <c r="B51" s="898" t="s">
        <v>272</v>
      </c>
      <c r="C51" s="899"/>
      <c r="D51" s="899"/>
      <c r="E51" s="899"/>
      <c r="F51" s="899"/>
      <c r="G51" s="899"/>
      <c r="H51" s="899"/>
      <c r="I51" s="900"/>
      <c r="J51" s="901">
        <f t="shared" si="7"/>
        <v>84.011324921135639</v>
      </c>
      <c r="K51" s="902"/>
      <c r="L51" s="216"/>
      <c r="M51" s="242" t="s">
        <v>277</v>
      </c>
      <c r="N51" s="903" t="str">
        <f t="shared" si="8"/>
        <v>○</v>
      </c>
      <c r="O51" s="904"/>
      <c r="P51" s="905"/>
      <c r="Q51" s="242"/>
      <c r="R51" s="906"/>
      <c r="S51" s="907"/>
      <c r="T51" s="908"/>
      <c r="U51" s="242"/>
      <c r="V51" s="217"/>
      <c r="W51" s="625"/>
      <c r="Y51" s="631"/>
      <c r="Z51" s="631"/>
      <c r="AA51" s="909"/>
      <c r="AB51" s="909"/>
      <c r="AC51" s="909"/>
      <c r="AD51" s="187"/>
    </row>
    <row r="52" spans="1:39" ht="6" customHeight="1" thickTop="1">
      <c r="B52" s="218"/>
      <c r="C52" s="218"/>
      <c r="D52" s="218"/>
      <c r="E52" s="218"/>
      <c r="F52" s="218"/>
      <c r="G52" s="220"/>
      <c r="H52" s="220"/>
      <c r="I52" s="220"/>
      <c r="J52" s="220"/>
      <c r="K52" s="220"/>
      <c r="L52" s="221"/>
      <c r="M52" s="221"/>
      <c r="N52" s="221"/>
      <c r="O52" s="222"/>
      <c r="P52" s="223"/>
      <c r="Q52" s="223"/>
      <c r="R52" s="223"/>
      <c r="S52" s="700"/>
      <c r="T52" s="825"/>
      <c r="U52" s="825"/>
      <c r="V52" s="825"/>
      <c r="W52" s="211"/>
      <c r="X52" s="211"/>
      <c r="Y52" s="211"/>
      <c r="Z52" s="211"/>
      <c r="AA52" s="211"/>
    </row>
    <row r="53" spans="1:39" ht="23.25" customHeight="1">
      <c r="A53" s="910" t="s">
        <v>288</v>
      </c>
      <c r="B53" s="911"/>
      <c r="C53" s="219"/>
      <c r="D53" s="218"/>
      <c r="E53" s="218"/>
      <c r="F53" s="218"/>
      <c r="G53" s="220"/>
      <c r="H53" s="220"/>
      <c r="I53" s="220"/>
      <c r="J53" s="220"/>
      <c r="K53" s="220"/>
      <c r="L53" s="221"/>
      <c r="M53" s="221"/>
      <c r="N53" s="221"/>
      <c r="O53" s="222"/>
      <c r="P53" s="223"/>
      <c r="Q53" s="223"/>
      <c r="R53" s="223"/>
      <c r="S53" s="700"/>
      <c r="T53" s="825"/>
      <c r="U53" s="825"/>
      <c r="V53" s="825"/>
      <c r="W53" s="211"/>
      <c r="X53" s="211"/>
      <c r="Y53" s="211"/>
      <c r="Z53" s="211"/>
      <c r="AA53" s="211"/>
    </row>
    <row r="54" spans="1:39" ht="19.5" customHeight="1">
      <c r="B54" s="912" t="s">
        <v>289</v>
      </c>
      <c r="C54" s="912"/>
      <c r="D54" s="912"/>
      <c r="E54" s="912"/>
      <c r="F54" s="913" t="s">
        <v>290</v>
      </c>
      <c r="AE54" s="631"/>
      <c r="AF54" s="909"/>
      <c r="AG54" s="909"/>
      <c r="AH54" s="909"/>
      <c r="AI54" s="187"/>
    </row>
    <row r="55" spans="1:39" ht="10.5" customHeight="1">
      <c r="AL55" s="631"/>
      <c r="AM55" s="631"/>
    </row>
    <row r="56" spans="1:39" ht="18" customHeight="1">
      <c r="AL56" s="631"/>
      <c r="AM56" s="631"/>
    </row>
    <row r="57" spans="1:39" ht="18" customHeight="1">
      <c r="C57" s="219"/>
      <c r="D57" s="219"/>
      <c r="E57" s="218"/>
      <c r="F57" s="218"/>
      <c r="G57" s="218"/>
      <c r="H57" s="220"/>
      <c r="I57" s="220"/>
      <c r="J57" s="220"/>
      <c r="K57" s="220"/>
      <c r="L57" s="220"/>
      <c r="M57" s="221"/>
      <c r="N57" s="221"/>
      <c r="O57" s="221"/>
      <c r="P57" s="222"/>
      <c r="Q57" s="223"/>
      <c r="R57" s="223"/>
      <c r="S57" s="223"/>
      <c r="T57" s="700"/>
      <c r="U57" s="825"/>
      <c r="V57" s="825"/>
      <c r="W57" s="825"/>
      <c r="X57" s="211"/>
      <c r="Y57" s="211"/>
      <c r="Z57" s="211"/>
      <c r="AA57" s="211"/>
      <c r="AB57" s="211"/>
      <c r="AC57" s="211"/>
      <c r="AD57" s="211"/>
      <c r="AE57" s="211"/>
      <c r="AF57" s="825"/>
      <c r="AG57" s="700"/>
      <c r="AH57" s="700"/>
      <c r="AI57" s="700"/>
      <c r="AJ57" s="825"/>
      <c r="AK57" s="700"/>
      <c r="AM57" s="631"/>
    </row>
    <row r="58" spans="1:39" ht="19.5" customHeight="1">
      <c r="AE58" s="211"/>
      <c r="AF58" s="825"/>
      <c r="AG58" s="700"/>
      <c r="AH58" s="700"/>
      <c r="AI58" s="700"/>
      <c r="AJ58" s="825"/>
      <c r="AK58" s="700"/>
      <c r="AM58" s="631"/>
    </row>
    <row r="59" spans="1:39" ht="19.5">
      <c r="AM59" s="631"/>
    </row>
    <row r="60" spans="1:39" ht="19.5">
      <c r="AM60" s="700"/>
    </row>
    <row r="61" spans="1:39" ht="19.5">
      <c r="AM61" s="700"/>
    </row>
    <row r="62" spans="1:39" ht="19.5">
      <c r="AE62" s="211"/>
      <c r="AF62" s="211"/>
      <c r="AG62" s="825"/>
      <c r="AH62" s="700"/>
      <c r="AI62" s="700"/>
      <c r="AJ62" s="700"/>
      <c r="AK62" s="825"/>
      <c r="AL62" s="700"/>
      <c r="AM62" s="700"/>
    </row>
  </sheetData>
  <mergeCells count="241">
    <mergeCell ref="B54:E54"/>
    <mergeCell ref="Y50:AA50"/>
    <mergeCell ref="AC50:AD50"/>
    <mergeCell ref="B51:I51"/>
    <mergeCell ref="J51:K51"/>
    <mergeCell ref="O51:P51"/>
    <mergeCell ref="S51:T51"/>
    <mergeCell ref="O49:P49"/>
    <mergeCell ref="S49:T49"/>
    <mergeCell ref="C50:I50"/>
    <mergeCell ref="J50:K50"/>
    <mergeCell ref="O50:P50"/>
    <mergeCell ref="S50:T50"/>
    <mergeCell ref="AC47:AD47"/>
    <mergeCell ref="AF47:AJ47"/>
    <mergeCell ref="C48:I48"/>
    <mergeCell ref="J48:K48"/>
    <mergeCell ref="O48:P48"/>
    <mergeCell ref="S48:T48"/>
    <mergeCell ref="Y48:AD49"/>
    <mergeCell ref="AF48:AH48"/>
    <mergeCell ref="C49:I49"/>
    <mergeCell ref="J49:K49"/>
    <mergeCell ref="Y45:AD46"/>
    <mergeCell ref="C46:I46"/>
    <mergeCell ref="J46:K46"/>
    <mergeCell ref="O46:P46"/>
    <mergeCell ref="S46:T46"/>
    <mergeCell ref="C47:I47"/>
    <mergeCell ref="J47:K47"/>
    <mergeCell ref="O47:P47"/>
    <mergeCell ref="S47:T47"/>
    <mergeCell ref="Y47:AA47"/>
    <mergeCell ref="C40:G40"/>
    <mergeCell ref="H40:I40"/>
    <mergeCell ref="K40:O40"/>
    <mergeCell ref="Q40:S40"/>
    <mergeCell ref="U40:W40"/>
    <mergeCell ref="B45:I45"/>
    <mergeCell ref="J45:N45"/>
    <mergeCell ref="O45:R45"/>
    <mergeCell ref="S45:V45"/>
    <mergeCell ref="AJ38:AL38"/>
    <mergeCell ref="D39:G39"/>
    <mergeCell ref="K39:O39"/>
    <mergeCell ref="Q39:S39"/>
    <mergeCell ref="U39:W39"/>
    <mergeCell ref="Z39:AB39"/>
    <mergeCell ref="AE39:AI39"/>
    <mergeCell ref="AJ39:AL39"/>
    <mergeCell ref="D38:G38"/>
    <mergeCell ref="K38:O38"/>
    <mergeCell ref="Q38:S38"/>
    <mergeCell ref="U38:W38"/>
    <mergeCell ref="Z38:AC38"/>
    <mergeCell ref="AE38:AI38"/>
    <mergeCell ref="B36:B37"/>
    <mergeCell ref="D36:G36"/>
    <mergeCell ref="K36:O36"/>
    <mergeCell ref="Q36:S36"/>
    <mergeCell ref="U36:W36"/>
    <mergeCell ref="Z36:AB36"/>
    <mergeCell ref="D37:G37"/>
    <mergeCell ref="K37:O37"/>
    <mergeCell ref="Q37:S37"/>
    <mergeCell ref="U37:W37"/>
    <mergeCell ref="J35:J39"/>
    <mergeCell ref="K35:O35"/>
    <mergeCell ref="Q35:S35"/>
    <mergeCell ref="U35:W35"/>
    <mergeCell ref="AE35:AI35"/>
    <mergeCell ref="AJ35:AL35"/>
    <mergeCell ref="AE36:AI36"/>
    <mergeCell ref="AJ36:AL36"/>
    <mergeCell ref="AE37:AI37"/>
    <mergeCell ref="AJ37:AL37"/>
    <mergeCell ref="AE32:AN33"/>
    <mergeCell ref="C34:G34"/>
    <mergeCell ref="H34:J34"/>
    <mergeCell ref="K34:P34"/>
    <mergeCell ref="Q34:T34"/>
    <mergeCell ref="U34:X34"/>
    <mergeCell ref="Z34:AC35"/>
    <mergeCell ref="AE34:AM34"/>
    <mergeCell ref="D35:G35"/>
    <mergeCell ref="H35:I39"/>
    <mergeCell ref="C32:G32"/>
    <mergeCell ref="H32:I32"/>
    <mergeCell ref="K32:O32"/>
    <mergeCell ref="Q32:S32"/>
    <mergeCell ref="U32:W32"/>
    <mergeCell ref="Z32:AB32"/>
    <mergeCell ref="AJ30:AL30"/>
    <mergeCell ref="D31:G31"/>
    <mergeCell ref="K31:O31"/>
    <mergeCell ref="Q31:S31"/>
    <mergeCell ref="U31:W31"/>
    <mergeCell ref="Z31:AB31"/>
    <mergeCell ref="AE31:AI31"/>
    <mergeCell ref="AJ31:AL31"/>
    <mergeCell ref="D30:G30"/>
    <mergeCell ref="K30:O30"/>
    <mergeCell ref="Q30:S30"/>
    <mergeCell ref="U30:W30"/>
    <mergeCell ref="Z30:AC30"/>
    <mergeCell ref="AE30:AI30"/>
    <mergeCell ref="AJ28:AL28"/>
    <mergeCell ref="D29:G29"/>
    <mergeCell ref="K29:O29"/>
    <mergeCell ref="Q29:S29"/>
    <mergeCell ref="U29:W29"/>
    <mergeCell ref="AE29:AI29"/>
    <mergeCell ref="AJ29:AL29"/>
    <mergeCell ref="B28:B29"/>
    <mergeCell ref="D28:G28"/>
    <mergeCell ref="K28:O28"/>
    <mergeCell ref="Q28:S28"/>
    <mergeCell ref="U28:W28"/>
    <mergeCell ref="Z28:AB28"/>
    <mergeCell ref="AE26:AM26"/>
    <mergeCell ref="D27:G27"/>
    <mergeCell ref="H27:I31"/>
    <mergeCell ref="J27:J31"/>
    <mergeCell ref="K27:O27"/>
    <mergeCell ref="Q27:S27"/>
    <mergeCell ref="U27:W27"/>
    <mergeCell ref="AE27:AI27"/>
    <mergeCell ref="AJ27:AL27"/>
    <mergeCell ref="AE28:AI28"/>
    <mergeCell ref="C26:G26"/>
    <mergeCell ref="H26:J26"/>
    <mergeCell ref="K26:P26"/>
    <mergeCell ref="Q26:T26"/>
    <mergeCell ref="U26:X26"/>
    <mergeCell ref="Z26:AC27"/>
    <mergeCell ref="C21:G21"/>
    <mergeCell ref="H21:I21"/>
    <mergeCell ref="K21:O21"/>
    <mergeCell ref="Q21:S21"/>
    <mergeCell ref="U21:W21"/>
    <mergeCell ref="I24:K24"/>
    <mergeCell ref="N24:O24"/>
    <mergeCell ref="AJ19:AL19"/>
    <mergeCell ref="D20:G20"/>
    <mergeCell ref="K20:O20"/>
    <mergeCell ref="Q20:S20"/>
    <mergeCell ref="U20:W20"/>
    <mergeCell ref="Z20:AB20"/>
    <mergeCell ref="AE20:AI20"/>
    <mergeCell ref="AJ20:AL20"/>
    <mergeCell ref="D19:G19"/>
    <mergeCell ref="K19:O19"/>
    <mergeCell ref="Q19:S19"/>
    <mergeCell ref="U19:W19"/>
    <mergeCell ref="Z19:AC19"/>
    <mergeCell ref="AE19:AI19"/>
    <mergeCell ref="B17:B18"/>
    <mergeCell ref="D17:G17"/>
    <mergeCell ref="K17:O17"/>
    <mergeCell ref="Q17:S17"/>
    <mergeCell ref="U17:W17"/>
    <mergeCell ref="Z17:AB17"/>
    <mergeCell ref="D18:G18"/>
    <mergeCell ref="K18:O18"/>
    <mergeCell ref="Q18:S18"/>
    <mergeCell ref="U18:W18"/>
    <mergeCell ref="J16:J20"/>
    <mergeCell ref="K16:O16"/>
    <mergeCell ref="Q16:S16"/>
    <mergeCell ref="U16:W16"/>
    <mergeCell ref="AE16:AI16"/>
    <mergeCell ref="AJ16:AL16"/>
    <mergeCell ref="AE17:AI17"/>
    <mergeCell ref="AJ17:AL17"/>
    <mergeCell ref="AE18:AI18"/>
    <mergeCell ref="AJ18:AL18"/>
    <mergeCell ref="AD13:AM14"/>
    <mergeCell ref="C15:G15"/>
    <mergeCell ref="H15:J15"/>
    <mergeCell ref="K15:P15"/>
    <mergeCell ref="Q15:T15"/>
    <mergeCell ref="U15:X15"/>
    <mergeCell ref="Z15:AC16"/>
    <mergeCell ref="AE15:AM15"/>
    <mergeCell ref="D16:G16"/>
    <mergeCell ref="H16:I20"/>
    <mergeCell ref="C13:G13"/>
    <mergeCell ref="H13:I13"/>
    <mergeCell ref="K13:O13"/>
    <mergeCell ref="Q13:S13"/>
    <mergeCell ref="U13:W13"/>
    <mergeCell ref="Z13:AB13"/>
    <mergeCell ref="AJ11:AL11"/>
    <mergeCell ref="D12:G12"/>
    <mergeCell ref="K12:O12"/>
    <mergeCell ref="Q12:S12"/>
    <mergeCell ref="U12:W12"/>
    <mergeCell ref="Z12:AB12"/>
    <mergeCell ref="AE12:AI12"/>
    <mergeCell ref="AJ12:AL12"/>
    <mergeCell ref="D11:G11"/>
    <mergeCell ref="K11:O11"/>
    <mergeCell ref="Q11:S11"/>
    <mergeCell ref="U11:W11"/>
    <mergeCell ref="Z11:AC11"/>
    <mergeCell ref="AE11:AI11"/>
    <mergeCell ref="AJ9:AL9"/>
    <mergeCell ref="D10:G10"/>
    <mergeCell ref="K10:O10"/>
    <mergeCell ref="Q10:S10"/>
    <mergeCell ref="U10:W10"/>
    <mergeCell ref="AE10:AI10"/>
    <mergeCell ref="AJ10:AL10"/>
    <mergeCell ref="B9:B10"/>
    <mergeCell ref="D9:G9"/>
    <mergeCell ref="K9:O9"/>
    <mergeCell ref="Q9:S9"/>
    <mergeCell ref="U9:W9"/>
    <mergeCell ref="Z9:AB9"/>
    <mergeCell ref="AE7:AM7"/>
    <mergeCell ref="D8:G8"/>
    <mergeCell ref="H8:I12"/>
    <mergeCell ref="J8:J12"/>
    <mergeCell ref="K8:O8"/>
    <mergeCell ref="Q8:S8"/>
    <mergeCell ref="U8:W8"/>
    <mergeCell ref="AE8:AI8"/>
    <mergeCell ref="AJ8:AL8"/>
    <mergeCell ref="AE9:AI9"/>
    <mergeCell ref="C7:G7"/>
    <mergeCell ref="H7:J7"/>
    <mergeCell ref="K7:P7"/>
    <mergeCell ref="Q7:T7"/>
    <mergeCell ref="U7:X7"/>
    <mergeCell ref="Z7:AC8"/>
    <mergeCell ref="R3:S3"/>
    <mergeCell ref="T3:X3"/>
    <mergeCell ref="AB3:AC3"/>
    <mergeCell ref="AD3:AM3"/>
    <mergeCell ref="I5:K5"/>
    <mergeCell ref="N5:O5"/>
  </mergeCells>
  <phoneticPr fontId="5"/>
  <conditionalFormatting sqref="Q48:Q50 U48:U50 K10:T10 Y10 L48:M50">
    <cfRule type="containsErrors" dxfId="23" priority="24">
      <formula>ISERROR(K10)</formula>
    </cfRule>
  </conditionalFormatting>
  <conditionalFormatting sqref="Q49:Q50">
    <cfRule type="containsErrors" dxfId="22" priority="23">
      <formula>ISERROR(Q49)</formula>
    </cfRule>
  </conditionalFormatting>
  <conditionalFormatting sqref="Y12:AB12 Y11 Y17:Y19 K11:T12">
    <cfRule type="containsErrors" dxfId="21" priority="22">
      <formula>ISERROR(K11)</formula>
    </cfRule>
  </conditionalFormatting>
  <conditionalFormatting sqref="N49:N50 R49:R50 V49:V50">
    <cfRule type="containsErrors" dxfId="20" priority="21">
      <formula>ISERROR(N49)</formula>
    </cfRule>
  </conditionalFormatting>
  <conditionalFormatting sqref="Y48">
    <cfRule type="containsErrors" dxfId="19" priority="17">
      <formula>ISERROR(Y48)</formula>
    </cfRule>
  </conditionalFormatting>
  <conditionalFormatting sqref="D11:G12">
    <cfRule type="containsErrors" dxfId="18" priority="16">
      <formula>ISERROR(D11)</formula>
    </cfRule>
  </conditionalFormatting>
  <conditionalFormatting sqref="Y50 AB50">
    <cfRule type="containsErrors" dxfId="17" priority="20">
      <formula>ISERROR(Y50)</formula>
    </cfRule>
  </conditionalFormatting>
  <conditionalFormatting sqref="V48 R48 N48">
    <cfRule type="containsErrors" dxfId="16" priority="19">
      <formula>ISERROR(N48)</formula>
    </cfRule>
  </conditionalFormatting>
  <conditionalFormatting sqref="N48 R48 V48">
    <cfRule type="containsErrors" dxfId="15" priority="18">
      <formula>ISERROR(N48)</formula>
    </cfRule>
  </conditionalFormatting>
  <conditionalFormatting sqref="U11:W12">
    <cfRule type="containsErrors" dxfId="14" priority="15">
      <formula>ISERROR(U11)</formula>
    </cfRule>
  </conditionalFormatting>
  <conditionalFormatting sqref="Z20:AB21 AB22">
    <cfRule type="containsErrors" dxfId="13" priority="14">
      <formula>ISERROR(Z20)</formula>
    </cfRule>
  </conditionalFormatting>
  <conditionalFormatting sqref="P18:T18">
    <cfRule type="containsErrors" dxfId="12" priority="13">
      <formula>ISERROR(P18)</formula>
    </cfRule>
  </conditionalFormatting>
  <conditionalFormatting sqref="P19:T20">
    <cfRule type="containsErrors" dxfId="11" priority="12">
      <formula>ISERROR(P19)</formula>
    </cfRule>
  </conditionalFormatting>
  <conditionalFormatting sqref="U19:W20">
    <cfRule type="containsErrors" dxfId="10" priority="11">
      <formula>ISERROR(U19)</formula>
    </cfRule>
  </conditionalFormatting>
  <conditionalFormatting sqref="K29:T29 Y29">
    <cfRule type="containsErrors" dxfId="9" priority="10">
      <formula>ISERROR(K29)</formula>
    </cfRule>
  </conditionalFormatting>
  <conditionalFormatting sqref="Y31:AB31 Y30 Y36:Y38 K30:T31">
    <cfRule type="containsErrors" dxfId="8" priority="9">
      <formula>ISERROR(K30)</formula>
    </cfRule>
  </conditionalFormatting>
  <conditionalFormatting sqref="U30:W31">
    <cfRule type="containsErrors" dxfId="7" priority="8">
      <formula>ISERROR(U30)</formula>
    </cfRule>
  </conditionalFormatting>
  <conditionalFormatting sqref="Z39:AB40 AB41">
    <cfRule type="containsErrors" dxfId="6" priority="7">
      <formula>ISERROR(Z39)</formula>
    </cfRule>
  </conditionalFormatting>
  <conditionalFormatting sqref="P37 T37">
    <cfRule type="containsErrors" dxfId="5" priority="6">
      <formula>ISERROR(P37)</formula>
    </cfRule>
  </conditionalFormatting>
  <conditionalFormatting sqref="P38:P39 T38:T39">
    <cfRule type="containsErrors" dxfId="4" priority="5">
      <formula>ISERROR(P38)</formula>
    </cfRule>
  </conditionalFormatting>
  <conditionalFormatting sqref="J47:K50 O47:P50 S47:T50">
    <cfRule type="containsErrors" dxfId="3" priority="4">
      <formula>ISERROR(J47)</formula>
    </cfRule>
  </conditionalFormatting>
  <conditionalFormatting sqref="Q37:S37">
    <cfRule type="containsErrors" dxfId="2" priority="3">
      <formula>ISERROR(Q37)</formula>
    </cfRule>
  </conditionalFormatting>
  <conditionalFormatting sqref="Q38:S39">
    <cfRule type="containsErrors" dxfId="1" priority="2">
      <formula>ISERROR(Q38)</formula>
    </cfRule>
  </conditionalFormatting>
  <conditionalFormatting sqref="U38:W39">
    <cfRule type="containsErrors" dxfId="0" priority="1">
      <formula>ISERROR(U38)</formula>
    </cfRule>
  </conditionalFormatting>
  <pageMargins left="0.11811023622047245" right="0" top="0.55118110236220474" bottom="0" header="0.31496062992125984" footer="0.31496062992125984"/>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0" sqref="C20"/>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116.25" customHeight="1"/>
    <row r="2" spans="2:10" ht="19.5">
      <c r="B2" s="160" t="s">
        <v>149</v>
      </c>
      <c r="C2" s="161"/>
    </row>
    <row r="3" spans="2:10" ht="20.25" customHeight="1">
      <c r="E3" s="509"/>
      <c r="F3" s="509"/>
    </row>
    <row r="4" spans="2:10" ht="8.25" customHeight="1">
      <c r="B4" s="162"/>
      <c r="C4" s="163"/>
      <c r="G4" s="510"/>
    </row>
    <row r="5" spans="2:10" ht="17.25" customHeight="1">
      <c r="B5" s="164" t="s">
        <v>150</v>
      </c>
      <c r="C5" s="163"/>
      <c r="E5" s="165"/>
      <c r="F5" s="165"/>
      <c r="G5" s="511"/>
    </row>
    <row r="6" spans="2:10" s="168" customFormat="1" ht="19.5" customHeight="1">
      <c r="B6" s="166" t="s">
        <v>151</v>
      </c>
      <c r="C6" s="167"/>
      <c r="E6" s="169"/>
      <c r="F6" s="169"/>
      <c r="G6" s="170"/>
    </row>
    <row r="7" spans="2:10" s="168" customFormat="1" ht="21" customHeight="1">
      <c r="B7" s="512" t="s">
        <v>152</v>
      </c>
      <c r="C7" s="513"/>
      <c r="E7" s="514" t="s">
        <v>162</v>
      </c>
      <c r="F7" s="515"/>
      <c r="G7" s="171" t="s">
        <v>154</v>
      </c>
      <c r="I7" s="512" t="s">
        <v>155</v>
      </c>
      <c r="J7" s="513"/>
    </row>
    <row r="8" spans="2:10" ht="51" customHeight="1">
      <c r="B8" s="613" t="s">
        <v>163</v>
      </c>
      <c r="C8" s="614"/>
      <c r="E8" s="615" t="s">
        <v>164</v>
      </c>
      <c r="F8" s="616"/>
      <c r="G8" s="172" t="s">
        <v>165</v>
      </c>
      <c r="I8" s="615" t="s">
        <v>166</v>
      </c>
      <c r="J8" s="616"/>
    </row>
    <row r="9" spans="2:10" ht="36" customHeight="1">
      <c r="B9" s="617"/>
      <c r="C9" s="618"/>
      <c r="E9" s="619"/>
      <c r="F9" s="620"/>
      <c r="G9" s="173"/>
      <c r="I9" s="619" t="s">
        <v>167</v>
      </c>
      <c r="J9" s="620"/>
    </row>
    <row r="10" spans="2:10" ht="13.5" customHeight="1"/>
    <row r="11" spans="2:10" ht="21.75" customHeight="1">
      <c r="B11" s="174" t="s">
        <v>156</v>
      </c>
      <c r="C11" s="175"/>
      <c r="D11" s="175"/>
      <c r="E11" s="175"/>
      <c r="F11" s="175"/>
      <c r="G11" s="175"/>
      <c r="H11" s="175"/>
      <c r="I11" s="175"/>
      <c r="J11" s="175"/>
    </row>
    <row r="12" spans="2:10" ht="21" customHeight="1">
      <c r="B12" s="512" t="s">
        <v>152</v>
      </c>
      <c r="C12" s="513"/>
      <c r="D12" s="168"/>
      <c r="E12" s="514" t="s">
        <v>157</v>
      </c>
      <c r="F12" s="515"/>
      <c r="G12" s="171" t="s">
        <v>154</v>
      </c>
      <c r="H12" s="168"/>
      <c r="I12" s="520" t="s">
        <v>155</v>
      </c>
      <c r="J12" s="521"/>
    </row>
    <row r="13" spans="2:10" ht="78" customHeight="1">
      <c r="B13" s="615" t="s">
        <v>168</v>
      </c>
      <c r="C13" s="616"/>
      <c r="E13" s="615" t="s">
        <v>169</v>
      </c>
      <c r="F13" s="616"/>
      <c r="G13" s="176" t="s">
        <v>170</v>
      </c>
      <c r="I13" s="615" t="s">
        <v>171</v>
      </c>
      <c r="J13" s="616"/>
    </row>
    <row r="14" spans="2:10" ht="45.75" customHeight="1">
      <c r="B14" s="621" t="s">
        <v>172</v>
      </c>
      <c r="C14" s="622"/>
      <c r="E14" s="621" t="s">
        <v>173</v>
      </c>
      <c r="F14" s="622"/>
      <c r="G14" s="177" t="s">
        <v>174</v>
      </c>
      <c r="I14" s="621" t="s">
        <v>175</v>
      </c>
      <c r="J14" s="622"/>
    </row>
    <row r="15" spans="2:10" ht="64.5" customHeight="1">
      <c r="B15" s="621" t="s">
        <v>176</v>
      </c>
      <c r="C15" s="622"/>
      <c r="E15" s="621" t="s">
        <v>177</v>
      </c>
      <c r="F15" s="622"/>
      <c r="G15" s="178" t="s">
        <v>178</v>
      </c>
      <c r="I15" s="621" t="s">
        <v>179</v>
      </c>
      <c r="J15" s="622"/>
    </row>
    <row r="16" spans="2:10" ht="66.75" customHeight="1">
      <c r="B16" s="621" t="s">
        <v>180</v>
      </c>
      <c r="C16" s="622"/>
      <c r="E16" s="621" t="s">
        <v>181</v>
      </c>
      <c r="F16" s="622"/>
      <c r="G16" s="177" t="s">
        <v>174</v>
      </c>
      <c r="I16" s="621" t="s">
        <v>182</v>
      </c>
      <c r="J16" s="622"/>
    </row>
    <row r="17" spans="1:10" ht="48.75" customHeight="1">
      <c r="B17" s="619" t="s">
        <v>183</v>
      </c>
      <c r="C17" s="620"/>
      <c r="E17" s="619" t="s">
        <v>184</v>
      </c>
      <c r="F17" s="620"/>
      <c r="G17" s="173" t="s">
        <v>185</v>
      </c>
      <c r="I17" s="619" t="s">
        <v>186</v>
      </c>
      <c r="J17" s="620"/>
    </row>
    <row r="18" spans="1:10" ht="7.5" customHeight="1"/>
    <row r="19" spans="1:10">
      <c r="A19" s="179" t="s">
        <v>158</v>
      </c>
    </row>
    <row r="20" spans="1:10" ht="19.5" customHeight="1">
      <c r="A20" s="180"/>
    </row>
    <row r="21" spans="1:10" ht="8.25" customHeight="1">
      <c r="A21" s="181"/>
      <c r="B21" s="182"/>
      <c r="C21" s="182"/>
      <c r="D21" s="182"/>
      <c r="E21" s="182"/>
      <c r="F21" s="182"/>
      <c r="G21" s="182"/>
      <c r="H21" s="182"/>
      <c r="I21" s="181"/>
      <c r="J21" s="181"/>
    </row>
    <row r="22" spans="1:10" ht="21.75" customHeight="1">
      <c r="A22" s="181"/>
      <c r="B22" s="174" t="s">
        <v>159</v>
      </c>
      <c r="C22" s="183"/>
    </row>
    <row r="23" spans="1:10" ht="21" customHeight="1">
      <c r="A23" s="181"/>
      <c r="B23" s="512" t="s">
        <v>152</v>
      </c>
      <c r="C23" s="513"/>
      <c r="D23" s="168"/>
      <c r="E23" s="514" t="s">
        <v>162</v>
      </c>
      <c r="F23" s="515"/>
      <c r="G23" s="171" t="s">
        <v>154</v>
      </c>
      <c r="H23" s="168"/>
      <c r="I23" s="520" t="s">
        <v>155</v>
      </c>
      <c r="J23" s="521"/>
    </row>
    <row r="24" spans="1:10" ht="57" customHeight="1">
      <c r="A24" s="181"/>
      <c r="B24" s="615" t="s">
        <v>187</v>
      </c>
      <c r="C24" s="616"/>
      <c r="E24" s="615" t="s">
        <v>188</v>
      </c>
      <c r="F24" s="616"/>
      <c r="G24" s="184" t="s">
        <v>174</v>
      </c>
      <c r="I24" s="615" t="s">
        <v>189</v>
      </c>
      <c r="J24" s="616"/>
    </row>
    <row r="25" spans="1:10" ht="57" customHeight="1">
      <c r="A25" s="181"/>
      <c r="B25" s="619" t="s">
        <v>190</v>
      </c>
      <c r="C25" s="620"/>
      <c r="E25" s="619" t="s">
        <v>191</v>
      </c>
      <c r="F25" s="620"/>
      <c r="G25" s="173" t="s">
        <v>192</v>
      </c>
      <c r="I25" s="619" t="s">
        <v>193</v>
      </c>
      <c r="J25" s="620"/>
    </row>
    <row r="26" spans="1:10" ht="20.25" customHeight="1">
      <c r="A26" s="181"/>
      <c r="B26" s="181"/>
      <c r="C26" s="181"/>
      <c r="D26" s="181"/>
      <c r="E26" s="185"/>
      <c r="F26" s="186"/>
      <c r="G26" s="186"/>
      <c r="H26" s="186"/>
      <c r="I26" s="187"/>
      <c r="J26" s="181"/>
    </row>
    <row r="27" spans="1:10" ht="21.75" customHeight="1">
      <c r="A27" s="181"/>
      <c r="B27" s="174" t="s">
        <v>160</v>
      </c>
    </row>
    <row r="28" spans="1:10" ht="21" customHeight="1">
      <c r="A28" s="181"/>
      <c r="B28" s="512" t="s">
        <v>152</v>
      </c>
      <c r="C28" s="513"/>
      <c r="D28" s="168"/>
      <c r="E28" s="514" t="s">
        <v>157</v>
      </c>
      <c r="F28" s="515"/>
      <c r="G28" s="171" t="s">
        <v>154</v>
      </c>
      <c r="H28" s="168"/>
      <c r="I28" s="520" t="s">
        <v>155</v>
      </c>
      <c r="J28" s="521"/>
    </row>
    <row r="29" spans="1:10" ht="54.75" customHeight="1">
      <c r="A29" s="181"/>
      <c r="B29" s="615" t="s">
        <v>194</v>
      </c>
      <c r="C29" s="616"/>
      <c r="E29" s="615" t="s">
        <v>195</v>
      </c>
      <c r="F29" s="616"/>
      <c r="G29" s="184" t="s">
        <v>196</v>
      </c>
      <c r="I29" s="615" t="s">
        <v>197</v>
      </c>
      <c r="J29" s="616"/>
    </row>
    <row r="30" spans="1:10" ht="54.75" customHeight="1">
      <c r="A30" s="181"/>
      <c r="B30" s="619" t="s">
        <v>198</v>
      </c>
      <c r="C30" s="620"/>
      <c r="E30" s="619" t="s">
        <v>199</v>
      </c>
      <c r="F30" s="620"/>
      <c r="G30" s="173" t="s">
        <v>200</v>
      </c>
      <c r="I30" s="619" t="s">
        <v>201</v>
      </c>
      <c r="J30" s="620"/>
    </row>
    <row r="31" spans="1:10" ht="10.5" customHeight="1">
      <c r="A31" s="181"/>
      <c r="B31" s="181"/>
      <c r="C31" s="181"/>
      <c r="D31" s="181"/>
      <c r="E31" s="181"/>
      <c r="F31" s="181"/>
      <c r="G31" s="181"/>
      <c r="H31" s="181"/>
      <c r="I31" s="181"/>
      <c r="J31" s="181"/>
    </row>
    <row r="32" spans="1:10">
      <c r="A32" s="179" t="s">
        <v>161</v>
      </c>
      <c r="B32" s="181"/>
      <c r="C32" s="181"/>
      <c r="D32" s="181"/>
      <c r="E32" s="181"/>
      <c r="F32" s="181"/>
      <c r="G32" s="181"/>
      <c r="H32" s="181"/>
      <c r="I32" s="181"/>
      <c r="J32" s="181"/>
    </row>
  </sheetData>
  <mergeCells count="47">
    <mergeCell ref="B30:C30"/>
    <mergeCell ref="E30:F30"/>
    <mergeCell ref="I30:J30"/>
    <mergeCell ref="B28:C28"/>
    <mergeCell ref="E28:F28"/>
    <mergeCell ref="I28:J28"/>
    <mergeCell ref="B29:C29"/>
    <mergeCell ref="E29:F29"/>
    <mergeCell ref="I29:J29"/>
    <mergeCell ref="B24:C24"/>
    <mergeCell ref="E24:F24"/>
    <mergeCell ref="I24:J24"/>
    <mergeCell ref="B25:C25"/>
    <mergeCell ref="E25:F25"/>
    <mergeCell ref="I25:J25"/>
    <mergeCell ref="B17:C17"/>
    <mergeCell ref="E17:F17"/>
    <mergeCell ref="I17:J17"/>
    <mergeCell ref="B23:C23"/>
    <mergeCell ref="E23:F23"/>
    <mergeCell ref="I23:J23"/>
    <mergeCell ref="B15:C15"/>
    <mergeCell ref="E15:F15"/>
    <mergeCell ref="I15:J15"/>
    <mergeCell ref="B16:C16"/>
    <mergeCell ref="E16:F16"/>
    <mergeCell ref="I16:J16"/>
    <mergeCell ref="B13:C13"/>
    <mergeCell ref="E13:F13"/>
    <mergeCell ref="I13:J13"/>
    <mergeCell ref="B14:C14"/>
    <mergeCell ref="E14:F14"/>
    <mergeCell ref="I14:J14"/>
    <mergeCell ref="B9:C9"/>
    <mergeCell ref="E9:F9"/>
    <mergeCell ref="I9:J9"/>
    <mergeCell ref="B12:C12"/>
    <mergeCell ref="E12:F12"/>
    <mergeCell ref="I12:J12"/>
    <mergeCell ref="B8:C8"/>
    <mergeCell ref="E8:F8"/>
    <mergeCell ref="I8:J8"/>
    <mergeCell ref="E3:F3"/>
    <mergeCell ref="G4:G5"/>
    <mergeCell ref="B7:C7"/>
    <mergeCell ref="E7:F7"/>
    <mergeCell ref="I7:J7"/>
  </mergeCells>
  <phoneticPr fontId="5"/>
  <pageMargins left="0" right="0" top="0.59055118110236227" bottom="0.19685039370078741" header="0.31496062992125984" footer="0.31496062992125984"/>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申請書</vt:lpstr>
      <vt:lpstr>①収支状況</vt:lpstr>
      <vt:lpstr>②取組内容</vt:lpstr>
      <vt:lpstr>➂基礎資料</vt:lpstr>
      <vt:lpstr>④個人情報</vt:lpstr>
      <vt:lpstr>①収支状況（例）</vt:lpstr>
      <vt:lpstr>②取組内容（例）</vt:lpstr>
      <vt:lpstr>①収支状況!Print_Area</vt:lpstr>
      <vt:lpstr>'①収支状況（例）'!Print_Area</vt:lpstr>
      <vt:lpstr>②取組内容!Print_Area</vt:lpstr>
      <vt:lpstr>'②取組内容（例）'!Print_Area</vt:lpstr>
      <vt:lpstr>'➂基礎資料'!Print_Area</vt:lpstr>
      <vt:lpstr>④個人情報!Print_Area</vt:lpstr>
      <vt:lpstr>チェックシート!Print_Area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2020-12-02T05:40:20Z</dcterms:modified>
</cp:coreProperties>
</file>