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再認定\"/>
    </mc:Choice>
  </mc:AlternateContent>
  <bookViews>
    <workbookView xWindow="0" yWindow="0" windowWidth="20490" windowHeight="7530"/>
  </bookViews>
  <sheets>
    <sheet name="チェックシート" sheetId="2" r:id="rId1"/>
    <sheet name="申請書" sheetId="1" r:id="rId2"/>
    <sheet name="①収支状況 " sheetId="9" r:id="rId3"/>
    <sheet name="②取組内容" sheetId="6" r:id="rId4"/>
    <sheet name="➂基礎資料" sheetId="8" r:id="rId5"/>
    <sheet name="④個人情報" sheetId="5" r:id="rId6"/>
    <sheet name="①収支状況（例）" sheetId="10" r:id="rId7"/>
    <sheet name="②取組内容（例）" sheetId="7" r:id="rId8"/>
  </sheets>
  <externalReferences>
    <externalReference r:id="rId9"/>
  </externalReferences>
  <definedNames>
    <definedName name="_xlnm.Print_Area" localSheetId="2">'①収支状況 '!$A$2:$AM$58</definedName>
    <definedName name="_xlnm.Print_Area" localSheetId="6">'①収支状況（例）'!$A$1:$AM$57</definedName>
    <definedName name="_xlnm.Print_Area" localSheetId="3">②取組内容!$A$1:$J$47</definedName>
    <definedName name="_xlnm.Print_Area" localSheetId="7">'②取組内容（例）'!$A$1:$J$44</definedName>
    <definedName name="_xlnm.Print_Area" localSheetId="4">'➂基礎資料'!$A$1:$V$36</definedName>
    <definedName name="_xlnm.Print_Area" localSheetId="5">④個人情報!$A$2:$N$45</definedName>
    <definedName name="_xlnm.Print_Area" localSheetId="0">チェックシート!$A$1:$F$9</definedName>
    <definedName name="_xlnm.Print_Area" localSheetId="1">申請書!$B$1:$AI$92</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3" i="10" l="1"/>
  <c r="V53" i="10" s="1"/>
  <c r="O53" i="10"/>
  <c r="R53" i="10" s="1"/>
  <c r="J53" i="10"/>
  <c r="N53" i="10" s="1"/>
  <c r="S52" i="10"/>
  <c r="V52" i="10" s="1"/>
  <c r="R52" i="10"/>
  <c r="O52" i="10"/>
  <c r="J52" i="10"/>
  <c r="N52" i="10" s="1"/>
  <c r="O51" i="10"/>
  <c r="R51" i="10" s="1"/>
  <c r="J51" i="10"/>
  <c r="N51" i="10" s="1"/>
  <c r="O50" i="10"/>
  <c r="R50" i="10" s="1"/>
  <c r="N50" i="10"/>
  <c r="J50" i="10"/>
  <c r="S49" i="10"/>
  <c r="V49" i="10" s="1"/>
  <c r="O49" i="10"/>
  <c r="R49" i="10" s="1"/>
  <c r="J49" i="10"/>
  <c r="N49" i="10" s="1"/>
  <c r="O48" i="10"/>
  <c r="R48" i="10" s="1"/>
  <c r="H43" i="10"/>
  <c r="AL42" i="10"/>
  <c r="K42" i="10"/>
  <c r="K41" i="10"/>
  <c r="Z39" i="10"/>
  <c r="K38" i="10"/>
  <c r="K43" i="10" s="1"/>
  <c r="AJ37" i="10" s="1"/>
  <c r="AJ40" i="10" s="1"/>
  <c r="AJ41" i="10" s="1"/>
  <c r="K37" i="10"/>
  <c r="K34" i="10"/>
  <c r="J54" i="10" s="1"/>
  <c r="N54" i="10" s="1"/>
  <c r="H34" i="10"/>
  <c r="AL33" i="10"/>
  <c r="U33" i="10"/>
  <c r="D33" i="10"/>
  <c r="D42" i="10" s="1"/>
  <c r="C53" i="10" s="1"/>
  <c r="U32" i="10"/>
  <c r="D32" i="10"/>
  <c r="D41" i="10" s="1"/>
  <c r="C52" i="10" s="1"/>
  <c r="U31" i="10"/>
  <c r="S51" i="10" s="1"/>
  <c r="V51" i="10" s="1"/>
  <c r="Z30" i="10"/>
  <c r="U30" i="10"/>
  <c r="S50" i="10" s="1"/>
  <c r="V50" i="10" s="1"/>
  <c r="U29" i="10"/>
  <c r="AJ28" i="10"/>
  <c r="AJ31" i="10" s="1"/>
  <c r="U28" i="10"/>
  <c r="S48" i="10" s="1"/>
  <c r="V48" i="10" s="1"/>
  <c r="H23" i="10"/>
  <c r="AL22" i="10"/>
  <c r="K22" i="10"/>
  <c r="D22" i="10"/>
  <c r="K21" i="10"/>
  <c r="D21" i="10"/>
  <c r="D20" i="10"/>
  <c r="D31" i="10" s="1"/>
  <c r="D40" i="10" s="1"/>
  <c r="C51" i="10" s="1"/>
  <c r="Z19" i="10"/>
  <c r="D19" i="10"/>
  <c r="D30" i="10" s="1"/>
  <c r="D39" i="10" s="1"/>
  <c r="C50" i="10" s="1"/>
  <c r="K18" i="10"/>
  <c r="K23" i="10" s="1"/>
  <c r="AJ17" i="10" s="1"/>
  <c r="AJ20" i="10" s="1"/>
  <c r="AJ21" i="10" s="1"/>
  <c r="D18" i="10"/>
  <c r="D29" i="10" s="1"/>
  <c r="D38" i="10" s="1"/>
  <c r="C49" i="10" s="1"/>
  <c r="K17" i="10"/>
  <c r="J48" i="10" s="1"/>
  <c r="N48" i="10" s="1"/>
  <c r="D17" i="10"/>
  <c r="D28" i="10" s="1"/>
  <c r="D37" i="10" s="1"/>
  <c r="C48" i="10" s="1"/>
  <c r="K14" i="10"/>
  <c r="AJ8" i="10" s="1"/>
  <c r="AJ11" i="10" s="1"/>
  <c r="AJ12" i="10" s="1"/>
  <c r="H14" i="10"/>
  <c r="AL13" i="10"/>
  <c r="U13" i="10"/>
  <c r="U12" i="10"/>
  <c r="U11" i="10"/>
  <c r="Z10" i="10"/>
  <c r="U10" i="10"/>
  <c r="U9" i="10"/>
  <c r="U8" i="10"/>
  <c r="S54" i="9"/>
  <c r="V54" i="9" s="1"/>
  <c r="O54" i="9"/>
  <c r="R54" i="9" s="1"/>
  <c r="J54" i="9"/>
  <c r="N54" i="9" s="1"/>
  <c r="S53" i="9"/>
  <c r="V53" i="9" s="1"/>
  <c r="R53" i="9"/>
  <c r="O53" i="9"/>
  <c r="J53" i="9"/>
  <c r="N53" i="9" s="1"/>
  <c r="S52" i="9"/>
  <c r="V52" i="9" s="1"/>
  <c r="O52" i="9"/>
  <c r="R52" i="9" s="1"/>
  <c r="J52" i="9"/>
  <c r="N52" i="9" s="1"/>
  <c r="O51" i="9"/>
  <c r="R51" i="9" s="1"/>
  <c r="N51" i="9"/>
  <c r="J51" i="9"/>
  <c r="S50" i="9"/>
  <c r="V50" i="9" s="1"/>
  <c r="O50" i="9"/>
  <c r="R50" i="9" s="1"/>
  <c r="J50" i="9"/>
  <c r="N50" i="9" s="1"/>
  <c r="O49" i="9"/>
  <c r="R49" i="9" s="1"/>
  <c r="H44" i="9"/>
  <c r="AL43" i="9"/>
  <c r="K43" i="9"/>
  <c r="K42" i="9"/>
  <c r="Z40" i="9"/>
  <c r="K39" i="9"/>
  <c r="K44" i="9" s="1"/>
  <c r="AJ38" i="9" s="1"/>
  <c r="AJ41" i="9" s="1"/>
  <c r="AJ42" i="9" s="1"/>
  <c r="K38" i="9"/>
  <c r="K35" i="9"/>
  <c r="J55" i="9" s="1"/>
  <c r="N55" i="9" s="1"/>
  <c r="H35" i="9"/>
  <c r="AL34" i="9"/>
  <c r="U34" i="9"/>
  <c r="D34" i="9"/>
  <c r="D43" i="9" s="1"/>
  <c r="C54" i="9" s="1"/>
  <c r="U33" i="9"/>
  <c r="D33" i="9"/>
  <c r="D42" i="9" s="1"/>
  <c r="C53" i="9" s="1"/>
  <c r="U32" i="9"/>
  <c r="Z31" i="9"/>
  <c r="U31" i="9"/>
  <c r="S51" i="9" s="1"/>
  <c r="V51" i="9" s="1"/>
  <c r="U30" i="9"/>
  <c r="AJ29" i="9"/>
  <c r="AJ32" i="9" s="1"/>
  <c r="U29" i="9"/>
  <c r="S49" i="9" s="1"/>
  <c r="V49" i="9" s="1"/>
  <c r="H24" i="9"/>
  <c r="AL23" i="9"/>
  <c r="K23" i="9"/>
  <c r="D23" i="9"/>
  <c r="K22" i="9"/>
  <c r="D22" i="9"/>
  <c r="D21" i="9"/>
  <c r="D32" i="9" s="1"/>
  <c r="D41" i="9" s="1"/>
  <c r="C52" i="9" s="1"/>
  <c r="Z20" i="9"/>
  <c r="D20" i="9"/>
  <c r="D31" i="9" s="1"/>
  <c r="D40" i="9" s="1"/>
  <c r="C51" i="9" s="1"/>
  <c r="K19" i="9"/>
  <c r="K24" i="9" s="1"/>
  <c r="AJ18" i="9" s="1"/>
  <c r="AJ21" i="9" s="1"/>
  <c r="AJ22" i="9" s="1"/>
  <c r="D19" i="9"/>
  <c r="D30" i="9" s="1"/>
  <c r="D39" i="9" s="1"/>
  <c r="C50" i="9" s="1"/>
  <c r="K18" i="9"/>
  <c r="J49" i="9" s="1"/>
  <c r="N49" i="9" s="1"/>
  <c r="D18" i="9"/>
  <c r="D29" i="9" s="1"/>
  <c r="D38" i="9" s="1"/>
  <c r="C49" i="9" s="1"/>
  <c r="K15" i="9"/>
  <c r="AJ9" i="9" s="1"/>
  <c r="AJ12" i="9" s="1"/>
  <c r="AJ13" i="9" s="1"/>
  <c r="H15" i="9"/>
  <c r="AL14" i="9"/>
  <c r="U14" i="9"/>
  <c r="U13" i="9"/>
  <c r="U12" i="9"/>
  <c r="Z11" i="9"/>
  <c r="U11" i="9"/>
  <c r="U10" i="9"/>
  <c r="U9" i="9"/>
  <c r="AJ33" i="9" l="1"/>
  <c r="X49" i="9"/>
  <c r="AB49" i="9" s="1"/>
  <c r="AJ32" i="10"/>
  <c r="X48" i="10"/>
  <c r="AB48" i="10" s="1"/>
  <c r="Q33" i="8" l="1"/>
  <c r="G33" i="8"/>
  <c r="A5" i="2" l="1"/>
  <c r="A6" i="2" s="1"/>
  <c r="A7" i="2" s="1"/>
</calcChain>
</file>

<file path=xl/sharedStrings.xml><?xml version="1.0" encoding="utf-8"?>
<sst xmlns="http://schemas.openxmlformats.org/spreadsheetml/2006/main" count="871" uniqueCount="311">
  <si>
    <t>農業経営改善計画認定申請書</t>
  </si>
  <si>
    <t>年    月    日</t>
  </si>
  <si>
    <t>南城市長  殿</t>
    <rPh sb="0" eb="3">
      <t>ナンジョウシ</t>
    </rPh>
    <phoneticPr fontId="3"/>
  </si>
  <si>
    <t>申請者</t>
    <rPh sb="0" eb="3">
      <t>シンセイシャ</t>
    </rPh>
    <phoneticPr fontId="3"/>
  </si>
  <si>
    <t>住所</t>
    <rPh sb="0" eb="2">
      <t>ジュウショ</t>
    </rPh>
    <phoneticPr fontId="3"/>
  </si>
  <si>
    <t>連絡先</t>
    <rPh sb="0" eb="3">
      <t>レンラクサキ</t>
    </rPh>
    <phoneticPr fontId="3"/>
  </si>
  <si>
    <t>フリガナ</t>
    <phoneticPr fontId="3"/>
  </si>
  <si>
    <t>フリガナ</t>
  </si>
  <si>
    <t>個人・法人名</t>
    <phoneticPr fontId="3"/>
  </si>
  <si>
    <t>（印）</t>
    <phoneticPr fontId="3"/>
  </si>
  <si>
    <t>代表者氏名
（法人のみ）</t>
    <rPh sb="0" eb="3">
      <t>ダイヒョウシャ</t>
    </rPh>
    <rPh sb="3" eb="5">
      <t>シメイ</t>
    </rPh>
    <rPh sb="7" eb="9">
      <t>ホウジン</t>
    </rPh>
    <phoneticPr fontId="3"/>
  </si>
  <si>
    <t>生年月日・
法人設立年月日　　　　　　　　　　　　　　　　　　　　　　　　　　　　　　　　　　</t>
    <rPh sb="0" eb="2">
      <t>セイネン</t>
    </rPh>
    <rPh sb="2" eb="4">
      <t>ガッピ</t>
    </rPh>
    <rPh sb="6" eb="8">
      <t>ホウジン</t>
    </rPh>
    <rPh sb="8" eb="10">
      <t>セツリツ</t>
    </rPh>
    <rPh sb="10" eb="13">
      <t>ネンガッピ</t>
    </rPh>
    <phoneticPr fontId="3"/>
  </si>
  <si>
    <t>　　　　　　　　　　　</t>
    <phoneticPr fontId="3"/>
  </si>
  <si>
    <t>法人番号</t>
  </si>
  <si>
    <t xml:space="preserve">  農業経営基盤強化促進法（昭和５５年法律第６５号）第１２条第１項の規定に基づき、次の農業経営改善計画の認定を申請します。</t>
    <phoneticPr fontId="3"/>
  </si>
  <si>
    <t>農　業　経　営　改　善　計　画</t>
    <phoneticPr fontId="3"/>
  </si>
  <si>
    <t>①農業経営体の営農活動の現状及び目標</t>
    <rPh sb="12" eb="14">
      <t>ゲンジョウ</t>
    </rPh>
    <rPh sb="14" eb="15">
      <t>オヨ</t>
    </rPh>
    <rPh sb="16" eb="18">
      <t>モクヒョウ</t>
    </rPh>
    <phoneticPr fontId="3"/>
  </si>
  <si>
    <t>（１）営農類型</t>
    <rPh sb="3" eb="5">
      <t>エイノウ</t>
    </rPh>
    <rPh sb="5" eb="7">
      <t>ルイケイ</t>
    </rPh>
    <phoneticPr fontId="3"/>
  </si>
  <si>
    <t>現　　　状</t>
    <rPh sb="0" eb="1">
      <t>ウツツ</t>
    </rPh>
    <rPh sb="4" eb="5">
      <t>ジョウ</t>
    </rPh>
    <phoneticPr fontId="3"/>
  </si>
  <si>
    <t>目標（　　年）</t>
    <rPh sb="0" eb="2">
      <t>モクヒョウ</t>
    </rPh>
    <rPh sb="5" eb="6">
      <t>ネン</t>
    </rPh>
    <phoneticPr fontId="3"/>
  </si>
  <si>
    <t xml:space="preserve">□稲作 □麦類作 □雑穀・いも類・豆類 □工芸農作物 □露地野菜 </t>
    <rPh sb="1" eb="3">
      <t>イナサク</t>
    </rPh>
    <rPh sb="5" eb="7">
      <t>ムギルイ</t>
    </rPh>
    <rPh sb="7" eb="8">
      <t>サク</t>
    </rPh>
    <phoneticPr fontId="3"/>
  </si>
  <si>
    <t>□複合経営</t>
    <rPh sb="1" eb="3">
      <t>フクゴウ</t>
    </rPh>
    <rPh sb="3" eb="5">
      <t>ケイエイ</t>
    </rPh>
    <phoneticPr fontId="3"/>
  </si>
  <si>
    <t>□施設野菜 □果樹類 □花き・花木　□その他の作物（　　　）</t>
    <phoneticPr fontId="3"/>
  </si>
  <si>
    <t>□施設野菜 □果樹類 □花き・花木　□その他の作物（　　　　）</t>
    <phoneticPr fontId="3"/>
  </si>
  <si>
    <t>□酪  農 □肉用牛 □養  豚 □養  鶏 □養　蚕 □その他の畜産（　　　　　）</t>
    <phoneticPr fontId="3"/>
  </si>
  <si>
    <t>□酪  農 □肉用牛 □養  豚 □養  鶏 □養　蚕 □その他の畜産（　　　　　）</t>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</si>
  <si>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</si>
  <si>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現状</t>
    <rPh sb="0" eb="2">
      <t>ゲンジョウ</t>
    </rPh>
    <phoneticPr fontId="3"/>
  </si>
  <si>
    <t>目標（　　　年）</t>
    <rPh sb="0" eb="2">
      <t>モクヒョウ</t>
    </rPh>
    <rPh sb="6" eb="7">
      <t>ネン</t>
    </rPh>
    <phoneticPr fontId="3"/>
  </si>
  <si>
    <t>主たる従事者の人数</t>
    <rPh sb="0" eb="1">
      <t>シュ</t>
    </rPh>
    <rPh sb="3" eb="6">
      <t>ジュウジシャ</t>
    </rPh>
    <rPh sb="7" eb="9">
      <t>ニンズウ</t>
    </rPh>
    <phoneticPr fontId="3"/>
  </si>
  <si>
    <t>人</t>
    <rPh sb="0" eb="1">
      <t>ヒト</t>
    </rPh>
    <phoneticPr fontId="3"/>
  </si>
  <si>
    <t>年間所得</t>
    <rPh sb="0" eb="2">
      <t>ネンカン</t>
    </rPh>
    <rPh sb="2" eb="4">
      <t>ショトク</t>
    </rPh>
    <phoneticPr fontId="3"/>
  </si>
  <si>
    <t>万円</t>
    <rPh sb="0" eb="2">
      <t>マンエン</t>
    </rPh>
    <phoneticPr fontId="3"/>
  </si>
  <si>
    <t>年間労働時間</t>
    <rPh sb="0" eb="2">
      <t>ネンカン</t>
    </rPh>
    <rPh sb="2" eb="4">
      <t>ロウドウ</t>
    </rPh>
    <rPh sb="4" eb="6">
      <t>ジカン</t>
    </rPh>
    <phoneticPr fontId="3"/>
  </si>
  <si>
    <t>時間</t>
    <rPh sb="0" eb="2">
      <t>ジカン</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</si>
  <si>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</si>
  <si>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</si>
  <si>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②農業経営の規模拡大に関する現状及び目標</t>
    <rPh sb="8" eb="10">
      <t>カクダイ</t>
    </rPh>
    <rPh sb="14" eb="16">
      <t>ゲンジョウ</t>
    </rPh>
    <rPh sb="16" eb="17">
      <t>オヨ</t>
    </rPh>
    <phoneticPr fontId="3"/>
  </si>
  <si>
    <t>（１）生産</t>
    <rPh sb="3" eb="5">
      <t>セイサン</t>
    </rPh>
    <phoneticPr fontId="3"/>
  </si>
  <si>
    <t>（２）農畜産物の加工・販売その他の
　関連・附帯事業（売上げ）</t>
    <phoneticPr fontId="3"/>
  </si>
  <si>
    <t>作目・部門名
（耕　　種）</t>
    <rPh sb="8" eb="9">
      <t>コウ</t>
    </rPh>
    <rPh sb="11" eb="12">
      <t>タネ</t>
    </rPh>
    <phoneticPr fontId="3"/>
  </si>
  <si>
    <t>現      状</t>
  </si>
  <si>
    <t>作目・部門名
（畜　　産）</t>
    <rPh sb="8" eb="9">
      <t>チク</t>
    </rPh>
    <rPh sb="11" eb="12">
      <t>サン</t>
    </rPh>
    <phoneticPr fontId="3"/>
  </si>
  <si>
    <t>作付面積(a)</t>
    <phoneticPr fontId="3"/>
  </si>
  <si>
    <t>生産量</t>
    <rPh sb="0" eb="3">
      <t>セイサンリョウ</t>
    </rPh>
    <phoneticPr fontId="3"/>
  </si>
  <si>
    <r>
      <t>飼養頭数</t>
    </r>
    <r>
      <rPr>
        <sz val="9"/>
        <rFont val="ＭＳ 明朝"/>
        <family val="1"/>
        <charset val="128"/>
      </rPr>
      <t>（頭、羽）</t>
    </r>
    <phoneticPr fontId="3"/>
  </si>
  <si>
    <r>
      <t>飼養頭数</t>
    </r>
    <r>
      <rPr>
        <sz val="9"/>
        <rFont val="ＭＳ 明朝"/>
        <family val="1"/>
        <charset val="128"/>
      </rPr>
      <t>（頭、羽）</t>
    </r>
    <phoneticPr fontId="3"/>
  </si>
  <si>
    <t>事  業  内　容</t>
    <rPh sb="6" eb="7">
      <t>ウチ</t>
    </rPh>
    <rPh sb="8" eb="9">
      <t>カタチ</t>
    </rPh>
    <phoneticPr fontId="3"/>
  </si>
  <si>
    <t>現    状</t>
  </si>
  <si>
    <t>目   標（    年）</t>
    <phoneticPr fontId="3"/>
  </si>
  <si>
    <t>（３）農用地及び農業生産施設</t>
    <rPh sb="3" eb="6">
      <t>ノウヨウチ</t>
    </rPh>
    <rPh sb="6" eb="7">
      <t>オヨ</t>
    </rPh>
    <rPh sb="8" eb="10">
      <t>ノウギョウ</t>
    </rPh>
    <rPh sb="10" eb="12">
      <t>セイサン</t>
    </rPh>
    <rPh sb="12" eb="14">
      <t>シセツ</t>
    </rPh>
    <phoneticPr fontId="3"/>
  </si>
  <si>
    <t>ア農用地</t>
    <rPh sb="1" eb="4">
      <t>ノウヨウチ</t>
    </rPh>
    <phoneticPr fontId="3"/>
  </si>
  <si>
    <t>イ農業生産施設</t>
    <rPh sb="1" eb="3">
      <t>ノウギョウ</t>
    </rPh>
    <rPh sb="3" eb="5">
      <t>セイサン</t>
    </rPh>
    <rPh sb="5" eb="7">
      <t>シセツ</t>
    </rPh>
    <phoneticPr fontId="3"/>
  </si>
  <si>
    <t>区   分</t>
    <phoneticPr fontId="3"/>
  </si>
  <si>
    <t>所在地</t>
  </si>
  <si>
    <t>地目</t>
  </si>
  <si>
    <t>現　状
(a)</t>
    <rPh sb="0" eb="1">
      <t>ウツツ</t>
    </rPh>
    <rPh sb="2" eb="3">
      <t>ジョウ</t>
    </rPh>
    <phoneticPr fontId="3"/>
  </si>
  <si>
    <t>目標（  　年）
(a)</t>
    <rPh sb="0" eb="2">
      <t>モクヒョウ</t>
    </rPh>
    <rPh sb="6" eb="7">
      <t>ネン</t>
    </rPh>
    <phoneticPr fontId="3"/>
  </si>
  <si>
    <t>種　別</t>
    <rPh sb="0" eb="1">
      <t>シュ</t>
    </rPh>
    <rPh sb="2" eb="3">
      <t>ベツ</t>
    </rPh>
    <phoneticPr fontId="3"/>
  </si>
  <si>
    <t>規　　模</t>
    <rPh sb="0" eb="1">
      <t>キ</t>
    </rPh>
    <rPh sb="3" eb="4">
      <t>ボ</t>
    </rPh>
    <phoneticPr fontId="3"/>
  </si>
  <si>
    <t>都道府県名</t>
  </si>
  <si>
    <t>市町村名</t>
  </si>
  <si>
    <t>現　状</t>
    <phoneticPr fontId="3"/>
  </si>
  <si>
    <t>目標（　  年）</t>
    <phoneticPr fontId="3"/>
  </si>
  <si>
    <t>棟</t>
    <rPh sb="0" eb="1">
      <t>トウ</t>
    </rPh>
    <phoneticPr fontId="3"/>
  </si>
  <si>
    <t>㎡</t>
    <phoneticPr fontId="3"/>
  </si>
  <si>
    <t>㎡</t>
    <phoneticPr fontId="3"/>
  </si>
  <si>
    <t>所有地</t>
  </si>
  <si>
    <t>借入地</t>
  </si>
  <si>
    <t>その他</t>
    <phoneticPr fontId="3"/>
  </si>
  <si>
    <t>経 営 面 積 合 計</t>
    <phoneticPr fontId="3"/>
  </si>
  <si>
    <t>経 営 面 積 合 計</t>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</si>
  <si>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</si>
  <si>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</si>
  <si>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</si>
  <si>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</si>
  <si>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（参考）経営の構成</t>
    <rPh sb="1" eb="3">
      <t>サンコウ</t>
    </rPh>
    <phoneticPr fontId="3"/>
  </si>
  <si>
    <t>（１）構成員・役員</t>
    <rPh sb="3" eb="4">
      <t>カマエ</t>
    </rPh>
    <rPh sb="4" eb="5">
      <t>シゲル</t>
    </rPh>
    <rPh sb="5" eb="6">
      <t>イン</t>
    </rPh>
    <rPh sb="7" eb="9">
      <t>ヤクイン</t>
    </rPh>
    <phoneticPr fontId="3"/>
  </si>
  <si>
    <t>（２）雇  用  者</t>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</si>
  <si>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</si>
  <si>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</si>
  <si>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</si>
  <si>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</si>
  <si>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見通し（　　年）</t>
    <rPh sb="0" eb="2">
      <t>ミトオ</t>
    </rPh>
    <rPh sb="6" eb="7">
      <t>ネン</t>
    </rPh>
    <phoneticPr fontId="3"/>
  </si>
  <si>
    <t>常時雇（年間）</t>
  </si>
  <si>
    <t>実 人 数</t>
  </si>
  <si>
    <t>現状</t>
  </si>
  <si>
    <t>人</t>
  </si>
  <si>
    <t>見通し</t>
  </si>
  <si>
    <t>担当業務</t>
  </si>
  <si>
    <t>主たる
従事者</t>
    <rPh sb="0" eb="1">
      <t>シュ</t>
    </rPh>
    <rPh sb="4" eb="7">
      <t>ジュウジシャ</t>
    </rPh>
    <phoneticPr fontId="3"/>
  </si>
  <si>
    <t>年間農業
従事時間</t>
    <rPh sb="7" eb="9">
      <t>ジカン</t>
    </rPh>
    <phoneticPr fontId="3"/>
  </si>
  <si>
    <t>臨時雇（年間）</t>
  </si>
  <si>
    <t>延べ人数</t>
  </si>
  <si>
    <t>（代表者）</t>
    <phoneticPr fontId="3"/>
  </si>
  <si>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3"/>
  </si>
  <si>
    <t>農業用機械等の名称</t>
    <rPh sb="0" eb="3">
      <t>ノウギョウヨウ</t>
    </rPh>
    <rPh sb="3" eb="5">
      <t>キカイ</t>
    </rPh>
    <rPh sb="5" eb="6">
      <t>トウ</t>
    </rPh>
    <rPh sb="7" eb="9">
      <t>メイショウ</t>
    </rPh>
    <phoneticPr fontId="3"/>
  </si>
  <si>
    <t>数量</t>
    <rPh sb="0" eb="2">
      <t>スウリョウ</t>
    </rPh>
    <phoneticPr fontId="3"/>
  </si>
  <si>
    <t>備考</t>
    <rPh sb="0" eb="2">
      <t>ビコウ</t>
    </rPh>
    <phoneticPr fontId="3"/>
  </si>
  <si>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3"/>
  </si>
  <si>
    <t>建物及びその附属設備、構築物並びにソフトウェア等を記載する。</t>
    <rPh sb="23" eb="24">
      <t>トウ</t>
    </rPh>
    <phoneticPr fontId="3"/>
  </si>
  <si>
    <t>（②「（３）農用地及び農業生産施設」に記載しているものは記載不要。）</t>
    <phoneticPr fontId="3"/>
  </si>
  <si>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3"/>
  </si>
  <si>
    <t>№</t>
    <phoneticPr fontId="3"/>
  </si>
  <si>
    <t>書　　類</t>
    <rPh sb="0" eb="1">
      <t>ショ</t>
    </rPh>
    <rPh sb="3" eb="4">
      <t>タグイ</t>
    </rPh>
    <phoneticPr fontId="3"/>
  </si>
  <si>
    <t>枚数</t>
    <rPh sb="0" eb="2">
      <t>マイスウ</t>
    </rPh>
    <phoneticPr fontId="3"/>
  </si>
  <si>
    <t>チェック</t>
    <phoneticPr fontId="3"/>
  </si>
  <si>
    <t>申請添付資料チェックシート</t>
    <rPh sb="0" eb="2">
      <t>シンセイ</t>
    </rPh>
    <rPh sb="2" eb="4">
      <t>テンプ</t>
    </rPh>
    <rPh sb="4" eb="6">
      <t>シリョウ</t>
    </rPh>
    <phoneticPr fontId="3"/>
  </si>
  <si>
    <t>１枚</t>
    <rPh sb="1" eb="2">
      <t>マイ</t>
    </rPh>
    <phoneticPr fontId="3"/>
  </si>
  <si>
    <t>この書類</t>
    <rPh sb="2" eb="4">
      <t>ショルイ</t>
    </rPh>
    <phoneticPr fontId="3"/>
  </si>
  <si>
    <t>✓</t>
    <phoneticPr fontId="3"/>
  </si>
  <si>
    <t>農業経営改善計画認定申請書</t>
    <rPh sb="0" eb="2">
      <t>ノウギョウ</t>
    </rPh>
    <rPh sb="2" eb="4">
      <t>ケイエイ</t>
    </rPh>
    <rPh sb="4" eb="6">
      <t>カイゼン</t>
    </rPh>
    <rPh sb="6" eb="8">
      <t>ケイカク</t>
    </rPh>
    <rPh sb="8" eb="10">
      <t>ニンテイ</t>
    </rPh>
    <rPh sb="10" eb="13">
      <t>シンセイショ</t>
    </rPh>
    <phoneticPr fontId="3"/>
  </si>
  <si>
    <t>個人情報の取り扱いについて</t>
    <rPh sb="0" eb="2">
      <t>コジン</t>
    </rPh>
    <rPh sb="2" eb="4">
      <t>ジョウホウ</t>
    </rPh>
    <rPh sb="5" eb="6">
      <t>ト</t>
    </rPh>
    <rPh sb="7" eb="8">
      <t>アツカ</t>
    </rPh>
    <phoneticPr fontId="3"/>
  </si>
  <si>
    <t>添付資料</t>
    <rPh sb="0" eb="2">
      <t>テンプ</t>
    </rPh>
    <rPh sb="2" eb="4">
      <t>シリョウ</t>
    </rPh>
    <phoneticPr fontId="3"/>
  </si>
  <si>
    <t>確定申告の写し（直近）</t>
    <rPh sb="0" eb="2">
      <t>カクテイ</t>
    </rPh>
    <rPh sb="2" eb="4">
      <t>シンコク</t>
    </rPh>
    <rPh sb="5" eb="6">
      <t>ウツ</t>
    </rPh>
    <rPh sb="8" eb="10">
      <t>チョッキン</t>
    </rPh>
    <phoneticPr fontId="3"/>
  </si>
  <si>
    <t>経費の内訳が分かる書類の添付</t>
    <rPh sb="0" eb="2">
      <t>ケイヒ</t>
    </rPh>
    <rPh sb="3" eb="5">
      <t>ウチワケ</t>
    </rPh>
    <rPh sb="6" eb="7">
      <t>ワ</t>
    </rPh>
    <rPh sb="9" eb="11">
      <t>ショルイ</t>
    </rPh>
    <rPh sb="12" eb="14">
      <t>テンプ</t>
    </rPh>
    <phoneticPr fontId="3"/>
  </si>
  <si>
    <t>【法人の場合】
定款の写し</t>
    <rPh sb="1" eb="3">
      <t>ホウジン</t>
    </rPh>
    <rPh sb="4" eb="6">
      <t>バアイ</t>
    </rPh>
    <rPh sb="8" eb="10">
      <t>テイカン</t>
    </rPh>
    <rPh sb="11" eb="12">
      <t>ウツ</t>
    </rPh>
    <phoneticPr fontId="3"/>
  </si>
  <si>
    <t>金額</t>
    <rPh sb="0" eb="2">
      <t>キンガク</t>
    </rPh>
    <phoneticPr fontId="3"/>
  </si>
  <si>
    <t>単価</t>
    <rPh sb="0" eb="2">
      <t>タンカ</t>
    </rPh>
    <phoneticPr fontId="3"/>
  </si>
  <si>
    <t>水道光熱費</t>
    <rPh sb="0" eb="2">
      <t>スイドウ</t>
    </rPh>
    <rPh sb="2" eb="5">
      <t>コウネツヒ</t>
    </rPh>
    <phoneticPr fontId="3"/>
  </si>
  <si>
    <t>修繕費</t>
    <rPh sb="0" eb="3">
      <t>シュウゼンヒ</t>
    </rPh>
    <phoneticPr fontId="3"/>
  </si>
  <si>
    <t>３枚</t>
    <rPh sb="1" eb="2">
      <t>マイ</t>
    </rPh>
    <phoneticPr fontId="3"/>
  </si>
  <si>
    <t>横書きで印刷</t>
    <rPh sb="0" eb="2">
      <t>ヨコガ</t>
    </rPh>
    <rPh sb="4" eb="6">
      <t>インサツ</t>
    </rPh>
    <phoneticPr fontId="3"/>
  </si>
  <si>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3"/>
  </si>
  <si>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3"/>
  </si>
  <si>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3"/>
  </si>
  <si>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3"/>
  </si>
  <si>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3"/>
  </si>
  <si>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3"/>
  </si>
  <si>
    <t>情報を提供する関係機関</t>
    <rPh sb="0" eb="2">
      <t>ジョウホウ</t>
    </rPh>
    <rPh sb="3" eb="5">
      <t>テイキョウ</t>
    </rPh>
    <rPh sb="7" eb="9">
      <t>カンケイ</t>
    </rPh>
    <rPh sb="9" eb="11">
      <t>キカン</t>
    </rPh>
    <phoneticPr fontId="3"/>
  </si>
  <si>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3"/>
  </si>
  <si>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3"/>
  </si>
  <si>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3"/>
  </si>
  <si>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3"/>
  </si>
  <si>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3"/>
  </si>
  <si>
    <t>　個人情報の取扱いの確認</t>
    <rPh sb="1" eb="3">
      <t>コジン</t>
    </rPh>
    <rPh sb="3" eb="5">
      <t>ジョウホウ</t>
    </rPh>
    <rPh sb="6" eb="8">
      <t>トリアツカ</t>
    </rPh>
    <rPh sb="10" eb="12">
      <t>カクニン</t>
    </rPh>
    <phoneticPr fontId="3"/>
  </si>
  <si>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3"/>
  </si>
  <si>
    <t>印</t>
    <rPh sb="0" eb="1">
      <t>イン</t>
    </rPh>
    <phoneticPr fontId="3"/>
  </si>
  <si>
    <t>　　月</t>
    <rPh sb="2" eb="3">
      <t>ガツ</t>
    </rPh>
    <phoneticPr fontId="3"/>
  </si>
  <si>
    <t>　　 年</t>
    <rPh sb="3" eb="4">
      <t>ネン</t>
    </rPh>
    <phoneticPr fontId="3"/>
  </si>
  <si>
    <t>　日</t>
    <rPh sb="1" eb="2">
      <t>ニチ</t>
    </rPh>
    <phoneticPr fontId="3"/>
  </si>
  <si>
    <t>　　　　氏名（名称・代表者）</t>
    <rPh sb="4" eb="6">
      <t>シメイ</t>
    </rPh>
    <rPh sb="7" eb="9">
      <t>メイショウ</t>
    </rPh>
    <rPh sb="10" eb="13">
      <t>ダイヒョウシャ</t>
    </rPh>
    <phoneticPr fontId="3"/>
  </si>
  <si>
    <t>提供する情報の内容</t>
    <rPh sb="0" eb="2">
      <t>テイキョウ</t>
    </rPh>
    <rPh sb="4" eb="6">
      <t>ジョウホウ</t>
    </rPh>
    <rPh sb="7" eb="9">
      <t>ナイヨウ</t>
    </rPh>
    <phoneticPr fontId="3"/>
  </si>
  <si>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3"/>
  </si>
  <si>
    <t>管理し、本認定業務の実施のために利用します。</t>
    <rPh sb="0" eb="2">
      <t>カンリ</t>
    </rPh>
    <rPh sb="4" eb="5">
      <t>ホン</t>
    </rPh>
    <rPh sb="5" eb="7">
      <t>ニンテイ</t>
    </rPh>
    <rPh sb="7" eb="9">
      <t>ギョウム</t>
    </rPh>
    <rPh sb="10" eb="12">
      <t>ジッシ</t>
    </rPh>
    <rPh sb="16" eb="18">
      <t>リヨウ</t>
    </rPh>
    <phoneticPr fontId="3"/>
  </si>
  <si>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3"/>
  </si>
  <si>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3"/>
  </si>
  <si>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3"/>
  </si>
  <si>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3"/>
  </si>
  <si>
    <t>ため、関係機関へ提供する場合があります。</t>
    <rPh sb="3" eb="5">
      <t>カンケイ</t>
    </rPh>
    <rPh sb="5" eb="7">
      <t>キカン</t>
    </rPh>
    <rPh sb="8" eb="10">
      <t>テイキョウ</t>
    </rPh>
    <rPh sb="12" eb="14">
      <t>バアイ</t>
    </rPh>
    <phoneticPr fontId="3"/>
  </si>
  <si>
    <r>
      <t>再認定様式</t>
    </r>
    <r>
      <rPr>
        <sz val="14"/>
        <color theme="1"/>
        <rFont val="Meiryo UI"/>
        <family val="3"/>
        <charset val="128"/>
      </rPr>
      <t>２</t>
    </r>
    <r>
      <rPr>
        <sz val="12"/>
        <color theme="1"/>
        <rFont val="Meiryo UI"/>
        <family val="3"/>
        <charset val="128"/>
      </rPr>
      <t xml:space="preserve">  取組内容（耕種・畜産共通）</t>
    </r>
    <rPh sb="0" eb="1">
      <t>サイ</t>
    </rPh>
    <rPh sb="1" eb="3">
      <t>ニンテイ</t>
    </rPh>
    <rPh sb="3" eb="5">
      <t>ヨウシキ</t>
    </rPh>
    <rPh sb="8" eb="10">
      <t>トリクミ</t>
    </rPh>
    <rPh sb="10" eb="12">
      <t>ナイヨウ</t>
    </rPh>
    <rPh sb="13" eb="15">
      <t>コウシュ</t>
    </rPh>
    <rPh sb="16" eb="18">
      <t>チクサン</t>
    </rPh>
    <rPh sb="18" eb="20">
      <t>キョウツウ</t>
    </rPh>
    <phoneticPr fontId="21"/>
  </si>
  <si>
    <t>① 経営規模の拡大</t>
    <rPh sb="2" eb="4">
      <t>ケイエイ</t>
    </rPh>
    <rPh sb="4" eb="6">
      <t>キボ</t>
    </rPh>
    <rPh sb="7" eb="9">
      <t>カクダイ</t>
    </rPh>
    <phoneticPr fontId="21"/>
  </si>
  <si>
    <t>（作付面積、飼養頭数、作業受託面積　具体的な面積。時期、農地確保の目処、農畜産物の加工・販売、その他関連事業 の展開方向）</t>
    <phoneticPr fontId="21"/>
  </si>
  <si>
    <t>前回認定時　目標と取組内容</t>
    <rPh sb="9" eb="10">
      <t>ト</t>
    </rPh>
    <rPh sb="10" eb="11">
      <t>ク</t>
    </rPh>
    <rPh sb="11" eb="13">
      <t>ナイヨウ</t>
    </rPh>
    <phoneticPr fontId="21"/>
  </si>
  <si>
    <t>現　状</t>
    <phoneticPr fontId="21"/>
  </si>
  <si>
    <t>達成度</t>
    <rPh sb="0" eb="3">
      <t>タッセイド</t>
    </rPh>
    <phoneticPr fontId="21"/>
  </si>
  <si>
    <t>５年後　目標及び取組内容</t>
    <rPh sb="6" eb="7">
      <t>オヨ</t>
    </rPh>
    <phoneticPr fontId="21"/>
  </si>
  <si>
    <r>
      <t xml:space="preserve">② 生産方式の合理化 </t>
    </r>
    <r>
      <rPr>
        <sz val="11"/>
        <color theme="1"/>
        <rFont val="游ゴシック"/>
        <family val="3"/>
        <charset val="128"/>
        <scheme val="minor"/>
      </rPr>
      <t xml:space="preserve"> </t>
    </r>
    <r>
      <rPr>
        <sz val="11"/>
        <color theme="1"/>
        <rFont val="Meiryo UI"/>
        <family val="3"/>
        <charset val="128"/>
      </rPr>
      <t>（機械・施設の導入、生産量・品質等　栽培技術、飼養管理技術を向上させるための課題と改善方法を品目・部門ごとに具体的に記載）</t>
    </r>
    <rPh sb="2" eb="4">
      <t>セイサン</t>
    </rPh>
    <rPh sb="4" eb="6">
      <t>ホウシキ</t>
    </rPh>
    <rPh sb="7" eb="10">
      <t>ゴウリカ</t>
    </rPh>
    <phoneticPr fontId="37"/>
  </si>
  <si>
    <t>現　状</t>
    <phoneticPr fontId="21"/>
  </si>
  <si>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1"/>
  </si>
  <si>
    <r>
      <t>③ 経営管理の合理化</t>
    </r>
    <r>
      <rPr>
        <sz val="11"/>
        <color theme="1"/>
        <rFont val="Meiryo UI"/>
        <family val="3"/>
        <charset val="128"/>
      </rPr>
      <t>（農業簿記、作付計画、繁殖台帳など経営管理の習得方法と実践内容について）</t>
    </r>
    <rPh sb="2" eb="4">
      <t>ケイエイ</t>
    </rPh>
    <rPh sb="4" eb="6">
      <t>カンリ</t>
    </rPh>
    <rPh sb="7" eb="10">
      <t>ゴウリカ</t>
    </rPh>
    <phoneticPr fontId="37"/>
  </si>
  <si>
    <r>
      <t>④ 農業従事の態様等の改善　</t>
    </r>
    <r>
      <rPr>
        <sz val="11"/>
        <color theme="1"/>
        <rFont val="Meiryo UI"/>
        <family val="3"/>
        <charset val="128"/>
      </rPr>
      <t>（労働環境・労務管理の改善方法について。従事者の役割の明確化、雇用の創出、機械化、休日の設定など）</t>
    </r>
    <rPh sb="2" eb="4">
      <t>ノウギョウ</t>
    </rPh>
    <rPh sb="4" eb="6">
      <t>ジュウジ</t>
    </rPh>
    <rPh sb="7" eb="9">
      <t>タイヨウ</t>
    </rPh>
    <rPh sb="9" eb="10">
      <t>ナド</t>
    </rPh>
    <rPh sb="11" eb="13">
      <t>カイゼン</t>
    </rPh>
    <rPh sb="15" eb="17">
      <t>ロウドウ</t>
    </rPh>
    <rPh sb="17" eb="19">
      <t>カンキョウ</t>
    </rPh>
    <rPh sb="20" eb="22">
      <t>ロウム</t>
    </rPh>
    <rPh sb="22" eb="24">
      <t>カンリ</t>
    </rPh>
    <rPh sb="25" eb="27">
      <t>カイゼン</t>
    </rPh>
    <rPh sb="27" eb="29">
      <t>ホウホウ</t>
    </rPh>
    <rPh sb="34" eb="37">
      <t>ジュウジシャ</t>
    </rPh>
    <rPh sb="38" eb="40">
      <t>ヤクワリ</t>
    </rPh>
    <rPh sb="41" eb="44">
      <t>メイカクカ</t>
    </rPh>
    <rPh sb="45" eb="47">
      <t>コヨウ</t>
    </rPh>
    <rPh sb="48" eb="50">
      <t>ソウシュツ</t>
    </rPh>
    <rPh sb="51" eb="53">
      <t>キカイ</t>
    </rPh>
    <rPh sb="53" eb="54">
      <t>カ</t>
    </rPh>
    <rPh sb="55" eb="57">
      <t>キュウジツ</t>
    </rPh>
    <rPh sb="58" eb="60">
      <t>セッテイ</t>
    </rPh>
    <phoneticPr fontId="37"/>
  </si>
  <si>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1"/>
  </si>
  <si>
    <t>現　状</t>
    <phoneticPr fontId="21"/>
  </si>
  <si>
    <t>経営規模を20a拡大する。</t>
    <rPh sb="0" eb="2">
      <t>ケイエイ</t>
    </rPh>
    <rPh sb="2" eb="4">
      <t>キボ</t>
    </rPh>
    <rPh sb="8" eb="10">
      <t>カクダイ</t>
    </rPh>
    <phoneticPr fontId="21"/>
  </si>
  <si>
    <t>中間管理機構に借入申請する等、農地を探したが見つからず、規模拡大できていない。
※農地を探す行為をしていない場合は「×」と評価する</t>
    <rPh sb="0" eb="2">
      <t>チュウカン</t>
    </rPh>
    <rPh sb="2" eb="4">
      <t>カンリ</t>
    </rPh>
    <rPh sb="4" eb="6">
      <t>キコウ</t>
    </rPh>
    <rPh sb="7" eb="9">
      <t>カリイレ</t>
    </rPh>
    <rPh sb="9" eb="11">
      <t>シンセイ</t>
    </rPh>
    <rPh sb="13" eb="14">
      <t>ナド</t>
    </rPh>
    <rPh sb="15" eb="17">
      <t>ノウチ</t>
    </rPh>
    <rPh sb="18" eb="19">
      <t>サガ</t>
    </rPh>
    <rPh sb="22" eb="23">
      <t>ミ</t>
    </rPh>
    <rPh sb="28" eb="30">
      <t>キボ</t>
    </rPh>
    <rPh sb="30" eb="32">
      <t>カクダイ</t>
    </rPh>
    <rPh sb="41" eb="43">
      <t>ノウチ</t>
    </rPh>
    <rPh sb="44" eb="45">
      <t>サガ</t>
    </rPh>
    <rPh sb="46" eb="48">
      <t>コウイ</t>
    </rPh>
    <rPh sb="54" eb="56">
      <t>バアイ</t>
    </rPh>
    <rPh sb="61" eb="63">
      <t>ヒョウカ</t>
    </rPh>
    <phoneticPr fontId="21"/>
  </si>
  <si>
    <t>△</t>
    <phoneticPr fontId="21"/>
  </si>
  <si>
    <t>来年までに20a経営規模を拡大する。農地の選定は済んでおり、現在地権者と調整中</t>
    <rPh sb="0" eb="2">
      <t>ライネン</t>
    </rPh>
    <rPh sb="8" eb="10">
      <t>ケイエイ</t>
    </rPh>
    <rPh sb="10" eb="12">
      <t>キボ</t>
    </rPh>
    <rPh sb="13" eb="15">
      <t>カクダイ</t>
    </rPh>
    <rPh sb="18" eb="20">
      <t>ノウチ</t>
    </rPh>
    <rPh sb="21" eb="23">
      <t>センテイ</t>
    </rPh>
    <rPh sb="24" eb="25">
      <t>ス</t>
    </rPh>
    <rPh sb="30" eb="32">
      <t>ゲンザイ</t>
    </rPh>
    <rPh sb="32" eb="35">
      <t>チケンシャ</t>
    </rPh>
    <rPh sb="36" eb="39">
      <t>チョウセイチュウ</t>
    </rPh>
    <phoneticPr fontId="21"/>
  </si>
  <si>
    <t>沖縄金融公庫からハウス新設のため農業制度資金を借り入れ、20aを新設する。</t>
    <phoneticPr fontId="21"/>
  </si>
  <si>
    <r>
      <t>トマトの病害虫対策を徹底する
①病害虫の適期防除に努める
②</t>
    </r>
    <r>
      <rPr>
        <u/>
        <sz val="10"/>
        <color theme="1"/>
        <rFont val="HG丸ｺﾞｼｯｸM-PRO"/>
        <family val="3"/>
        <charset val="128"/>
      </rPr>
      <t>コナジラミ</t>
    </r>
    <r>
      <rPr>
        <sz val="10"/>
        <color theme="1"/>
        <rFont val="HG丸ｺﾞｼｯｸM-PRO"/>
        <family val="3"/>
        <charset val="128"/>
      </rPr>
      <t>の侵入抑制のため、防虫ネットを目合いの細かいものに変更する（</t>
    </r>
    <r>
      <rPr>
        <u/>
        <sz val="10"/>
        <color theme="1"/>
        <rFont val="HG丸ｺﾞｼｯｸM-PRO"/>
        <family val="3"/>
        <charset val="128"/>
      </rPr>
      <t>0.8mm→0.4mm</t>
    </r>
    <r>
      <rPr>
        <sz val="10"/>
        <color theme="1"/>
        <rFont val="HG丸ｺﾞｼｯｸM-PRO"/>
        <family val="3"/>
        <charset val="128"/>
      </rPr>
      <t>）</t>
    </r>
    <rPh sb="4" eb="7">
      <t>ビョウガイチュウ</t>
    </rPh>
    <rPh sb="7" eb="9">
      <t>タイサク</t>
    </rPh>
    <rPh sb="10" eb="12">
      <t>テッテイ</t>
    </rPh>
    <rPh sb="16" eb="19">
      <t>ビョウガイチュウ</t>
    </rPh>
    <rPh sb="20" eb="22">
      <t>テッキ</t>
    </rPh>
    <rPh sb="22" eb="24">
      <t>ボウジョ</t>
    </rPh>
    <rPh sb="25" eb="26">
      <t>ツト</t>
    </rPh>
    <rPh sb="36" eb="38">
      <t>シンニュウ</t>
    </rPh>
    <rPh sb="38" eb="40">
      <t>ヨクセイ</t>
    </rPh>
    <rPh sb="44" eb="46">
      <t>ボウチュウ</t>
    </rPh>
    <rPh sb="50" eb="51">
      <t>メ</t>
    </rPh>
    <rPh sb="51" eb="52">
      <t>ア</t>
    </rPh>
    <rPh sb="54" eb="55">
      <t>コマ</t>
    </rPh>
    <phoneticPr fontId="21"/>
  </si>
  <si>
    <t>①農薬散布が遅れがちになり、黄化葉巻病が多発し、収量の低下につながった。
②防虫ネットの変更はしていない。</t>
    <rPh sb="1" eb="3">
      <t>ノウヤク</t>
    </rPh>
    <rPh sb="3" eb="5">
      <t>サンプ</t>
    </rPh>
    <rPh sb="6" eb="7">
      <t>オク</t>
    </rPh>
    <rPh sb="14" eb="16">
      <t>オウカ</t>
    </rPh>
    <rPh sb="16" eb="18">
      <t>ハマ</t>
    </rPh>
    <rPh sb="18" eb="19">
      <t>ビョウ</t>
    </rPh>
    <rPh sb="20" eb="22">
      <t>タハツ</t>
    </rPh>
    <rPh sb="24" eb="26">
      <t>シュウリョウ</t>
    </rPh>
    <rPh sb="27" eb="29">
      <t>テイカ</t>
    </rPh>
    <rPh sb="38" eb="40">
      <t>ボウチュウ</t>
    </rPh>
    <rPh sb="44" eb="46">
      <t>ヘンコウ</t>
    </rPh>
    <phoneticPr fontId="21"/>
  </si>
  <si>
    <t>①△
②×</t>
    <phoneticPr fontId="21"/>
  </si>
  <si>
    <r>
      <t>①今期は、</t>
    </r>
    <r>
      <rPr>
        <u/>
        <sz val="10"/>
        <color theme="1"/>
        <rFont val="HG丸ｺﾞｼｯｸM-PRO"/>
        <family val="3"/>
        <charset val="128"/>
      </rPr>
      <t>黄化葉巻病</t>
    </r>
    <r>
      <rPr>
        <sz val="10"/>
        <color theme="1"/>
        <rFont val="HG丸ｺﾞｼｯｸM-PRO"/>
        <family val="3"/>
        <charset val="128"/>
      </rPr>
      <t>対策として、農薬散布回数を</t>
    </r>
    <r>
      <rPr>
        <u/>
        <sz val="10"/>
        <color theme="1"/>
        <rFont val="HG丸ｺﾞｼｯｸM-PRO"/>
        <family val="3"/>
        <charset val="128"/>
      </rPr>
      <t>2週間に1回から10日に1回</t>
    </r>
    <r>
      <rPr>
        <sz val="10"/>
        <color theme="1"/>
        <rFont val="HG丸ｺﾞｼｯｸM-PRO"/>
        <family val="3"/>
        <charset val="128"/>
      </rPr>
      <t>に増やす。
黄化葉巻病を抑制できなかった場合は、来期耐病性品種「</t>
    </r>
    <r>
      <rPr>
        <u/>
        <sz val="10"/>
        <color theme="1"/>
        <rFont val="HG丸ｺﾞｼｯｸM-PRO"/>
        <family val="3"/>
        <charset val="128"/>
      </rPr>
      <t>桃太郎ピース</t>
    </r>
    <r>
      <rPr>
        <sz val="10"/>
        <color theme="1"/>
        <rFont val="HG丸ｺﾞｼｯｸM-PRO"/>
        <family val="3"/>
        <charset val="128"/>
      </rPr>
      <t>」を導入する。
②来年、防虫ネットを防虫ネットを目合いの細かいものに変更する（0.8mm→0.4mm）</t>
    </r>
    <rPh sb="1" eb="3">
      <t>コンキ</t>
    </rPh>
    <rPh sb="5" eb="7">
      <t>オウカ</t>
    </rPh>
    <rPh sb="7" eb="9">
      <t>ハマ</t>
    </rPh>
    <rPh sb="9" eb="10">
      <t>ビョウ</t>
    </rPh>
    <rPh sb="10" eb="12">
      <t>タイサク</t>
    </rPh>
    <rPh sb="16" eb="18">
      <t>ノウヤク</t>
    </rPh>
    <rPh sb="18" eb="20">
      <t>サンプ</t>
    </rPh>
    <rPh sb="20" eb="22">
      <t>カイスウ</t>
    </rPh>
    <rPh sb="24" eb="26">
      <t>シュウカン</t>
    </rPh>
    <rPh sb="28" eb="29">
      <t>カイ</t>
    </rPh>
    <rPh sb="33" eb="34">
      <t>ニチ</t>
    </rPh>
    <rPh sb="36" eb="37">
      <t>カイ</t>
    </rPh>
    <rPh sb="38" eb="39">
      <t>フ</t>
    </rPh>
    <rPh sb="43" eb="45">
      <t>オウカ</t>
    </rPh>
    <rPh sb="45" eb="47">
      <t>ハマ</t>
    </rPh>
    <rPh sb="47" eb="48">
      <t>ビョウ</t>
    </rPh>
    <rPh sb="49" eb="51">
      <t>ヨクセイ</t>
    </rPh>
    <rPh sb="57" eb="59">
      <t>バアイ</t>
    </rPh>
    <rPh sb="61" eb="63">
      <t>ライキ</t>
    </rPh>
    <rPh sb="63" eb="66">
      <t>タイビョウセイ</t>
    </rPh>
    <rPh sb="66" eb="68">
      <t>ヒンシュ</t>
    </rPh>
    <rPh sb="69" eb="72">
      <t>モモタロウ</t>
    </rPh>
    <rPh sb="77" eb="79">
      <t>ドウニュウ</t>
    </rPh>
    <rPh sb="84" eb="86">
      <t>ライネン</t>
    </rPh>
    <rPh sb="87" eb="89">
      <t>ボウチュウ</t>
    </rPh>
    <phoneticPr fontId="21"/>
  </si>
  <si>
    <r>
      <t>ピーマンにおいて、全圃場の</t>
    </r>
    <r>
      <rPr>
        <u/>
        <sz val="10"/>
        <color theme="1"/>
        <rFont val="HG丸ｺﾞｼｯｸM-PRO"/>
        <family val="3"/>
        <charset val="128"/>
      </rPr>
      <t>10％</t>
    </r>
    <r>
      <rPr>
        <sz val="10"/>
        <color theme="1"/>
        <rFont val="HG丸ｺﾞｼｯｸM-PRO"/>
        <family val="3"/>
        <charset val="128"/>
      </rPr>
      <t>が立枯れたので、太陽熱消毒を行ない、改善に努める。</t>
    </r>
    <rPh sb="9" eb="10">
      <t>ゼン</t>
    </rPh>
    <rPh sb="10" eb="12">
      <t>ホジョウ</t>
    </rPh>
    <rPh sb="17" eb="18">
      <t>タ</t>
    </rPh>
    <rPh sb="18" eb="19">
      <t>カ</t>
    </rPh>
    <rPh sb="24" eb="27">
      <t>タイヨウネツ</t>
    </rPh>
    <rPh sb="27" eb="29">
      <t>ショウドク</t>
    </rPh>
    <rPh sb="30" eb="31">
      <t>オコ</t>
    </rPh>
    <rPh sb="34" eb="36">
      <t>カイゼン</t>
    </rPh>
    <rPh sb="37" eb="38">
      <t>ツト</t>
    </rPh>
    <phoneticPr fontId="21"/>
  </si>
  <si>
    <t>太陽熱消毒を行った結果、立枯れの発生は見られなくなった。</t>
    <rPh sb="0" eb="3">
      <t>タイヨウネツ</t>
    </rPh>
    <rPh sb="3" eb="5">
      <t>ショウドク</t>
    </rPh>
    <rPh sb="6" eb="7">
      <t>オコナ</t>
    </rPh>
    <rPh sb="9" eb="11">
      <t>ケッカ</t>
    </rPh>
    <rPh sb="12" eb="14">
      <t>タチガ</t>
    </rPh>
    <rPh sb="16" eb="18">
      <t>ハッセイ</t>
    </rPh>
    <rPh sb="19" eb="20">
      <t>ミ</t>
    </rPh>
    <phoneticPr fontId="21"/>
  </si>
  <si>
    <t>◎</t>
    <phoneticPr fontId="21"/>
  </si>
  <si>
    <t>引き続き、毎年太陽熱消毒を実施する。</t>
    <rPh sb="0" eb="1">
      <t>ヒ</t>
    </rPh>
    <rPh sb="2" eb="3">
      <t>ツヅ</t>
    </rPh>
    <rPh sb="5" eb="7">
      <t>マイトシ</t>
    </rPh>
    <rPh sb="7" eb="10">
      <t>タイヨウネツ</t>
    </rPh>
    <rPh sb="10" eb="12">
      <t>ショウドク</t>
    </rPh>
    <rPh sb="13" eb="15">
      <t>ジッシ</t>
    </rPh>
    <phoneticPr fontId="21"/>
  </si>
  <si>
    <r>
      <t>カボチャの肥培管理を改善する
①</t>
    </r>
    <r>
      <rPr>
        <u/>
        <sz val="10"/>
        <color theme="1"/>
        <rFont val="HG丸ｺﾞｼｯｸM-PRO"/>
        <family val="3"/>
        <charset val="128"/>
      </rPr>
      <t>BB804</t>
    </r>
    <r>
      <rPr>
        <sz val="10"/>
        <color theme="1"/>
        <rFont val="HG丸ｺﾞｼｯｸM-PRO"/>
        <family val="3"/>
        <charset val="128"/>
      </rPr>
      <t>（追肥）の回数を</t>
    </r>
    <r>
      <rPr>
        <u/>
        <sz val="10"/>
        <color theme="1"/>
        <rFont val="HG丸ｺﾞｼｯｸM-PRO"/>
        <family val="3"/>
        <charset val="128"/>
      </rPr>
      <t>２回</t>
    </r>
    <r>
      <rPr>
        <sz val="10"/>
        <color theme="1"/>
        <rFont val="HG丸ｺﾞｼｯｸM-PRO"/>
        <family val="3"/>
        <charset val="128"/>
      </rPr>
      <t>（</t>
    </r>
    <r>
      <rPr>
        <sz val="10"/>
        <color theme="1"/>
        <rFont val="Meiryo UI"/>
        <family val="3"/>
        <charset val="128"/>
      </rPr>
      <t>11・12</t>
    </r>
    <r>
      <rPr>
        <sz val="10"/>
        <color theme="1"/>
        <rFont val="HG丸ｺﾞｼｯｸM-PRO"/>
        <family val="3"/>
        <charset val="128"/>
      </rPr>
      <t>月）から</t>
    </r>
    <r>
      <rPr>
        <u/>
        <sz val="10"/>
        <color theme="1"/>
        <rFont val="HG丸ｺﾞｼｯｸM-PRO"/>
        <family val="3"/>
        <charset val="128"/>
      </rPr>
      <t>３回</t>
    </r>
    <r>
      <rPr>
        <sz val="10"/>
        <color theme="1"/>
        <rFont val="HG丸ｺﾞｼｯｸM-PRO"/>
        <family val="3"/>
        <charset val="128"/>
      </rPr>
      <t>（</t>
    </r>
    <r>
      <rPr>
        <sz val="10"/>
        <color theme="1"/>
        <rFont val="Meiryo UI"/>
        <family val="3"/>
        <charset val="128"/>
      </rPr>
      <t>11・12・3</t>
    </r>
    <r>
      <rPr>
        <sz val="10"/>
        <color theme="1"/>
        <rFont val="HG丸ｺﾞｼｯｸM-PRO"/>
        <family val="3"/>
        <charset val="128"/>
      </rPr>
      <t>月）にする
②果実肥大期にくみあい２号を７日に１回葉面散布する。</t>
    </r>
    <rPh sb="5" eb="7">
      <t>ヒバイ</t>
    </rPh>
    <rPh sb="7" eb="9">
      <t>カンリ</t>
    </rPh>
    <rPh sb="10" eb="12">
      <t>カイゼン</t>
    </rPh>
    <rPh sb="22" eb="24">
      <t>ツイヒ</t>
    </rPh>
    <rPh sb="26" eb="28">
      <t>カイスウ</t>
    </rPh>
    <rPh sb="30" eb="31">
      <t>カイ</t>
    </rPh>
    <rPh sb="37" eb="38">
      <t>ガツ</t>
    </rPh>
    <rPh sb="42" eb="43">
      <t>カイ</t>
    </rPh>
    <rPh sb="51" eb="52">
      <t>ガツ</t>
    </rPh>
    <rPh sb="58" eb="60">
      <t>カジツ</t>
    </rPh>
    <rPh sb="60" eb="62">
      <t>ヒダイ</t>
    </rPh>
    <rPh sb="62" eb="63">
      <t>キ</t>
    </rPh>
    <rPh sb="69" eb="70">
      <t>ゴウ</t>
    </rPh>
    <rPh sb="72" eb="73">
      <t>ニチ</t>
    </rPh>
    <rPh sb="75" eb="76">
      <t>カイ</t>
    </rPh>
    <phoneticPr fontId="21"/>
  </si>
  <si>
    <t>①BB804（追肥）の回数を２回（11・12月）から３回（11・12・３月）にする
②果実肥大期のくみあい２号の葉面散布を1４日に１回しかできなかった。</t>
    <phoneticPr fontId="21"/>
  </si>
  <si>
    <t>①△
②×</t>
    <phoneticPr fontId="21"/>
  </si>
  <si>
    <t>果実肥大期にくみあい２号を７日に１回葉面散布し、肥大促進・草勢の維持に努める。</t>
    <rPh sb="24" eb="26">
      <t>ヒダイ</t>
    </rPh>
    <rPh sb="26" eb="28">
      <t>ソクシン</t>
    </rPh>
    <rPh sb="29" eb="30">
      <t>クサ</t>
    </rPh>
    <rPh sb="30" eb="31">
      <t>イキオ</t>
    </rPh>
    <rPh sb="32" eb="34">
      <t>イジ</t>
    </rPh>
    <rPh sb="35" eb="36">
      <t>ツト</t>
    </rPh>
    <phoneticPr fontId="21"/>
  </si>
  <si>
    <t>キク用全自動選別結束機（花ロボ）を導入し、作業の効率化を図る。</t>
    <rPh sb="2" eb="3">
      <t>ヨウ</t>
    </rPh>
    <rPh sb="3" eb="6">
      <t>ゼンジドウ</t>
    </rPh>
    <rPh sb="6" eb="8">
      <t>センベツ</t>
    </rPh>
    <rPh sb="8" eb="11">
      <t>ケッソクキ</t>
    </rPh>
    <rPh sb="12" eb="13">
      <t>ハナ</t>
    </rPh>
    <rPh sb="17" eb="19">
      <t>ドウニュウ</t>
    </rPh>
    <rPh sb="21" eb="23">
      <t>サギョウ</t>
    </rPh>
    <rPh sb="24" eb="27">
      <t>コウリツカ</t>
    </rPh>
    <rPh sb="28" eb="29">
      <t>ハカ</t>
    </rPh>
    <phoneticPr fontId="21"/>
  </si>
  <si>
    <t>平成○年にキク用全自動選別結束機（花ロボ）を導入し、出荷作業が1／10に軽減された。</t>
    <rPh sb="0" eb="2">
      <t>ヘイセイ</t>
    </rPh>
    <rPh sb="3" eb="4">
      <t>ネン</t>
    </rPh>
    <rPh sb="26" eb="28">
      <t>シュッカ</t>
    </rPh>
    <rPh sb="28" eb="30">
      <t>サギョウ</t>
    </rPh>
    <rPh sb="36" eb="38">
      <t>ケイゲン</t>
    </rPh>
    <phoneticPr fontId="21"/>
  </si>
  <si>
    <t>現在の品種は「太陽の響」であるが、今期から単価の高い「精興の秋」を200坪定植し、栽培技術習得を図る
※すでに目標達成されている場合は、別の目標を設定しても良い。</t>
    <rPh sb="0" eb="2">
      <t>ゲンザイ</t>
    </rPh>
    <rPh sb="3" eb="5">
      <t>ヒンシュ</t>
    </rPh>
    <rPh sb="7" eb="9">
      <t>タイヨウ</t>
    </rPh>
    <rPh sb="10" eb="11">
      <t>ヒビ</t>
    </rPh>
    <rPh sb="17" eb="19">
      <t>コンキ</t>
    </rPh>
    <rPh sb="21" eb="23">
      <t>タンカ</t>
    </rPh>
    <rPh sb="24" eb="25">
      <t>タカ</t>
    </rPh>
    <rPh sb="27" eb="28">
      <t>セイ</t>
    </rPh>
    <rPh sb="28" eb="29">
      <t>キョウ</t>
    </rPh>
    <rPh sb="30" eb="31">
      <t>アキ</t>
    </rPh>
    <rPh sb="36" eb="37">
      <t>ツボ</t>
    </rPh>
    <rPh sb="37" eb="39">
      <t>テイショク</t>
    </rPh>
    <rPh sb="41" eb="43">
      <t>サイバイ</t>
    </rPh>
    <rPh sb="43" eb="45">
      <t>ギジュツ</t>
    </rPh>
    <rPh sb="45" eb="47">
      <t>シュウトク</t>
    </rPh>
    <rPh sb="48" eb="49">
      <t>ハカ</t>
    </rPh>
    <rPh sb="55" eb="57">
      <t>モクヒョウ</t>
    </rPh>
    <rPh sb="57" eb="59">
      <t>タッセイ</t>
    </rPh>
    <rPh sb="64" eb="66">
      <t>バアイ</t>
    </rPh>
    <rPh sb="68" eb="69">
      <t>ベツ</t>
    </rPh>
    <rPh sb="70" eb="72">
      <t>モクヒョウ</t>
    </rPh>
    <rPh sb="73" eb="75">
      <t>セッテイ</t>
    </rPh>
    <rPh sb="78" eb="79">
      <t>ヨ</t>
    </rPh>
    <phoneticPr fontId="21"/>
  </si>
  <si>
    <t>分娩間隔を430日（現状）から412日に改善する。</t>
    <rPh sb="0" eb="2">
      <t>ブンベン</t>
    </rPh>
    <rPh sb="2" eb="4">
      <t>カンカク</t>
    </rPh>
    <rPh sb="8" eb="9">
      <t>ニチ</t>
    </rPh>
    <rPh sb="10" eb="12">
      <t>ゲンジョウ</t>
    </rPh>
    <rPh sb="18" eb="19">
      <t>ニチ</t>
    </rPh>
    <rPh sb="20" eb="22">
      <t>カイゼン</t>
    </rPh>
    <phoneticPr fontId="21"/>
  </si>
  <si>
    <t>牧草の刈遅れによる粗飼料の質の低下によって、母牛の体調を最良の状態にできなかったことで、目標を達成出来なかった（現状420日）</t>
    <rPh sb="0" eb="2">
      <t>ボクソウ</t>
    </rPh>
    <rPh sb="3" eb="4">
      <t>カ</t>
    </rPh>
    <rPh sb="4" eb="5">
      <t>オク</t>
    </rPh>
    <rPh sb="9" eb="12">
      <t>ソシリョウ</t>
    </rPh>
    <rPh sb="13" eb="14">
      <t>シツ</t>
    </rPh>
    <rPh sb="15" eb="17">
      <t>テイカ</t>
    </rPh>
    <rPh sb="22" eb="23">
      <t>ボ</t>
    </rPh>
    <rPh sb="23" eb="24">
      <t>ギュウ</t>
    </rPh>
    <rPh sb="25" eb="27">
      <t>タイチョウ</t>
    </rPh>
    <rPh sb="28" eb="30">
      <t>サイリョウ</t>
    </rPh>
    <rPh sb="31" eb="33">
      <t>ジョウタイ</t>
    </rPh>
    <rPh sb="44" eb="46">
      <t>モクヒョウ</t>
    </rPh>
    <rPh sb="47" eb="49">
      <t>タッセイ</t>
    </rPh>
    <rPh sb="49" eb="51">
      <t>デキ</t>
    </rPh>
    <rPh sb="56" eb="58">
      <t>ゲンジョウ</t>
    </rPh>
    <rPh sb="61" eb="62">
      <t>ニチ</t>
    </rPh>
    <phoneticPr fontId="21"/>
  </si>
  <si>
    <t>△</t>
    <phoneticPr fontId="21"/>
  </si>
  <si>
    <t>牧草の適期収穫を行ない、栄養価の高い粗飼料の給飼に努め、分娩間隔を420日（現状）から412日に改善する</t>
    <rPh sb="0" eb="2">
      <t>ボクソウ</t>
    </rPh>
    <rPh sb="3" eb="5">
      <t>テキキ</t>
    </rPh>
    <rPh sb="5" eb="7">
      <t>シュウカク</t>
    </rPh>
    <rPh sb="8" eb="9">
      <t>オコ</t>
    </rPh>
    <rPh sb="12" eb="15">
      <t>エイヨウカ</t>
    </rPh>
    <rPh sb="16" eb="17">
      <t>タカ</t>
    </rPh>
    <rPh sb="18" eb="21">
      <t>ソシリョウ</t>
    </rPh>
    <rPh sb="22" eb="23">
      <t>キュウ</t>
    </rPh>
    <rPh sb="23" eb="24">
      <t>シ</t>
    </rPh>
    <rPh sb="25" eb="26">
      <t>ツト</t>
    </rPh>
    <phoneticPr fontId="21"/>
  </si>
  <si>
    <t>経営の状況をしっかり把握していないため、簿記記帳を実施する。現在、白色申告であるが、青色申告を行う。</t>
    <rPh sb="0" eb="2">
      <t>ケイエイ</t>
    </rPh>
    <rPh sb="3" eb="5">
      <t>ジョウキョウ</t>
    </rPh>
    <rPh sb="10" eb="12">
      <t>ハアク</t>
    </rPh>
    <rPh sb="30" eb="32">
      <t>ゲンザイ</t>
    </rPh>
    <rPh sb="33" eb="35">
      <t>シロイロ</t>
    </rPh>
    <rPh sb="35" eb="37">
      <t>シンコク</t>
    </rPh>
    <rPh sb="42" eb="44">
      <t>アオイロ</t>
    </rPh>
    <rPh sb="44" eb="46">
      <t>シンコク</t>
    </rPh>
    <rPh sb="47" eb="48">
      <t>オコナ</t>
    </rPh>
    <phoneticPr fontId="21"/>
  </si>
  <si>
    <t>JAの記帳代行を活用し、複式簿記、青色申告を行っている。</t>
    <rPh sb="3" eb="5">
      <t>キチョウ</t>
    </rPh>
    <rPh sb="5" eb="7">
      <t>ダイコウ</t>
    </rPh>
    <rPh sb="8" eb="10">
      <t>カツヨウ</t>
    </rPh>
    <rPh sb="12" eb="14">
      <t>フクシキ</t>
    </rPh>
    <rPh sb="14" eb="16">
      <t>ボキ</t>
    </rPh>
    <rPh sb="17" eb="19">
      <t>アオイロ</t>
    </rPh>
    <rPh sb="19" eb="21">
      <t>シンコク</t>
    </rPh>
    <rPh sb="22" eb="23">
      <t>オコナ</t>
    </rPh>
    <phoneticPr fontId="21"/>
  </si>
  <si>
    <t>引き続きJAの記帳代行を活用し、経営分析を行ないながら、経営改善に努める。</t>
    <rPh sb="0" eb="1">
      <t>ヒ</t>
    </rPh>
    <rPh sb="2" eb="3">
      <t>ツヅ</t>
    </rPh>
    <rPh sb="7" eb="9">
      <t>キチョウ</t>
    </rPh>
    <rPh sb="9" eb="11">
      <t>ダイコウ</t>
    </rPh>
    <rPh sb="12" eb="14">
      <t>カツヨウ</t>
    </rPh>
    <rPh sb="16" eb="18">
      <t>ケイエイ</t>
    </rPh>
    <rPh sb="18" eb="20">
      <t>ブンセキ</t>
    </rPh>
    <rPh sb="21" eb="22">
      <t>オコ</t>
    </rPh>
    <rPh sb="28" eb="30">
      <t>ケイエイ</t>
    </rPh>
    <rPh sb="30" eb="32">
      <t>カイゼン</t>
    </rPh>
    <rPh sb="33" eb="34">
      <t>ツト</t>
    </rPh>
    <phoneticPr fontId="21"/>
  </si>
  <si>
    <t>作付の時期や品目が漠然としているため、圃場ごとの作付計画を作成し、管理作業を計画的に行う。</t>
    <rPh sb="0" eb="2">
      <t>サクツケ</t>
    </rPh>
    <rPh sb="3" eb="5">
      <t>ジキ</t>
    </rPh>
    <rPh sb="6" eb="8">
      <t>ヒンモク</t>
    </rPh>
    <rPh sb="9" eb="11">
      <t>バクゼン</t>
    </rPh>
    <rPh sb="19" eb="21">
      <t>ホジョウ</t>
    </rPh>
    <rPh sb="24" eb="26">
      <t>サクツケ</t>
    </rPh>
    <rPh sb="26" eb="28">
      <t>ケイカク</t>
    </rPh>
    <rPh sb="29" eb="31">
      <t>サクセイ</t>
    </rPh>
    <rPh sb="33" eb="35">
      <t>カンリ</t>
    </rPh>
    <rPh sb="35" eb="37">
      <t>サギョウ</t>
    </rPh>
    <rPh sb="42" eb="43">
      <t>オコナ</t>
    </rPh>
    <phoneticPr fontId="21"/>
  </si>
  <si>
    <t>圃場ごとの作付計画を作成したことで、概ね管理作業を計画的に行う事ができたが、カボチャだけは雨天が続いたため定植が遅れた。</t>
    <rPh sb="10" eb="12">
      <t>サクセイ</t>
    </rPh>
    <rPh sb="18" eb="19">
      <t>オオム</t>
    </rPh>
    <rPh sb="31" eb="32">
      <t>コト</t>
    </rPh>
    <rPh sb="45" eb="47">
      <t>ウテン</t>
    </rPh>
    <rPh sb="48" eb="49">
      <t>ツヅ</t>
    </rPh>
    <rPh sb="53" eb="55">
      <t>テイショク</t>
    </rPh>
    <rPh sb="56" eb="57">
      <t>オク</t>
    </rPh>
    <phoneticPr fontId="21"/>
  </si>
  <si>
    <t>○</t>
    <phoneticPr fontId="21"/>
  </si>
  <si>
    <t>引き続き、１年間の圃場ごとの作付計画を毎年８月に作成し、管理作業を計画的に行う。</t>
    <rPh sb="0" eb="1">
      <t>ヒ</t>
    </rPh>
    <rPh sb="2" eb="3">
      <t>ツヅ</t>
    </rPh>
    <rPh sb="6" eb="8">
      <t>ネンカン</t>
    </rPh>
    <rPh sb="9" eb="11">
      <t>ホジョウ</t>
    </rPh>
    <rPh sb="14" eb="16">
      <t>サクツケ</t>
    </rPh>
    <rPh sb="16" eb="18">
      <t>ケイカク</t>
    </rPh>
    <rPh sb="24" eb="26">
      <t>サクセイ</t>
    </rPh>
    <phoneticPr fontId="21"/>
  </si>
  <si>
    <t>１名雇用し、休日制を導入する。</t>
    <rPh sb="1" eb="2">
      <t>メイ</t>
    </rPh>
    <rPh sb="2" eb="4">
      <t>コヨウ</t>
    </rPh>
    <rPh sb="6" eb="9">
      <t>キュウジツセイ</t>
    </rPh>
    <rPh sb="10" eb="12">
      <t>ドウニュウ</t>
    </rPh>
    <phoneticPr fontId="21"/>
  </si>
  <si>
    <t>１名雇用したが、計画的に休日を設けることができなかった。</t>
    <rPh sb="1" eb="2">
      <t>メイ</t>
    </rPh>
    <rPh sb="2" eb="4">
      <t>コヨウ</t>
    </rPh>
    <rPh sb="8" eb="11">
      <t>ケイカクテキ</t>
    </rPh>
    <rPh sb="12" eb="14">
      <t>キュウジツ</t>
    </rPh>
    <rPh sb="15" eb="16">
      <t>モウ</t>
    </rPh>
    <phoneticPr fontId="21"/>
  </si>
  <si>
    <t>△</t>
    <phoneticPr fontId="21"/>
  </si>
  <si>
    <t>今期から、農業従事者の労務管理を計画的に行ない、農繁期以外の時期（８月～１２月）は、週１回の休日を設ける。</t>
    <rPh sb="0" eb="2">
      <t>コンキ</t>
    </rPh>
    <rPh sb="5" eb="7">
      <t>ノウギョウ</t>
    </rPh>
    <rPh sb="7" eb="10">
      <t>ジュウジシャ</t>
    </rPh>
    <rPh sb="11" eb="13">
      <t>ロウム</t>
    </rPh>
    <rPh sb="13" eb="15">
      <t>カンリ</t>
    </rPh>
    <rPh sb="16" eb="19">
      <t>ケイカクテキ</t>
    </rPh>
    <rPh sb="20" eb="21">
      <t>オコ</t>
    </rPh>
    <rPh sb="24" eb="27">
      <t>ノウハンキ</t>
    </rPh>
    <rPh sb="27" eb="29">
      <t>イガイ</t>
    </rPh>
    <rPh sb="30" eb="32">
      <t>ジキ</t>
    </rPh>
    <rPh sb="34" eb="35">
      <t>ガツ</t>
    </rPh>
    <rPh sb="38" eb="39">
      <t>ガツ</t>
    </rPh>
    <rPh sb="42" eb="43">
      <t>シュウ</t>
    </rPh>
    <rPh sb="44" eb="45">
      <t>カイ</t>
    </rPh>
    <rPh sb="46" eb="48">
      <t>キュウジツ</t>
    </rPh>
    <rPh sb="49" eb="50">
      <t>モウ</t>
    </rPh>
    <phoneticPr fontId="21"/>
  </si>
  <si>
    <t>役割が決まっておらず、従事者は経営主の指示を受けてしか行動しないため、作業効率が悪い。</t>
    <rPh sb="0" eb="2">
      <t>ヤクワリ</t>
    </rPh>
    <rPh sb="3" eb="4">
      <t>キ</t>
    </rPh>
    <rPh sb="11" eb="14">
      <t>ジュウジシャ</t>
    </rPh>
    <rPh sb="15" eb="17">
      <t>ケイエイ</t>
    </rPh>
    <rPh sb="17" eb="18">
      <t>ヌシ</t>
    </rPh>
    <rPh sb="19" eb="21">
      <t>シジ</t>
    </rPh>
    <rPh sb="22" eb="23">
      <t>ウ</t>
    </rPh>
    <rPh sb="27" eb="29">
      <t>コウドウ</t>
    </rPh>
    <rPh sb="35" eb="37">
      <t>サギョウ</t>
    </rPh>
    <rPh sb="37" eb="39">
      <t>コウリツ</t>
    </rPh>
    <rPh sb="40" eb="41">
      <t>ワル</t>
    </rPh>
    <phoneticPr fontId="21"/>
  </si>
  <si>
    <t>家族経営協定を締結し、役割を明確化したことで、従事者が主体的に行動し、作業効率が良くなった。</t>
    <rPh sb="0" eb="2">
      <t>カゾク</t>
    </rPh>
    <rPh sb="2" eb="4">
      <t>ケイエイ</t>
    </rPh>
    <rPh sb="4" eb="6">
      <t>キョウテイ</t>
    </rPh>
    <rPh sb="7" eb="9">
      <t>テイケツ</t>
    </rPh>
    <rPh sb="11" eb="13">
      <t>ヤクワリ</t>
    </rPh>
    <rPh sb="14" eb="17">
      <t>メイカクカ</t>
    </rPh>
    <rPh sb="23" eb="26">
      <t>ジュウジシャ</t>
    </rPh>
    <rPh sb="27" eb="30">
      <t>シュタイテキ</t>
    </rPh>
    <rPh sb="31" eb="33">
      <t>コウドウ</t>
    </rPh>
    <rPh sb="35" eb="37">
      <t>サギョウ</t>
    </rPh>
    <rPh sb="37" eb="39">
      <t>コウリツ</t>
    </rPh>
    <rPh sb="40" eb="41">
      <t>ヨ</t>
    </rPh>
    <phoneticPr fontId="21"/>
  </si>
  <si>
    <t>○</t>
    <phoneticPr fontId="21"/>
  </si>
  <si>
    <t>従事者個々の能力を向上させるため、担当している業務を２～３年に１回変える。</t>
    <rPh sb="0" eb="3">
      <t>ジュウジシャ</t>
    </rPh>
    <rPh sb="3" eb="5">
      <t>ココ</t>
    </rPh>
    <rPh sb="6" eb="8">
      <t>ノウリョク</t>
    </rPh>
    <rPh sb="9" eb="11">
      <t>コウジョウ</t>
    </rPh>
    <rPh sb="17" eb="19">
      <t>タントウ</t>
    </rPh>
    <rPh sb="23" eb="25">
      <t>ギョウム</t>
    </rPh>
    <rPh sb="29" eb="30">
      <t>ネン</t>
    </rPh>
    <rPh sb="32" eb="33">
      <t>カイ</t>
    </rPh>
    <rPh sb="33" eb="34">
      <t>カ</t>
    </rPh>
    <phoneticPr fontId="21"/>
  </si>
  <si>
    <t>再認定様式３</t>
    <rPh sb="0" eb="3">
      <t>サイニンテイ</t>
    </rPh>
    <rPh sb="3" eb="5">
      <t>ヨウシキ</t>
    </rPh>
    <phoneticPr fontId="3"/>
  </si>
  <si>
    <t>　　　農業経営費算出基礎資料</t>
    <rPh sb="3" eb="5">
      <t>ノウギョウ</t>
    </rPh>
    <rPh sb="5" eb="7">
      <t>ケイエイ</t>
    </rPh>
    <rPh sb="7" eb="8">
      <t>ヒ</t>
    </rPh>
    <rPh sb="8" eb="10">
      <t>サンシュツ</t>
    </rPh>
    <rPh sb="10" eb="12">
      <t>キソ</t>
    </rPh>
    <rPh sb="12" eb="14">
      <t>シリョウ</t>
    </rPh>
    <phoneticPr fontId="3"/>
  </si>
  <si>
    <t>現　状</t>
    <rPh sb="0" eb="1">
      <t>ゲン</t>
    </rPh>
    <rPh sb="2" eb="3">
      <t>ジョウ</t>
    </rPh>
    <phoneticPr fontId="3"/>
  </si>
  <si>
    <t>目　標</t>
    <rPh sb="0" eb="1">
      <t>メ</t>
    </rPh>
    <rPh sb="2" eb="3">
      <t>シルベ</t>
    </rPh>
    <phoneticPr fontId="3"/>
  </si>
  <si>
    <t>支出総括表</t>
    <rPh sb="0" eb="2">
      <t>シシュツ</t>
    </rPh>
    <rPh sb="2" eb="4">
      <t>ソウカツ</t>
    </rPh>
    <rPh sb="4" eb="5">
      <t>ヒョウ</t>
    </rPh>
    <phoneticPr fontId="3"/>
  </si>
  <si>
    <t>科目</t>
    <rPh sb="0" eb="2">
      <t>カモク</t>
    </rPh>
    <phoneticPr fontId="3"/>
  </si>
  <si>
    <t>種苗費</t>
    <rPh sb="0" eb="1">
      <t>シュ</t>
    </rPh>
    <rPh sb="1" eb="2">
      <t>ナエ</t>
    </rPh>
    <rPh sb="2" eb="3">
      <t>ヒ</t>
    </rPh>
    <phoneticPr fontId="3"/>
  </si>
  <si>
    <t>円</t>
    <rPh sb="0" eb="1">
      <t>エン</t>
    </rPh>
    <phoneticPr fontId="3"/>
  </si>
  <si>
    <t>素畜費</t>
    <rPh sb="0" eb="1">
      <t>モト</t>
    </rPh>
    <rPh sb="1" eb="2">
      <t>チク</t>
    </rPh>
    <rPh sb="2" eb="3">
      <t>ヒ</t>
    </rPh>
    <phoneticPr fontId="3"/>
  </si>
  <si>
    <t>肥料費</t>
    <rPh sb="0" eb="2">
      <t>ヒリョウ</t>
    </rPh>
    <rPh sb="2" eb="3">
      <t>ヒ</t>
    </rPh>
    <phoneticPr fontId="3"/>
  </si>
  <si>
    <t>農薬費</t>
    <rPh sb="0" eb="2">
      <t>ノウヤク</t>
    </rPh>
    <rPh sb="2" eb="3">
      <t>ヒ</t>
    </rPh>
    <phoneticPr fontId="3"/>
  </si>
  <si>
    <t>諸材料費</t>
    <rPh sb="0" eb="1">
      <t>ショ</t>
    </rPh>
    <rPh sb="1" eb="4">
      <t>ザイリョウヒ</t>
    </rPh>
    <phoneticPr fontId="3"/>
  </si>
  <si>
    <t>販売費</t>
    <rPh sb="0" eb="3">
      <t>ハンバイヒ</t>
    </rPh>
    <phoneticPr fontId="3"/>
  </si>
  <si>
    <t>手数料</t>
    <rPh sb="0" eb="3">
      <t>テスウリョウ</t>
    </rPh>
    <phoneticPr fontId="3"/>
  </si>
  <si>
    <t>配送運賃</t>
    <rPh sb="0" eb="2">
      <t>ハイソウ</t>
    </rPh>
    <rPh sb="2" eb="4">
      <t>ウンチン</t>
    </rPh>
    <phoneticPr fontId="3"/>
  </si>
  <si>
    <t>包装資材</t>
    <rPh sb="0" eb="2">
      <t>ホウソウ</t>
    </rPh>
    <rPh sb="2" eb="4">
      <t>シザイ</t>
    </rPh>
    <phoneticPr fontId="3"/>
  </si>
  <si>
    <t>減価償却</t>
    <rPh sb="0" eb="2">
      <t>ゲンカ</t>
    </rPh>
    <rPh sb="2" eb="4">
      <t>ショウキャク</t>
    </rPh>
    <phoneticPr fontId="3"/>
  </si>
  <si>
    <t>減償（施建）</t>
    <rPh sb="0" eb="1">
      <t>ゲン</t>
    </rPh>
    <rPh sb="1" eb="2">
      <t>ショウ</t>
    </rPh>
    <rPh sb="3" eb="4">
      <t>シ</t>
    </rPh>
    <rPh sb="4" eb="5">
      <t>ケン</t>
    </rPh>
    <phoneticPr fontId="3"/>
  </si>
  <si>
    <t>減償（大植）</t>
    <rPh sb="0" eb="1">
      <t>ゲン</t>
    </rPh>
    <rPh sb="1" eb="2">
      <t>ショウ</t>
    </rPh>
    <rPh sb="3" eb="4">
      <t>ダイ</t>
    </rPh>
    <rPh sb="4" eb="5">
      <t>ウ</t>
    </rPh>
    <phoneticPr fontId="3"/>
  </si>
  <si>
    <t>減償（機械）</t>
    <rPh sb="0" eb="1">
      <t>ゲン</t>
    </rPh>
    <rPh sb="1" eb="2">
      <t>ショウ</t>
    </rPh>
    <rPh sb="3" eb="5">
      <t>キカイ</t>
    </rPh>
    <phoneticPr fontId="3"/>
  </si>
  <si>
    <t>減償（生物）</t>
    <rPh sb="0" eb="1">
      <t>ゲン</t>
    </rPh>
    <rPh sb="1" eb="2">
      <t>ショウ</t>
    </rPh>
    <rPh sb="3" eb="5">
      <t>セイブツ</t>
    </rPh>
    <phoneticPr fontId="3"/>
  </si>
  <si>
    <t>雇用労賃</t>
    <rPh sb="0" eb="2">
      <t>コヨウ</t>
    </rPh>
    <rPh sb="2" eb="3">
      <t>ロウ</t>
    </rPh>
    <rPh sb="3" eb="4">
      <t>チン</t>
    </rPh>
    <phoneticPr fontId="3"/>
  </si>
  <si>
    <t>小作・賃借費</t>
    <rPh sb="0" eb="2">
      <t>コサク</t>
    </rPh>
    <rPh sb="3" eb="5">
      <t>チンシャク</t>
    </rPh>
    <rPh sb="5" eb="6">
      <t>ヒ</t>
    </rPh>
    <phoneticPr fontId="3"/>
  </si>
  <si>
    <t>土地改良費</t>
    <rPh sb="0" eb="2">
      <t>トチ</t>
    </rPh>
    <rPh sb="2" eb="4">
      <t>カイリョウ</t>
    </rPh>
    <rPh sb="4" eb="5">
      <t>ヒ</t>
    </rPh>
    <phoneticPr fontId="3"/>
  </si>
  <si>
    <t>農業共済</t>
    <rPh sb="0" eb="2">
      <t>ノウギョウ</t>
    </rPh>
    <rPh sb="2" eb="4">
      <t>キョウサイ</t>
    </rPh>
    <phoneticPr fontId="3"/>
  </si>
  <si>
    <t>租税公課</t>
    <rPh sb="0" eb="2">
      <t>ソゼイ</t>
    </rPh>
    <rPh sb="2" eb="3">
      <t>コウ</t>
    </rPh>
    <rPh sb="3" eb="4">
      <t>カ</t>
    </rPh>
    <phoneticPr fontId="3"/>
  </si>
  <si>
    <t>支払利子</t>
    <rPh sb="0" eb="2">
      <t>シハラ</t>
    </rPh>
    <rPh sb="2" eb="4">
      <t>リシ</t>
    </rPh>
    <phoneticPr fontId="3"/>
  </si>
  <si>
    <t>雑費</t>
    <rPh sb="0" eb="2">
      <t>ザッピ</t>
    </rPh>
    <phoneticPr fontId="3"/>
  </si>
  <si>
    <t>経営費合計</t>
    <rPh sb="0" eb="2">
      <t>ケイエイ</t>
    </rPh>
    <rPh sb="2" eb="3">
      <t>ヒ</t>
    </rPh>
    <rPh sb="3" eb="5">
      <t>ゴウケイ</t>
    </rPh>
    <phoneticPr fontId="3"/>
  </si>
  <si>
    <t>再認定様式1  収支状況（肉用牛）</t>
    <rPh sb="0" eb="3">
      <t>サイニンテイ</t>
    </rPh>
    <rPh sb="3" eb="5">
      <t>ヨウシキ</t>
    </rPh>
    <rPh sb="8" eb="10">
      <t>シュウシ</t>
    </rPh>
    <rPh sb="10" eb="12">
      <t>ジョウキョウ</t>
    </rPh>
    <rPh sb="13" eb="16">
      <t>ニクヨウギュウ</t>
    </rPh>
    <phoneticPr fontId="21"/>
  </si>
  <si>
    <t>氏名</t>
    <rPh sb="0" eb="2">
      <t>シメイ</t>
    </rPh>
    <phoneticPr fontId="21"/>
  </si>
  <si>
    <t>住所</t>
    <rPh sb="0" eb="2">
      <t>ジュウショ</t>
    </rPh>
    <phoneticPr fontId="21"/>
  </si>
  <si>
    <t>①　前回認定年</t>
    <rPh sb="2" eb="4">
      <t>ゼンカイ</t>
    </rPh>
    <rPh sb="4" eb="6">
      <t>ニンテイ</t>
    </rPh>
    <rPh sb="6" eb="7">
      <t>トシ</t>
    </rPh>
    <phoneticPr fontId="3"/>
  </si>
  <si>
    <t>（</t>
    <phoneticPr fontId="21"/>
  </si>
  <si>
    <t>年</t>
    <rPh sb="0" eb="1">
      <t>ネン</t>
    </rPh>
    <phoneticPr fontId="21"/>
  </si>
  <si>
    <t>月</t>
    <rPh sb="0" eb="1">
      <t>ガツ</t>
    </rPh>
    <phoneticPr fontId="21"/>
  </si>
  <si>
    <t>）</t>
    <phoneticPr fontId="21"/>
  </si>
  <si>
    <t xml:space="preserve"> </t>
    <phoneticPr fontId="21"/>
  </si>
  <si>
    <t>主な収入</t>
    <rPh sb="0" eb="1">
      <t>オモ</t>
    </rPh>
    <rPh sb="2" eb="4">
      <t>シュウニュウ</t>
    </rPh>
    <phoneticPr fontId="3"/>
  </si>
  <si>
    <t>繁殖牛頭数</t>
    <rPh sb="0" eb="2">
      <t>ハンショク</t>
    </rPh>
    <rPh sb="2" eb="3">
      <t>ギュウ</t>
    </rPh>
    <rPh sb="3" eb="5">
      <t>トウスウ</t>
    </rPh>
    <phoneticPr fontId="21"/>
  </si>
  <si>
    <t>販売金額</t>
    <rPh sb="0" eb="2">
      <t>ハンバイ</t>
    </rPh>
    <rPh sb="2" eb="4">
      <t>キンガク</t>
    </rPh>
    <phoneticPr fontId="3"/>
  </si>
  <si>
    <t>出荷頭数・量</t>
    <rPh sb="0" eb="2">
      <t>シュッカ</t>
    </rPh>
    <rPh sb="2" eb="4">
      <t>アタマカズ</t>
    </rPh>
    <rPh sb="5" eb="6">
      <t>リョウ</t>
    </rPh>
    <phoneticPr fontId="3"/>
  </si>
  <si>
    <t>生産頭数</t>
    <rPh sb="0" eb="2">
      <t>セイサン</t>
    </rPh>
    <rPh sb="2" eb="4">
      <t>トウスウ</t>
    </rPh>
    <phoneticPr fontId="3"/>
  </si>
  <si>
    <t>現状</t>
    <rPh sb="0" eb="2">
      <t>ゲンジョウ</t>
    </rPh>
    <phoneticPr fontId="21"/>
  </si>
  <si>
    <t>頭</t>
    <rPh sb="0" eb="1">
      <t>トウ</t>
    </rPh>
    <phoneticPr fontId="21"/>
  </si>
  <si>
    <t>円</t>
    <rPh sb="0" eb="1">
      <t>エン</t>
    </rPh>
    <phoneticPr fontId="21"/>
  </si>
  <si>
    <t>農業収入</t>
    <rPh sb="0" eb="2">
      <t>ノウギョウ</t>
    </rPh>
    <rPh sb="2" eb="4">
      <t>シュウニュウ</t>
    </rPh>
    <phoneticPr fontId="21"/>
  </si>
  <si>
    <t>子牛生産率</t>
    <rPh sb="0" eb="2">
      <t>コウシ</t>
    </rPh>
    <rPh sb="2" eb="4">
      <t>セイサン</t>
    </rPh>
    <rPh sb="4" eb="5">
      <t>リツ</t>
    </rPh>
    <phoneticPr fontId="21"/>
  </si>
  <si>
    <r>
      <t>農業経営費</t>
    </r>
    <r>
      <rPr>
        <vertAlign val="superscript"/>
        <sz val="14"/>
        <color theme="1"/>
        <rFont val="Meiryo UI"/>
        <family val="3"/>
        <charset val="128"/>
      </rPr>
      <t>※</t>
    </r>
    <rPh sb="0" eb="2">
      <t>ノウギョウ</t>
    </rPh>
    <rPh sb="2" eb="5">
      <t>ケイエイヒ</t>
    </rPh>
    <phoneticPr fontId="21"/>
  </si>
  <si>
    <t>ｋｇ</t>
    <phoneticPr fontId="21"/>
  </si>
  <si>
    <t>%</t>
    <phoneticPr fontId="21"/>
  </si>
  <si>
    <t>うち飼料費</t>
    <rPh sb="2" eb="5">
      <t>シリョウヒ</t>
    </rPh>
    <phoneticPr fontId="21"/>
  </si>
  <si>
    <t>(a)</t>
    <phoneticPr fontId="21"/>
  </si>
  <si>
    <t/>
  </si>
  <si>
    <t>分娩間隔</t>
    <rPh sb="0" eb="2">
      <t>ブンベン</t>
    </rPh>
    <rPh sb="2" eb="4">
      <t>カンカク</t>
    </rPh>
    <phoneticPr fontId="21"/>
  </si>
  <si>
    <t>農業所得　</t>
    <rPh sb="0" eb="2">
      <t>ノウギョウ</t>
    </rPh>
    <rPh sb="2" eb="4">
      <t>ショトク</t>
    </rPh>
    <phoneticPr fontId="21"/>
  </si>
  <si>
    <t>日</t>
    <rPh sb="0" eb="1">
      <t>ニチ</t>
    </rPh>
    <phoneticPr fontId="21"/>
  </si>
  <si>
    <t>所得率</t>
    <rPh sb="0" eb="3">
      <t>ショトクリツ</t>
    </rPh>
    <phoneticPr fontId="21"/>
  </si>
  <si>
    <t>％</t>
    <phoneticPr fontId="21"/>
  </si>
  <si>
    <t>子牛事故率</t>
    <rPh sb="0" eb="2">
      <t>コウシ</t>
    </rPh>
    <rPh sb="2" eb="4">
      <t>ジコ</t>
    </rPh>
    <rPh sb="4" eb="5">
      <t>リツ</t>
    </rPh>
    <phoneticPr fontId="21"/>
  </si>
  <si>
    <t>経営費内の飼料費割合</t>
    <rPh sb="0" eb="3">
      <t>ケイエイヒ</t>
    </rPh>
    <rPh sb="3" eb="4">
      <t>ナイ</t>
    </rPh>
    <rPh sb="5" eb="8">
      <t>シリョウヒ</t>
    </rPh>
    <rPh sb="8" eb="10">
      <t>ワリアイ</t>
    </rPh>
    <phoneticPr fontId="21"/>
  </si>
  <si>
    <t>　 　合　計</t>
    <rPh sb="3" eb="4">
      <t>ア</t>
    </rPh>
    <rPh sb="5" eb="6">
      <t>ケイ</t>
    </rPh>
    <phoneticPr fontId="3"/>
  </si>
  <si>
    <t>※農業経営費は、決算書や確定申告等の
   数値を入力</t>
    <phoneticPr fontId="21"/>
  </si>
  <si>
    <t>目標（５年後）</t>
    <rPh sb="0" eb="2">
      <t>モクヒョウ</t>
    </rPh>
    <rPh sb="4" eb="6">
      <t>ネンゴ</t>
    </rPh>
    <phoneticPr fontId="21"/>
  </si>
  <si>
    <t>目標</t>
    <rPh sb="0" eb="2">
      <t>モクヒョウ</t>
    </rPh>
    <phoneticPr fontId="21"/>
  </si>
  <si>
    <t>農業経営費</t>
    <rPh sb="0" eb="2">
      <t>ノウギョウ</t>
    </rPh>
    <rPh sb="2" eb="5">
      <t>ケイエイヒ</t>
    </rPh>
    <phoneticPr fontId="21"/>
  </si>
  <si>
    <t>ｋｇ</t>
    <phoneticPr fontId="21"/>
  </si>
  <si>
    <t>%</t>
    <phoneticPr fontId="21"/>
  </si>
  <si>
    <t>(b)</t>
    <phoneticPr fontId="21"/>
  </si>
  <si>
    <t>％</t>
    <phoneticPr fontId="21"/>
  </si>
  <si>
    <t>② 今回認定年　</t>
    <rPh sb="2" eb="4">
      <t>コンカイ</t>
    </rPh>
    <phoneticPr fontId="3"/>
  </si>
  <si>
    <t>（</t>
    <phoneticPr fontId="21"/>
  </si>
  <si>
    <t>）</t>
    <phoneticPr fontId="21"/>
  </si>
  <si>
    <t>ｋｇ</t>
    <phoneticPr fontId="21"/>
  </si>
  <si>
    <t>(c)</t>
    <phoneticPr fontId="21"/>
  </si>
  <si>
    <t>%</t>
    <phoneticPr fontId="21"/>
  </si>
  <si>
    <t>※農業経営費は、決算書や確定申告等の
   数値を入力</t>
    <phoneticPr fontId="21"/>
  </si>
  <si>
    <r>
      <t>出荷頭数・量</t>
    </r>
    <r>
      <rPr>
        <b/>
        <i/>
        <vertAlign val="superscript"/>
        <sz val="10"/>
        <rFont val="Meiryo UI"/>
        <family val="3"/>
        <charset val="128"/>
      </rPr>
      <t>※</t>
    </r>
    <rPh sb="0" eb="2">
      <t>シュッカ</t>
    </rPh>
    <rPh sb="2" eb="4">
      <t>アタマカズ</t>
    </rPh>
    <rPh sb="5" eb="6">
      <t>リョウ</t>
    </rPh>
    <phoneticPr fontId="3"/>
  </si>
  <si>
    <t>(d)</t>
    <phoneticPr fontId="21"/>
  </si>
  <si>
    <t>※【参考】出荷頭数目標値の設定方法：「生産頭数×（１－子牛事故率）－育成牛からの繰入頭数」で算出してもよい。</t>
    <rPh sb="2" eb="4">
      <t>サンコウ</t>
    </rPh>
    <rPh sb="5" eb="7">
      <t>シュッカ</t>
    </rPh>
    <rPh sb="7" eb="9">
      <t>トウスウ</t>
    </rPh>
    <rPh sb="9" eb="11">
      <t>モクヒョウ</t>
    </rPh>
    <rPh sb="11" eb="12">
      <t>チ</t>
    </rPh>
    <rPh sb="13" eb="15">
      <t>セッテイ</t>
    </rPh>
    <rPh sb="15" eb="17">
      <t>ホウホウ</t>
    </rPh>
    <rPh sb="19" eb="21">
      <t>セイサン</t>
    </rPh>
    <rPh sb="21" eb="23">
      <t>トウスウ</t>
    </rPh>
    <rPh sb="27" eb="29">
      <t>コウシ</t>
    </rPh>
    <rPh sb="29" eb="32">
      <t>ジコリツ</t>
    </rPh>
    <rPh sb="34" eb="36">
      <t>イクセイ</t>
    </rPh>
    <rPh sb="36" eb="37">
      <t>ギュウ</t>
    </rPh>
    <rPh sb="40" eb="42">
      <t>クリイ</t>
    </rPh>
    <rPh sb="42" eb="44">
      <t>トウスウ</t>
    </rPh>
    <rPh sb="46" eb="48">
      <t>サンシュツ</t>
    </rPh>
    <phoneticPr fontId="21"/>
  </si>
  <si>
    <t>目標達成率（今回現状(c)÷前回目標(b)×１００）</t>
    <rPh sb="0" eb="2">
      <t>モクヒョウ</t>
    </rPh>
    <rPh sb="2" eb="5">
      <t>タッセイリツ</t>
    </rPh>
    <rPh sb="6" eb="8">
      <t>コンカイ</t>
    </rPh>
    <rPh sb="8" eb="10">
      <t>ゲンジョウ</t>
    </rPh>
    <rPh sb="14" eb="16">
      <t>ゼンカイ</t>
    </rPh>
    <rPh sb="16" eb="18">
      <t>モクヒョウ</t>
    </rPh>
    <phoneticPr fontId="3"/>
  </si>
  <si>
    <t>出荷頭数</t>
    <rPh sb="0" eb="2">
      <t>シュッカ</t>
    </rPh>
    <rPh sb="2" eb="4">
      <t>アタマカズ</t>
    </rPh>
    <phoneticPr fontId="3"/>
  </si>
  <si>
    <t>農業所得</t>
    <rPh sb="0" eb="2">
      <t>ノウギョウ</t>
    </rPh>
    <rPh sb="2" eb="4">
      <t>ショトク</t>
    </rPh>
    <phoneticPr fontId="21"/>
  </si>
  <si>
    <t>％</t>
    <phoneticPr fontId="21"/>
  </si>
  <si>
    <t>％</t>
    <phoneticPr fontId="21"/>
  </si>
  <si>
    <t>％</t>
    <phoneticPr fontId="21"/>
  </si>
  <si>
    <t>　　　達成目安　　0～60％未満：△　　60～80％未満：◇  　80～100％未満：○　100～110％未満：◎　110％以上：★</t>
    <rPh sb="3" eb="5">
      <t>タッセイ</t>
    </rPh>
    <rPh sb="5" eb="7">
      <t>メヤス</t>
    </rPh>
    <rPh sb="26" eb="28">
      <t>ミマン</t>
    </rPh>
    <rPh sb="40" eb="42">
      <t>ミマン</t>
    </rPh>
    <rPh sb="53" eb="55">
      <t>ミマン</t>
    </rPh>
    <rPh sb="62" eb="64">
      <t>イジョウ</t>
    </rPh>
    <phoneticPr fontId="21"/>
  </si>
  <si>
    <t xml:space="preserve">   　　県技術指標（目標値）</t>
    <rPh sb="5" eb="6">
      <t>ケン</t>
    </rPh>
    <rPh sb="6" eb="8">
      <t>ギジュツ</t>
    </rPh>
    <rPh sb="8" eb="10">
      <t>シヒョウ</t>
    </rPh>
    <rPh sb="11" eb="14">
      <t>モクヒョウチ</t>
    </rPh>
    <phoneticPr fontId="21"/>
  </si>
  <si>
    <t xml:space="preserve"> 子牛生産率 92％以上　　分娩間隔 380日以内　　子牛事故率 2%以内　</t>
    <rPh sb="1" eb="3">
      <t>コウシ</t>
    </rPh>
    <rPh sb="3" eb="5">
      <t>セイサン</t>
    </rPh>
    <rPh sb="5" eb="6">
      <t>リツ</t>
    </rPh>
    <rPh sb="10" eb="12">
      <t>イジョウ</t>
    </rPh>
    <rPh sb="14" eb="16">
      <t>ブンベン</t>
    </rPh>
    <rPh sb="16" eb="18">
      <t>カンカク</t>
    </rPh>
    <rPh sb="22" eb="23">
      <t>ニチ</t>
    </rPh>
    <rPh sb="23" eb="25">
      <t>イナイ</t>
    </rPh>
    <rPh sb="27" eb="29">
      <t>コウシ</t>
    </rPh>
    <rPh sb="29" eb="32">
      <t>ジコリツ</t>
    </rPh>
    <rPh sb="35" eb="37">
      <t>イナイ</t>
    </rPh>
    <phoneticPr fontId="21"/>
  </si>
  <si>
    <t>（</t>
    <phoneticPr fontId="21"/>
  </si>
  <si>
    <t>）</t>
    <phoneticPr fontId="21"/>
  </si>
  <si>
    <t xml:space="preserve"> </t>
    <phoneticPr fontId="21"/>
  </si>
  <si>
    <t>子牛販売売上</t>
    <rPh sb="0" eb="2">
      <t>コウシ</t>
    </rPh>
    <rPh sb="2" eb="4">
      <t>ハンバイ</t>
    </rPh>
    <rPh sb="4" eb="6">
      <t>ウリアゲ</t>
    </rPh>
    <phoneticPr fontId="21"/>
  </si>
  <si>
    <t>廃牛売上</t>
    <rPh sb="0" eb="1">
      <t>ハイ</t>
    </rPh>
    <rPh sb="1" eb="2">
      <t>ウシ</t>
    </rPh>
    <rPh sb="2" eb="4">
      <t>ウリアゲ</t>
    </rPh>
    <phoneticPr fontId="21"/>
  </si>
  <si>
    <t>堆肥</t>
    <rPh sb="0" eb="2">
      <t>タイヒ</t>
    </rPh>
    <phoneticPr fontId="21"/>
  </si>
  <si>
    <t>ｋｇ</t>
    <phoneticPr fontId="21"/>
  </si>
  <si>
    <t>(a)</t>
    <phoneticPr fontId="21"/>
  </si>
  <si>
    <t>雑収入</t>
    <rPh sb="0" eb="3">
      <t>ザツシュウニュウ</t>
    </rPh>
    <phoneticPr fontId="21"/>
  </si>
  <si>
    <t>(b)</t>
    <phoneticPr fontId="21"/>
  </si>
  <si>
    <t>（</t>
    <phoneticPr fontId="21"/>
  </si>
  <si>
    <t>ｋｇ</t>
    <phoneticPr fontId="21"/>
  </si>
  <si>
    <t>ｋｇ</t>
    <phoneticPr fontId="21"/>
  </si>
  <si>
    <t>(d)</t>
    <phoneticPr fontId="21"/>
  </si>
  <si>
    <t>%</t>
    <phoneticPr fontId="21"/>
  </si>
  <si>
    <t>％</t>
    <phoneticPr fontId="21"/>
  </si>
  <si>
    <t>縦書きで作成・印刷
①収支状況（１枚）
②取組内容（１枚）
③基礎資料（１枚）</t>
    <rPh sb="0" eb="2">
      <t>タテガ</t>
    </rPh>
    <rPh sb="4" eb="6">
      <t>サクセイ</t>
    </rPh>
    <rPh sb="7" eb="9">
      <t>インサツ</t>
    </rPh>
    <rPh sb="11" eb="13">
      <t>シュウシ</t>
    </rPh>
    <rPh sb="13" eb="15">
      <t>ジョウキョウ</t>
    </rPh>
    <rPh sb="17" eb="18">
      <t>マイ</t>
    </rPh>
    <rPh sb="21" eb="23">
      <t>トリクミ</t>
    </rPh>
    <rPh sb="23" eb="25">
      <t>ナイヨウ</t>
    </rPh>
    <rPh sb="27" eb="28">
      <t>マイ</t>
    </rPh>
    <rPh sb="31" eb="33">
      <t>キソ</t>
    </rPh>
    <rPh sb="33" eb="35">
      <t>シリョウ</t>
    </rPh>
    <rPh sb="37" eb="38">
      <t>マイ</t>
    </rPh>
    <phoneticPr fontId="3"/>
  </si>
  <si>
    <t>日付は空白、署名は手書き、押印忘れずに</t>
    <rPh sb="0" eb="2">
      <t>ヒヅケ</t>
    </rPh>
    <rPh sb="3" eb="5">
      <t>クウハク</t>
    </rPh>
    <rPh sb="6" eb="8">
      <t>ショメイ</t>
    </rPh>
    <rPh sb="9" eb="11">
      <t>テガ</t>
    </rPh>
    <rPh sb="13" eb="15">
      <t>オウイン</t>
    </rPh>
    <rPh sb="15" eb="16">
      <t>ワス</t>
    </rPh>
    <phoneticPr fontId="3"/>
  </si>
  <si>
    <t>再認定様式１～３</t>
    <rPh sb="0" eb="3">
      <t>サイニンテイ</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</si>
</sst>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a"/>
    <numFmt numFmtId="179" formatCode="#,##0_ "/>
    <numFmt numFmtId="180" formatCode="#,##0_ ;[Red]\-#,##0\ "/>
    <numFmt numFmtId="181" formatCode="#,##0.0;[Red]\-#,##0.0"/>
    <numFmt numFmtId="182" formatCode="0.0_);[Red]\(0.0\)"/>
    <numFmt numFmtId="183" formatCode="###.#\a"/>
  </numFmts>
  <fonts count="85">
    <font>
      <sz val="10"/>
      <color rgb="FF000000"/>
      <name val="Times New Roman"/>
      <charset val="204"/>
    </font>
    <font>
      <sz val="11"/>
      <color theme="1"/>
      <name val="游ゴシック"/>
      <family val="2"/>
      <charset val="128"/>
      <scheme val="minor"/>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sz val="12"/>
      <name val="ＭＳ Ｐゴシック"/>
      <family val="3"/>
      <charset val="128"/>
    </font>
    <font>
      <sz val="10"/>
      <color rgb="FF000000"/>
      <name val="ＭＳ Ｐゴシック"/>
      <family val="3"/>
      <charset val="128"/>
    </font>
    <font>
      <sz val="12"/>
      <color rgb="FF000000"/>
      <name val="ＭＳ Ｐゴシック"/>
      <family val="3"/>
      <charset val="128"/>
    </font>
    <font>
      <sz val="12"/>
      <color theme="1"/>
      <name val="Meiryo UI"/>
      <family val="3"/>
      <charset val="128"/>
    </font>
    <font>
      <sz val="14"/>
      <color theme="1"/>
      <name val="Meiryo UI"/>
      <family val="3"/>
      <charset val="128"/>
    </font>
    <font>
      <sz val="6"/>
      <name val="游ゴシック"/>
      <family val="2"/>
      <charset val="128"/>
      <scheme val="minor"/>
    </font>
    <font>
      <sz val="11"/>
      <color theme="1"/>
      <name val="Meiryo UI"/>
      <family val="3"/>
      <charset val="128"/>
    </font>
    <font>
      <sz val="10"/>
      <color theme="1"/>
      <name val="HG丸ｺﾞｼｯｸM-PRO"/>
      <family val="3"/>
      <charset val="128"/>
    </font>
    <font>
      <sz val="11"/>
      <color indexed="8"/>
      <name val="游ゴシック Light"/>
      <family val="3"/>
      <charset val="128"/>
      <scheme val="major"/>
    </font>
    <font>
      <sz val="9"/>
      <color theme="1"/>
      <name val="游ゴシック"/>
      <family val="2"/>
      <charset val="128"/>
      <scheme val="minor"/>
    </font>
    <font>
      <b/>
      <sz val="12"/>
      <color theme="0"/>
      <name val="游ゴシック"/>
      <family val="3"/>
      <charset val="128"/>
      <scheme val="minor"/>
    </font>
    <font>
      <sz val="12"/>
      <color indexed="8"/>
      <name val="游ゴシック Light"/>
      <family val="3"/>
      <charset val="128"/>
      <scheme val="major"/>
    </font>
    <font>
      <b/>
      <sz val="11"/>
      <color theme="1"/>
      <name val="游ゴシック"/>
      <family val="3"/>
      <charset val="128"/>
      <scheme val="minor"/>
    </font>
    <font>
      <sz val="11"/>
      <color indexed="8"/>
      <name val="Meiryo UI"/>
      <family val="3"/>
      <charset val="128"/>
    </font>
    <font>
      <sz val="11"/>
      <color theme="0"/>
      <name val="メイリオ"/>
      <family val="3"/>
      <charset val="128"/>
    </font>
    <font>
      <sz val="11"/>
      <color theme="0"/>
      <name val="Segoe UI Semibold"/>
      <family val="2"/>
    </font>
    <font>
      <sz val="11"/>
      <color theme="0"/>
      <name val="Meiryo UI"/>
      <family val="3"/>
      <charset val="128"/>
    </font>
    <font>
      <sz val="36"/>
      <color theme="1"/>
      <name val="游ゴシック"/>
      <family val="2"/>
      <charset val="128"/>
      <scheme val="minor"/>
    </font>
    <font>
      <sz val="36"/>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8"/>
      <color theme="3"/>
      <name val="游ゴシック Light"/>
      <family val="2"/>
      <charset val="128"/>
      <scheme val="major"/>
    </font>
    <font>
      <sz val="11"/>
      <color theme="1"/>
      <name val="HG丸ｺﾞｼｯｸM-PRO"/>
      <family val="3"/>
      <charset val="128"/>
    </font>
    <font>
      <sz val="24"/>
      <color theme="1"/>
      <name val="游ゴシック"/>
      <family val="3"/>
      <charset val="128"/>
      <scheme val="minor"/>
    </font>
    <font>
      <sz val="22"/>
      <color theme="1"/>
      <name val="游ゴシック"/>
      <family val="3"/>
      <charset val="128"/>
      <scheme val="minor"/>
    </font>
    <font>
      <sz val="13"/>
      <name val="ＭＳ Ｐゴシック"/>
      <family val="3"/>
      <charset val="128"/>
    </font>
    <font>
      <sz val="14"/>
      <name val="ＭＳ Ｐゴシック"/>
      <family val="3"/>
      <charset val="128"/>
    </font>
    <font>
      <sz val="11"/>
      <name val="Arial"/>
      <family val="2"/>
    </font>
    <font>
      <u/>
      <sz val="10"/>
      <color theme="1"/>
      <name val="HG丸ｺﾞｼｯｸM-PRO"/>
      <family val="3"/>
      <charset val="128"/>
    </font>
    <font>
      <sz val="10"/>
      <color theme="1"/>
      <name val="Meiryo UI"/>
      <family val="3"/>
      <charset val="128"/>
    </font>
    <font>
      <b/>
      <sz val="16"/>
      <name val="HG丸ｺﾞｼｯｸM-PRO"/>
      <family val="3"/>
      <charset val="128"/>
    </font>
    <font>
      <b/>
      <sz val="11"/>
      <name val="ＭＳ Ｐ明朝"/>
      <family val="1"/>
      <charset val="128"/>
    </font>
    <font>
      <sz val="16"/>
      <color indexed="9"/>
      <name val="AR P丸ゴシック体E"/>
      <family val="3"/>
      <charset val="128"/>
    </font>
    <font>
      <sz val="16"/>
      <name val="AR P丸ゴシック体E"/>
      <family val="3"/>
      <charset val="128"/>
    </font>
    <font>
      <sz val="11"/>
      <name val="Meiryo UI"/>
      <family val="3"/>
      <charset val="128"/>
    </font>
    <font>
      <sz val="12"/>
      <name val="Meiryo UI"/>
      <family val="3"/>
      <charset val="128"/>
    </font>
    <font>
      <sz val="10"/>
      <name val="Meiryo UI"/>
      <family val="3"/>
      <charset val="128"/>
    </font>
    <font>
      <sz val="16"/>
      <color theme="1"/>
      <name val="Meiryo UI"/>
      <family val="3"/>
      <charset val="128"/>
    </font>
    <font>
      <u/>
      <sz val="11"/>
      <color theme="1"/>
      <name val="游ゴシック"/>
      <family val="3"/>
      <charset val="128"/>
      <scheme val="minor"/>
    </font>
    <font>
      <sz val="16"/>
      <color theme="1"/>
      <name val="AR P丸ゴシック体E"/>
      <family val="3"/>
      <charset val="128"/>
    </font>
    <font>
      <sz val="14"/>
      <name val="HG丸ｺﾞｼｯｸM-PRO"/>
      <family val="3"/>
      <charset val="128"/>
    </font>
    <font>
      <sz val="14"/>
      <color theme="1"/>
      <name val="游ゴシック"/>
      <family val="2"/>
      <charset val="128"/>
      <scheme val="minor"/>
    </font>
    <font>
      <sz val="14"/>
      <color theme="1"/>
      <name val="HG丸ｺﾞｼｯｸM-PRO"/>
      <family val="3"/>
      <charset val="128"/>
    </font>
    <font>
      <sz val="12"/>
      <name val="HG丸ｺﾞｼｯｸM-PRO"/>
      <family val="3"/>
      <charset val="128"/>
    </font>
    <font>
      <sz val="12"/>
      <color theme="1"/>
      <name val="HG丸ｺﾞｼｯｸM-PRO"/>
      <family val="3"/>
      <charset val="128"/>
    </font>
    <font>
      <sz val="12"/>
      <name val="ＭＳ Ｐ明朝"/>
      <family val="1"/>
      <charset val="128"/>
    </font>
    <font>
      <sz val="14"/>
      <name val="Meiryo UI"/>
      <family val="3"/>
      <charset val="128"/>
    </font>
    <font>
      <sz val="14"/>
      <color theme="1"/>
      <name val="AR P丸ゴシック体E"/>
      <family val="3"/>
      <charset val="128"/>
    </font>
    <font>
      <sz val="15"/>
      <name val="Calibri"/>
      <family val="2"/>
    </font>
    <font>
      <sz val="16"/>
      <color theme="1"/>
      <name val="Calibri"/>
      <family val="2"/>
    </font>
    <font>
      <sz val="16"/>
      <name val="Calibri"/>
      <family val="2"/>
    </font>
    <font>
      <vertAlign val="superscript"/>
      <sz val="14"/>
      <color theme="1"/>
      <name val="Meiryo UI"/>
      <family val="3"/>
      <charset val="128"/>
    </font>
    <font>
      <sz val="13"/>
      <color theme="1"/>
      <name val="HG丸ｺﾞｼｯｸM-PRO"/>
      <family val="3"/>
      <charset val="128"/>
    </font>
    <font>
      <sz val="12"/>
      <color theme="1"/>
      <name val="メイリオ"/>
      <family val="3"/>
      <charset val="128"/>
    </font>
    <font>
      <sz val="14"/>
      <name val="Arial"/>
      <family val="2"/>
    </font>
    <font>
      <sz val="14"/>
      <color theme="1"/>
      <name val="AR丸ゴシック体E"/>
      <family val="3"/>
      <charset val="128"/>
    </font>
    <font>
      <sz val="14"/>
      <color theme="1"/>
      <name val="ＭＳ Ｐゴシック"/>
      <family val="3"/>
      <charset val="128"/>
    </font>
    <font>
      <sz val="16"/>
      <color theme="1"/>
      <name val="HG丸ｺﾞｼｯｸM-PRO"/>
      <family val="3"/>
      <charset val="128"/>
    </font>
    <font>
      <b/>
      <i/>
      <vertAlign val="superscript"/>
      <sz val="10"/>
      <name val="Meiryo UI"/>
      <family val="3"/>
      <charset val="128"/>
    </font>
    <font>
      <b/>
      <sz val="14"/>
      <name val="HG丸ｺﾞｼｯｸM-PRO"/>
      <family val="3"/>
      <charset val="128"/>
    </font>
    <font>
      <sz val="12"/>
      <name val="Arial"/>
      <family val="2"/>
    </font>
    <font>
      <sz val="15"/>
      <name val="Meiryo UI"/>
      <family val="3"/>
      <charset val="128"/>
    </font>
    <font>
      <sz val="16"/>
      <name val="Meiryo UI"/>
      <family val="3"/>
      <charset val="128"/>
    </font>
    <font>
      <sz val="16"/>
      <name val="Arial"/>
      <family val="2"/>
    </font>
    <font>
      <sz val="16"/>
      <color theme="1"/>
      <name val="游ゴシック"/>
      <family val="2"/>
      <charset val="128"/>
      <scheme val="minor"/>
    </font>
    <font>
      <sz val="16"/>
      <name val="ＭＳ Ｐゴシック"/>
      <family val="3"/>
      <charset val="128"/>
    </font>
    <font>
      <sz val="13"/>
      <name val="メイリオ"/>
      <family val="3"/>
      <charset val="128"/>
    </font>
    <font>
      <sz val="13"/>
      <color theme="1"/>
      <name val="メイリオ"/>
      <family val="3"/>
      <charset val="128"/>
    </font>
    <font>
      <sz val="12"/>
      <color theme="1"/>
      <name val="游ゴシック"/>
      <family val="3"/>
      <charset val="128"/>
      <scheme val="minor"/>
    </font>
  </fonts>
  <fills count="13">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1"/>
        <bgColor indexed="64"/>
      </patternFill>
    </fill>
    <fill>
      <patternFill patternType="solid">
        <fgColor indexed="8"/>
        <bgColor indexed="64"/>
      </patternFill>
    </fill>
    <fill>
      <patternFill patternType="solid">
        <fgColor indexed="9"/>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bgColor indexed="64"/>
      </patternFill>
    </fill>
    <fill>
      <patternFill patternType="solid">
        <fgColor theme="0" tint="-0.14999847407452621"/>
        <bgColor indexed="64"/>
      </patternFill>
    </fill>
  </fills>
  <borders count="19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s>
  <cellStyleXfs count="5">
    <xf numFmtId="0" fontId="0" fillId="0" borderId="0"/>
    <xf numFmtId="0" fontId="13" fillId="0" borderId="0"/>
    <xf numFmtId="38"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940">
    <xf numFmtId="0" fontId="0" fillId="0" borderId="0" xfId="0"/>
    <xf numFmtId="0" fontId="2"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xf>
    <xf numFmtId="0" fontId="4" fillId="0" borderId="31" xfId="0" applyFont="1" applyFill="1" applyBorder="1" applyAlignment="1">
      <alignment vertical="center" shrinkToFit="1"/>
    </xf>
    <xf numFmtId="0" fontId="4" fillId="0" borderId="32" xfId="0" applyFont="1" applyFill="1" applyBorder="1" applyAlignment="1">
      <alignment vertical="center" shrinkToFit="1"/>
    </xf>
    <xf numFmtId="0" fontId="4" fillId="0" borderId="37" xfId="0" applyFont="1" applyFill="1" applyBorder="1" applyAlignment="1">
      <alignment vertical="center" shrinkToFit="1"/>
    </xf>
    <xf numFmtId="0" fontId="2" fillId="0" borderId="18" xfId="0" applyFont="1" applyFill="1" applyBorder="1" applyAlignment="1">
      <alignment horizontal="left" vertical="center"/>
    </xf>
    <xf numFmtId="0" fontId="2" fillId="0" borderId="41" xfId="0" applyFont="1" applyFill="1" applyBorder="1" applyAlignment="1">
      <alignment horizontal="left" vertical="center"/>
    </xf>
    <xf numFmtId="0" fontId="4" fillId="0" borderId="0" xfId="0" applyFont="1" applyFill="1" applyBorder="1" applyAlignment="1">
      <alignment vertical="center" shrinkToFi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61" xfId="0" applyFont="1" applyFill="1" applyBorder="1" applyAlignment="1">
      <alignment vertical="center" wrapText="1"/>
    </xf>
    <xf numFmtId="0" fontId="2" fillId="0" borderId="14" xfId="0" applyFont="1" applyFill="1" applyBorder="1" applyAlignment="1">
      <alignment vertical="center" wrapText="1"/>
    </xf>
    <xf numFmtId="0" fontId="2" fillId="0" borderId="62" xfId="0" applyFont="1" applyFill="1" applyBorder="1" applyAlignment="1">
      <alignment vertical="center" wrapText="1"/>
    </xf>
    <xf numFmtId="0" fontId="2" fillId="0" borderId="63" xfId="0" applyFont="1" applyFill="1" applyBorder="1" applyAlignment="1">
      <alignment vertical="center" wrapText="1"/>
    </xf>
    <xf numFmtId="0" fontId="2" fillId="0" borderId="64" xfId="0" applyFont="1" applyFill="1" applyBorder="1" applyAlignment="1">
      <alignment vertical="center" wrapText="1"/>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2" fillId="0" borderId="58" xfId="0" applyFont="1" applyFill="1" applyBorder="1" applyAlignment="1">
      <alignment vertical="center" wrapText="1"/>
    </xf>
    <xf numFmtId="0" fontId="2" fillId="0" borderId="65" xfId="0" applyFont="1" applyFill="1" applyBorder="1" applyAlignment="1">
      <alignment vertical="center" wrapText="1"/>
    </xf>
    <xf numFmtId="0" fontId="2" fillId="0" borderId="66" xfId="0" applyFont="1" applyFill="1" applyBorder="1" applyAlignment="1">
      <alignment vertical="center" wrapText="1"/>
    </xf>
    <xf numFmtId="0" fontId="2" fillId="0" borderId="18" xfId="0" applyFont="1" applyFill="1" applyBorder="1" applyAlignment="1">
      <alignment vertical="center" wrapText="1"/>
    </xf>
    <xf numFmtId="0" fontId="2" fillId="0" borderId="35" xfId="0" applyFont="1" applyFill="1" applyBorder="1" applyAlignment="1">
      <alignment vertical="center" wrapText="1"/>
    </xf>
    <xf numFmtId="0" fontId="2" fillId="0" borderId="67" xfId="0" applyFont="1" applyFill="1" applyBorder="1" applyAlignment="1">
      <alignment vertical="center" wrapText="1"/>
    </xf>
    <xf numFmtId="0" fontId="2" fillId="0" borderId="68" xfId="0" applyFont="1" applyFill="1" applyBorder="1" applyAlignment="1">
      <alignment vertical="center" wrapText="1"/>
    </xf>
    <xf numFmtId="0" fontId="2" fillId="0" borderId="3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7" xfId="0" applyFont="1" applyFill="1" applyBorder="1" applyAlignment="1">
      <alignment vertical="center" wrapText="1"/>
    </xf>
    <xf numFmtId="0" fontId="2" fillId="0" borderId="27" xfId="0" applyFont="1" applyFill="1" applyBorder="1" applyAlignment="1">
      <alignment horizontal="right" vertical="center"/>
    </xf>
    <xf numFmtId="0" fontId="2" fillId="0" borderId="35" xfId="0" applyFont="1" applyFill="1" applyBorder="1" applyAlignment="1">
      <alignment horizontal="right" vertical="center"/>
    </xf>
    <xf numFmtId="0" fontId="2" fillId="0" borderId="58"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9" xfId="0" applyFont="1" applyFill="1" applyBorder="1" applyAlignment="1">
      <alignment vertical="center" wrapText="1"/>
    </xf>
    <xf numFmtId="0" fontId="2" fillId="0" borderId="80" xfId="0" applyFont="1" applyFill="1" applyBorder="1" applyAlignment="1">
      <alignment vertical="center" wrapText="1"/>
    </xf>
    <xf numFmtId="0" fontId="2" fillId="0" borderId="81" xfId="0" applyFont="1" applyFill="1" applyBorder="1" applyAlignment="1">
      <alignment vertical="center" wrapText="1"/>
    </xf>
    <xf numFmtId="0" fontId="2" fillId="0" borderId="82" xfId="0" applyFont="1" applyFill="1" applyBorder="1" applyAlignment="1">
      <alignment vertical="center" wrapText="1"/>
    </xf>
    <xf numFmtId="0" fontId="2" fillId="0" borderId="83" xfId="0" applyFont="1" applyFill="1" applyBorder="1" applyAlignment="1">
      <alignment vertical="center" wrapText="1"/>
    </xf>
    <xf numFmtId="0" fontId="2" fillId="0" borderId="44" xfId="0" applyFont="1" applyFill="1" applyBorder="1" applyAlignment="1">
      <alignment vertical="center" wrapText="1"/>
    </xf>
    <xf numFmtId="0" fontId="2" fillId="0" borderId="45" xfId="0" applyFont="1" applyFill="1" applyBorder="1" applyAlignment="1">
      <alignment vertical="center" wrapText="1"/>
    </xf>
    <xf numFmtId="0" fontId="2" fillId="0" borderId="75" xfId="0" applyFont="1" applyFill="1" applyBorder="1" applyAlignment="1">
      <alignment vertical="center" wrapText="1"/>
    </xf>
    <xf numFmtId="0" fontId="2" fillId="0" borderId="84" xfId="0" applyFont="1" applyFill="1" applyBorder="1" applyAlignment="1">
      <alignment vertical="center" wrapText="1"/>
    </xf>
    <xf numFmtId="0" fontId="2" fillId="0" borderId="85"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2" xfId="0" applyFont="1" applyFill="1" applyBorder="1" applyAlignment="1">
      <alignment vertical="center" wrapText="1"/>
    </xf>
    <xf numFmtId="0" fontId="2" fillId="0" borderId="90" xfId="0" applyFont="1" applyFill="1" applyBorder="1" applyAlignment="1">
      <alignment vertical="center" wrapText="1"/>
    </xf>
    <xf numFmtId="0" fontId="2" fillId="0" borderId="91" xfId="0" applyFont="1" applyFill="1" applyBorder="1" applyAlignment="1">
      <alignment vertical="center" wrapText="1"/>
    </xf>
    <xf numFmtId="0" fontId="2" fillId="0" borderId="92" xfId="0" applyFont="1" applyFill="1" applyBorder="1" applyAlignment="1">
      <alignment vertical="center" wrapText="1"/>
    </xf>
    <xf numFmtId="0" fontId="2" fillId="0" borderId="15" xfId="0" applyFont="1" applyFill="1" applyBorder="1" applyAlignment="1">
      <alignment vertical="center" wrapText="1"/>
    </xf>
    <xf numFmtId="0" fontId="2" fillId="0" borderId="30" xfId="0" applyFont="1" applyFill="1" applyBorder="1" applyAlignment="1">
      <alignment vertical="center" wrapText="1"/>
    </xf>
    <xf numFmtId="0" fontId="4" fillId="0" borderId="40"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69" xfId="0" applyFont="1" applyFill="1" applyBorder="1" applyAlignment="1">
      <alignment vertical="center" wrapText="1"/>
    </xf>
    <xf numFmtId="0" fontId="2" fillId="0" borderId="96" xfId="0" applyFont="1" applyFill="1" applyBorder="1" applyAlignment="1">
      <alignment vertical="center" wrapText="1"/>
    </xf>
    <xf numFmtId="0" fontId="2" fillId="0" borderId="97" xfId="0" applyFont="1" applyFill="1" applyBorder="1" applyAlignment="1">
      <alignment vertical="center" wrapText="1"/>
    </xf>
    <xf numFmtId="0" fontId="2" fillId="0" borderId="94" xfId="0" applyFont="1" applyFill="1" applyBorder="1" applyAlignment="1">
      <alignment vertical="center" wrapText="1"/>
    </xf>
    <xf numFmtId="0" fontId="2" fillId="0" borderId="95" xfId="0" applyFont="1" applyFill="1" applyBorder="1" applyAlignment="1">
      <alignment vertical="center" wrapText="1"/>
    </xf>
    <xf numFmtId="0" fontId="2" fillId="0" borderId="98" xfId="0" applyFont="1" applyFill="1" applyBorder="1" applyAlignment="1">
      <alignment vertical="center" wrapText="1"/>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34" xfId="0" applyFont="1" applyFill="1" applyBorder="1" applyAlignment="1">
      <alignment vertical="center"/>
    </xf>
    <xf numFmtId="0" fontId="2" fillId="0" borderId="18"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0" xfId="0" applyFont="1" applyFill="1" applyBorder="1" applyAlignment="1">
      <alignment horizontal="center" vertical="center"/>
    </xf>
    <xf numFmtId="0" fontId="4" fillId="0" borderId="48" xfId="0" applyFont="1" applyFill="1" applyBorder="1" applyAlignment="1">
      <alignment vertical="center" wrapText="1"/>
    </xf>
    <xf numFmtId="0" fontId="4" fillId="0" borderId="56"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4"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48" xfId="0" applyFont="1" applyFill="1" applyBorder="1" applyAlignment="1">
      <alignment vertical="center" wrapText="1"/>
    </xf>
    <xf numFmtId="0" fontId="2" fillId="0" borderId="56" xfId="0" applyFont="1" applyFill="1" applyBorder="1" applyAlignment="1">
      <alignment vertical="center" wrapText="1"/>
    </xf>
    <xf numFmtId="0" fontId="6" fillId="0" borderId="0" xfId="0" applyFont="1" applyFill="1" applyBorder="1" applyAlignment="1">
      <alignment horizontal="center" vertical="center" wrapText="1"/>
    </xf>
    <xf numFmtId="0" fontId="2" fillId="0" borderId="74" xfId="0" applyFont="1" applyFill="1" applyBorder="1" applyAlignment="1">
      <alignment vertical="center" wrapText="1"/>
    </xf>
    <xf numFmtId="0" fontId="2" fillId="0" borderId="102" xfId="0" applyFont="1" applyFill="1" applyBorder="1" applyAlignment="1">
      <alignment vertical="center" wrapText="1"/>
    </xf>
    <xf numFmtId="0" fontId="2" fillId="0" borderId="85" xfId="0" applyFont="1" applyFill="1" applyBorder="1" applyAlignment="1">
      <alignment vertical="center" wrapText="1"/>
    </xf>
    <xf numFmtId="0" fontId="2" fillId="0" borderId="100" xfId="0" applyFont="1" applyFill="1" applyBorder="1" applyAlignment="1">
      <alignment vertical="center" wrapText="1"/>
    </xf>
    <xf numFmtId="0" fontId="4"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8" xfId="0" applyFont="1" applyFill="1" applyBorder="1" applyAlignment="1">
      <alignment vertical="center"/>
    </xf>
    <xf numFmtId="0" fontId="2" fillId="0" borderId="56" xfId="0" applyFont="1" applyFill="1" applyBorder="1" applyAlignment="1">
      <alignment vertical="center"/>
    </xf>
    <xf numFmtId="0" fontId="2" fillId="0" borderId="5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20" xfId="0" applyFont="1" applyFill="1" applyBorder="1" applyAlignment="1">
      <alignment horizontal="center" vertical="center"/>
    </xf>
    <xf numFmtId="0" fontId="2" fillId="0" borderId="21" xfId="0" applyFont="1" applyFill="1" applyBorder="1" applyAlignment="1">
      <alignment vertical="center"/>
    </xf>
    <xf numFmtId="0" fontId="2" fillId="0" borderId="40" xfId="0" applyFont="1" applyFill="1" applyBorder="1" applyAlignment="1">
      <alignment vertical="center"/>
    </xf>
    <xf numFmtId="0" fontId="2" fillId="0" borderId="69"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0" xfId="1" applyFont="1" applyAlignment="1">
      <alignment vertical="center"/>
    </xf>
    <xf numFmtId="0" fontId="15" fillId="0" borderId="0" xfId="1" applyFont="1" applyAlignment="1">
      <alignment horizontal="center" vertic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0" borderId="104" xfId="1" applyFont="1" applyFill="1" applyBorder="1" applyAlignment="1">
      <alignment horizontal="center" vertical="center"/>
    </xf>
    <xf numFmtId="0" fontId="15" fillId="0" borderId="102" xfId="1" applyFont="1" applyFill="1" applyBorder="1" applyAlignment="1">
      <alignment horizontal="left" vertical="center" shrinkToFit="1"/>
    </xf>
    <xf numFmtId="0" fontId="15" fillId="0" borderId="102" xfId="1" applyFont="1" applyFill="1" applyBorder="1" applyAlignment="1">
      <alignment horizontal="center" vertical="center" shrinkToFit="1"/>
    </xf>
    <xf numFmtId="0" fontId="15" fillId="0" borderId="105" xfId="1" applyFont="1" applyFill="1" applyBorder="1" applyAlignment="1">
      <alignment horizontal="center" vertical="center"/>
    </xf>
    <xf numFmtId="0" fontId="15" fillId="0" borderId="106" xfId="1" applyFont="1" applyFill="1" applyBorder="1" applyAlignment="1">
      <alignment horizontal="center" vertical="center"/>
    </xf>
    <xf numFmtId="0" fontId="15" fillId="0" borderId="16" xfId="1" applyFont="1" applyFill="1" applyBorder="1" applyAlignment="1">
      <alignment horizontal="left" vertical="center"/>
    </xf>
    <xf numFmtId="0" fontId="15" fillId="0" borderId="16" xfId="1" applyFont="1" applyFill="1" applyBorder="1" applyAlignment="1">
      <alignment horizontal="center" vertical="center" wrapText="1"/>
    </xf>
    <xf numFmtId="0" fontId="15" fillId="0" borderId="16" xfId="1" applyFont="1" applyFill="1" applyBorder="1" applyAlignment="1">
      <alignment horizontal="left" vertical="center" wrapText="1"/>
    </xf>
    <xf numFmtId="0" fontId="15" fillId="0" borderId="17" xfId="1" applyFont="1" applyFill="1" applyBorder="1" applyAlignment="1">
      <alignment horizontal="center" vertical="center"/>
    </xf>
    <xf numFmtId="0" fontId="15" fillId="0" borderId="0" xfId="1" applyFont="1" applyFill="1" applyAlignment="1">
      <alignment vertical="center"/>
    </xf>
    <xf numFmtId="0" fontId="15" fillId="0" borderId="16" xfId="1" applyFont="1" applyFill="1" applyBorder="1" applyAlignment="1">
      <alignment horizontal="center" vertical="center"/>
    </xf>
    <xf numFmtId="0" fontId="15" fillId="0" borderId="71" xfId="1" applyFont="1" applyFill="1" applyBorder="1" applyAlignment="1">
      <alignment horizontal="left" vertical="center"/>
    </xf>
    <xf numFmtId="0" fontId="15" fillId="0" borderId="72" xfId="1" applyFont="1" applyFill="1" applyBorder="1" applyAlignment="1">
      <alignment horizontal="center" vertical="center"/>
    </xf>
    <xf numFmtId="0" fontId="15" fillId="0" borderId="107" xfId="1" applyFont="1" applyFill="1" applyBorder="1" applyAlignment="1">
      <alignment horizontal="center" vertical="center"/>
    </xf>
    <xf numFmtId="0" fontId="15" fillId="0" borderId="8" xfId="1" applyFont="1" applyFill="1" applyBorder="1" applyAlignment="1">
      <alignment horizontal="left" vertical="center"/>
    </xf>
    <xf numFmtId="0" fontId="15" fillId="0" borderId="8" xfId="1" applyFont="1" applyFill="1" applyBorder="1" applyAlignment="1">
      <alignment horizontal="center" vertical="center" shrinkToFit="1"/>
    </xf>
    <xf numFmtId="0" fontId="15" fillId="0" borderId="8" xfId="1" applyFont="1" applyBorder="1" applyAlignment="1">
      <alignment horizontal="left" vertical="center" wrapText="1"/>
    </xf>
    <xf numFmtId="0" fontId="15" fillId="0" borderId="10" xfId="1" applyFont="1" applyBorder="1" applyAlignment="1">
      <alignment vertical="center"/>
    </xf>
    <xf numFmtId="0" fontId="15" fillId="0" borderId="110" xfId="1" applyFont="1" applyFill="1" applyBorder="1" applyAlignment="1">
      <alignment horizontal="left" vertical="center" wrapText="1"/>
    </xf>
    <xf numFmtId="0" fontId="15" fillId="0" borderId="110" xfId="1" applyFont="1" applyFill="1" applyBorder="1" applyAlignment="1">
      <alignment horizontal="center" vertical="center" shrinkToFit="1"/>
    </xf>
    <xf numFmtId="0" fontId="15" fillId="0" borderId="110" xfId="1" applyFont="1" applyBorder="1" applyAlignment="1">
      <alignment horizontal="left" vertical="center" wrapText="1"/>
    </xf>
    <xf numFmtId="0" fontId="15" fillId="0" borderId="111" xfId="1" applyFont="1" applyBorder="1" applyAlignment="1">
      <alignment vertical="center"/>
    </xf>
    <xf numFmtId="0" fontId="17" fillId="0" borderId="0" xfId="0" applyFont="1" applyAlignment="1">
      <alignment horizontal="center"/>
    </xf>
    <xf numFmtId="0" fontId="0" fillId="0" borderId="38" xfId="0" applyBorder="1"/>
    <xf numFmtId="0" fontId="17" fillId="0" borderId="37" xfId="0" applyFont="1" applyBorder="1" applyAlignment="1">
      <alignment horizontal="left" vertical="center" wrapText="1"/>
    </xf>
    <xf numFmtId="0" fontId="0" fillId="0" borderId="55" xfId="0" applyBorder="1"/>
    <xf numFmtId="0" fontId="17"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17"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17" fillId="0" borderId="15" xfId="0" applyFont="1" applyBorder="1" applyAlignment="1">
      <alignment vertical="center"/>
    </xf>
    <xf numFmtId="0" fontId="0" fillId="0" borderId="13" xfId="0" applyBorder="1"/>
    <xf numFmtId="0" fontId="0" fillId="0" borderId="14" xfId="0" applyBorder="1"/>
    <xf numFmtId="0" fontId="17" fillId="0" borderId="38" xfId="0" applyFont="1" applyBorder="1"/>
    <xf numFmtId="0" fontId="17" fillId="0" borderId="0" xfId="0" applyFont="1" applyBorder="1" applyAlignment="1">
      <alignment horizontal="right"/>
    </xf>
    <xf numFmtId="0" fontId="17" fillId="0" borderId="71" xfId="0" applyFont="1" applyBorder="1"/>
    <xf numFmtId="0" fontId="17" fillId="0" borderId="39" xfId="0" applyFont="1" applyBorder="1" applyAlignment="1">
      <alignment vertical="center"/>
    </xf>
    <xf numFmtId="0" fontId="17" fillId="0" borderId="0" xfId="0" applyFont="1" applyBorder="1" applyAlignment="1">
      <alignment vertical="center"/>
    </xf>
    <xf numFmtId="0" fontId="1" fillId="0" borderId="0" xfId="3">
      <alignment vertical="center"/>
    </xf>
    <xf numFmtId="0" fontId="19" fillId="0" borderId="0" xfId="3" applyFont="1">
      <alignment vertical="center"/>
    </xf>
    <xf numFmtId="0" fontId="22" fillId="0" borderId="0" xfId="3" applyFont="1">
      <alignment vertical="center"/>
    </xf>
    <xf numFmtId="0" fontId="24" fillId="0" borderId="0" xfId="3" applyFont="1" applyAlignment="1"/>
    <xf numFmtId="0" fontId="25" fillId="0" borderId="0" xfId="3" applyFont="1">
      <alignment vertical="center"/>
    </xf>
    <xf numFmtId="0" fontId="27" fillId="0" borderId="0" xfId="3" applyFont="1" applyAlignment="1">
      <alignment vertical="center"/>
    </xf>
    <xf numFmtId="0" fontId="23" fillId="0" borderId="0" xfId="3" applyFont="1" applyAlignment="1">
      <alignment vertical="center" wrapText="1"/>
    </xf>
    <xf numFmtId="0" fontId="29" fillId="0" borderId="0" xfId="3" applyFont="1" applyAlignment="1">
      <alignment vertical="center"/>
    </xf>
    <xf numFmtId="0" fontId="25" fillId="0" borderId="0" xfId="3" applyFont="1" applyAlignment="1">
      <alignment vertical="center"/>
    </xf>
    <xf numFmtId="0" fontId="1" fillId="0" borderId="0" xfId="3" applyAlignment="1">
      <alignment vertical="center"/>
    </xf>
    <xf numFmtId="0" fontId="23" fillId="0" borderId="0" xfId="3" applyFont="1" applyBorder="1" applyAlignment="1">
      <alignment vertical="center" wrapText="1"/>
    </xf>
    <xf numFmtId="0" fontId="1" fillId="0" borderId="0" xfId="3" applyAlignment="1">
      <alignment horizontal="center" vertical="center"/>
    </xf>
    <xf numFmtId="0" fontId="32" fillId="3" borderId="123" xfId="3" applyFont="1" applyFill="1" applyBorder="1" applyAlignment="1">
      <alignment horizontal="center" wrapText="1"/>
    </xf>
    <xf numFmtId="0" fontId="33" fillId="4" borderId="126" xfId="3" applyFont="1" applyFill="1" applyBorder="1" applyAlignment="1">
      <alignment horizontal="center" vertical="center"/>
    </xf>
    <xf numFmtId="0" fontId="34" fillId="4" borderId="129" xfId="3" applyFont="1" applyFill="1" applyBorder="1" applyAlignment="1">
      <alignment horizontal="center" vertical="center"/>
    </xf>
    <xf numFmtId="0" fontId="35" fillId="0" borderId="0" xfId="3" applyFont="1" applyAlignment="1">
      <alignment vertical="top"/>
    </xf>
    <xf numFmtId="0" fontId="38" fillId="0" borderId="0" xfId="3" applyFont="1" applyAlignment="1">
      <alignment horizontal="left" vertical="top"/>
    </xf>
    <xf numFmtId="0" fontId="39" fillId="4" borderId="126" xfId="3" applyFont="1" applyFill="1" applyBorder="1" applyAlignment="1">
      <alignment horizontal="center" vertical="center" wrapText="1"/>
    </xf>
    <xf numFmtId="0" fontId="34" fillId="4" borderId="132" xfId="3" applyFont="1" applyFill="1" applyBorder="1" applyAlignment="1">
      <alignment horizontal="center" vertical="center"/>
    </xf>
    <xf numFmtId="0" fontId="40" fillId="4" borderId="132" xfId="3" applyFont="1" applyFill="1" applyBorder="1" applyAlignment="1">
      <alignment horizontal="center" vertical="center" wrapText="1"/>
    </xf>
    <xf numFmtId="38" fontId="41" fillId="0" borderId="0" xfId="2" applyFont="1" applyFill="1" applyBorder="1" applyAlignment="1"/>
    <xf numFmtId="38" fontId="42" fillId="0" borderId="0" xfId="2" applyFont="1" applyFill="1" applyBorder="1" applyAlignment="1"/>
    <xf numFmtId="0" fontId="1" fillId="0" borderId="0" xfId="3" applyBorder="1">
      <alignment vertical="center"/>
    </xf>
    <xf numFmtId="0" fontId="1" fillId="0" borderId="0" xfId="3" applyFill="1" applyBorder="1">
      <alignment vertical="center"/>
    </xf>
    <xf numFmtId="0" fontId="38" fillId="0" borderId="0" xfId="3" applyFont="1" applyAlignment="1">
      <alignment vertical="top"/>
    </xf>
    <xf numFmtId="0" fontId="34" fillId="4" borderId="126" xfId="3" applyFont="1" applyFill="1" applyBorder="1" applyAlignment="1">
      <alignment horizontal="center" vertical="center"/>
    </xf>
    <xf numFmtId="38" fontId="43" fillId="0" borderId="0" xfId="2" applyFont="1" applyFill="1" applyBorder="1" applyAlignment="1">
      <alignment horizontal="left"/>
    </xf>
    <xf numFmtId="38" fontId="43" fillId="0" borderId="0" xfId="2" applyFont="1" applyFill="1" applyBorder="1" applyAlignment="1"/>
    <xf numFmtId="0" fontId="43" fillId="0" borderId="0" xfId="1" applyFont="1" applyFill="1" applyBorder="1" applyAlignment="1">
      <alignment horizontal="right"/>
    </xf>
    <xf numFmtId="38" fontId="47" fillId="0" borderId="0" xfId="2" applyFont="1" applyFill="1" applyAlignment="1"/>
    <xf numFmtId="38" fontId="50" fillId="0" borderId="0" xfId="2" applyFont="1" applyFill="1" applyAlignment="1"/>
    <xf numFmtId="38" fontId="50" fillId="0" borderId="118" xfId="2" applyFont="1" applyFill="1" applyBorder="1" applyAlignment="1"/>
    <xf numFmtId="0" fontId="50" fillId="0" borderId="114" xfId="1" applyFont="1" applyFill="1" applyBorder="1" applyAlignment="1">
      <alignment horizontal="right"/>
    </xf>
    <xf numFmtId="0" fontId="50" fillId="0" borderId="56" xfId="1" applyFont="1" applyFill="1" applyBorder="1" applyAlignment="1">
      <alignment horizontal="right"/>
    </xf>
    <xf numFmtId="0" fontId="50" fillId="0" borderId="14" xfId="1" applyFont="1" applyFill="1" applyBorder="1" applyAlignment="1">
      <alignment horizontal="right"/>
    </xf>
    <xf numFmtId="0" fontId="50" fillId="0" borderId="125" xfId="1" applyFont="1" applyFill="1" applyBorder="1" applyAlignment="1">
      <alignment horizontal="right"/>
    </xf>
    <xf numFmtId="0" fontId="50" fillId="0" borderId="131" xfId="1" applyFont="1" applyFill="1" applyBorder="1" applyAlignment="1">
      <alignment horizontal="right"/>
    </xf>
    <xf numFmtId="0" fontId="50" fillId="0" borderId="128" xfId="1" applyFont="1" applyFill="1" applyBorder="1" applyAlignment="1">
      <alignment horizontal="right"/>
    </xf>
    <xf numFmtId="38" fontId="50" fillId="0" borderId="125" xfId="2" applyFont="1" applyFill="1" applyBorder="1" applyAlignment="1">
      <alignment horizontal="right"/>
    </xf>
    <xf numFmtId="38" fontId="50" fillId="0" borderId="131" xfId="2" applyFont="1" applyFill="1" applyBorder="1" applyAlignment="1">
      <alignment horizontal="right"/>
    </xf>
    <xf numFmtId="38" fontId="50" fillId="0" borderId="128" xfId="2" applyFont="1" applyFill="1" applyBorder="1" applyAlignment="1">
      <alignment horizontal="right"/>
    </xf>
    <xf numFmtId="38" fontId="50" fillId="0" borderId="14" xfId="2" applyFont="1" applyFill="1" applyBorder="1" applyAlignment="1">
      <alignment horizontal="right"/>
    </xf>
    <xf numFmtId="38" fontId="50" fillId="0" borderId="114" xfId="2" applyFont="1" applyFill="1" applyBorder="1" applyAlignment="1">
      <alignment horizontal="right"/>
    </xf>
    <xf numFmtId="38" fontId="47" fillId="0" borderId="0" xfId="2" applyFont="1" applyFill="1" applyBorder="1" applyAlignment="1">
      <alignment horizontal="right"/>
    </xf>
    <xf numFmtId="38" fontId="47" fillId="0" borderId="0" xfId="2" applyFont="1" applyFill="1" applyBorder="1" applyAlignment="1">
      <alignment horizontal="distributed" vertical="center"/>
    </xf>
    <xf numFmtId="38" fontId="47" fillId="0" borderId="0" xfId="2" applyFont="1" applyFill="1" applyBorder="1" applyAlignment="1"/>
    <xf numFmtId="0" fontId="53" fillId="0" borderId="0" xfId="3" applyFont="1">
      <alignment vertical="center"/>
    </xf>
    <xf numFmtId="0" fontId="54" fillId="0" borderId="0" xfId="3" applyFont="1" applyBorder="1">
      <alignment vertical="center"/>
    </xf>
    <xf numFmtId="0" fontId="55" fillId="0" borderId="0" xfId="3" applyFont="1">
      <alignment vertical="center"/>
    </xf>
    <xf numFmtId="0" fontId="20" fillId="0" borderId="0" xfId="3" applyFont="1">
      <alignment vertical="center"/>
    </xf>
    <xf numFmtId="0" fontId="19" fillId="0" borderId="32" xfId="3" applyFont="1" applyBorder="1" applyAlignment="1"/>
    <xf numFmtId="38" fontId="56" fillId="0" borderId="0" xfId="2" applyFont="1" applyFill="1" applyBorder="1" applyAlignment="1">
      <alignment justifyLastLine="1"/>
    </xf>
    <xf numFmtId="0" fontId="57" fillId="0" borderId="0" xfId="3" applyFont="1">
      <alignment vertical="center"/>
    </xf>
    <xf numFmtId="0" fontId="56" fillId="0" borderId="0" xfId="1" applyFont="1" applyFill="1" applyBorder="1" applyAlignment="1">
      <alignment justifyLastLine="1"/>
    </xf>
    <xf numFmtId="0" fontId="56" fillId="0" borderId="0" xfId="1" applyFont="1" applyFill="1" applyBorder="1" applyAlignment="1">
      <alignment horizontal="center" vertical="center" justifyLastLine="1"/>
    </xf>
    <xf numFmtId="0" fontId="58" fillId="0" borderId="0" xfId="3" applyFont="1">
      <alignment vertical="center"/>
    </xf>
    <xf numFmtId="0" fontId="35" fillId="0" borderId="0" xfId="3" applyFont="1">
      <alignment vertical="center"/>
    </xf>
    <xf numFmtId="0" fontId="22" fillId="0" borderId="0" xfId="3" applyFont="1" applyBorder="1" applyAlignment="1"/>
    <xf numFmtId="0" fontId="19" fillId="0" borderId="0" xfId="3" applyFont="1" applyBorder="1" applyAlignment="1"/>
    <xf numFmtId="38" fontId="59" fillId="0" borderId="0" xfId="2" applyFont="1" applyFill="1" applyBorder="1" applyAlignment="1">
      <alignment justifyLastLine="1"/>
    </xf>
    <xf numFmtId="0" fontId="59" fillId="0" borderId="0" xfId="1" applyFont="1" applyFill="1" applyBorder="1" applyAlignment="1">
      <alignment justifyLastLine="1"/>
    </xf>
    <xf numFmtId="0" fontId="60" fillId="0" borderId="0" xfId="3" applyFont="1">
      <alignment vertical="center"/>
    </xf>
    <xf numFmtId="0" fontId="61" fillId="0" borderId="0" xfId="1" applyFont="1" applyFill="1" applyBorder="1" applyAlignment="1">
      <alignment justifyLastLine="1"/>
    </xf>
    <xf numFmtId="38" fontId="58" fillId="0" borderId="35" xfId="4" applyFont="1" applyBorder="1" applyAlignment="1">
      <alignment vertical="center" wrapText="1" shrinkToFit="1"/>
    </xf>
    <xf numFmtId="0" fontId="60" fillId="0" borderId="16" xfId="3" applyFont="1" applyBorder="1" applyAlignment="1">
      <alignment horizontal="center" vertical="center"/>
    </xf>
    <xf numFmtId="38" fontId="56" fillId="0" borderId="39" xfId="2" applyFont="1" applyFill="1" applyBorder="1" applyAlignment="1">
      <alignment horizontal="center" vertical="center" shrinkToFit="1"/>
    </xf>
    <xf numFmtId="38" fontId="59" fillId="0" borderId="0" xfId="2" applyFont="1" applyFill="1" applyBorder="1" applyAlignment="1">
      <alignment horizontal="center" vertical="center" justifyLastLine="1"/>
    </xf>
    <xf numFmtId="0" fontId="58" fillId="0" borderId="70" xfId="3" applyFont="1" applyBorder="1" applyAlignment="1">
      <alignment textRotation="255"/>
    </xf>
    <xf numFmtId="38" fontId="64" fillId="0" borderId="142" xfId="2" applyFont="1" applyFill="1" applyBorder="1" applyAlignment="1">
      <alignment horizontal="center"/>
    </xf>
    <xf numFmtId="0" fontId="62" fillId="0" borderId="125" xfId="1" applyFont="1" applyFill="1" applyBorder="1" applyAlignment="1">
      <alignment horizontal="center" vertical="center"/>
    </xf>
    <xf numFmtId="0" fontId="20" fillId="0" borderId="136" xfId="3" applyFont="1" applyBorder="1" applyAlignment="1">
      <alignment horizontal="center" vertical="center"/>
    </xf>
    <xf numFmtId="0" fontId="20" fillId="0" borderId="125" xfId="3" applyFont="1" applyBorder="1" applyAlignment="1">
      <alignment horizontal="center" vertical="center"/>
    </xf>
    <xf numFmtId="0" fontId="57" fillId="0" borderId="0" xfId="3" applyFont="1" applyBorder="1" applyAlignment="1">
      <alignment horizontal="center" vertical="center"/>
    </xf>
    <xf numFmtId="38" fontId="51" fillId="0" borderId="146" xfId="2" applyFont="1" applyFill="1" applyBorder="1" applyAlignment="1">
      <alignment vertical="center" wrapText="1" shrinkToFit="1"/>
    </xf>
    <xf numFmtId="0" fontId="35" fillId="0" borderId="0" xfId="3" applyFont="1" applyBorder="1" applyAlignment="1">
      <alignment horizontal="center" vertical="center"/>
    </xf>
    <xf numFmtId="0" fontId="20" fillId="0" borderId="28" xfId="3" applyFont="1" applyBorder="1" applyAlignment="1">
      <alignment horizontal="center" vertical="center"/>
    </xf>
    <xf numFmtId="38" fontId="64" fillId="0" borderId="149" xfId="2" applyFont="1" applyFill="1" applyBorder="1" applyAlignment="1">
      <alignment horizontal="center" vertical="center"/>
    </xf>
    <xf numFmtId="0" fontId="62" fillId="0" borderId="131" xfId="1" applyFont="1" applyFill="1" applyBorder="1" applyAlignment="1">
      <alignment horizontal="center" vertical="center"/>
    </xf>
    <xf numFmtId="0" fontId="20" fillId="0" borderId="137" xfId="3" applyFont="1" applyBorder="1" applyAlignment="1">
      <alignment horizontal="center" vertical="center"/>
    </xf>
    <xf numFmtId="0" fontId="20" fillId="0" borderId="131" xfId="3" applyFont="1" applyBorder="1" applyAlignment="1">
      <alignment horizontal="center" vertical="center"/>
    </xf>
    <xf numFmtId="0" fontId="20" fillId="0" borderId="157" xfId="3" applyFont="1" applyBorder="1" applyAlignment="1">
      <alignment horizontal="center" vertical="center"/>
    </xf>
    <xf numFmtId="38" fontId="64" fillId="0" borderId="158" xfId="2" applyFont="1" applyFill="1" applyBorder="1" applyAlignment="1">
      <alignment horizontal="center" vertical="center"/>
    </xf>
    <xf numFmtId="0" fontId="19" fillId="0" borderId="137" xfId="3" applyFont="1" applyBorder="1" applyAlignment="1">
      <alignment horizontal="center" vertical="center"/>
    </xf>
    <xf numFmtId="0" fontId="20" fillId="0" borderId="146" xfId="3" applyFont="1" applyBorder="1" applyAlignment="1">
      <alignment vertical="center"/>
    </xf>
    <xf numFmtId="0" fontId="20" fillId="0" borderId="160" xfId="3" applyFont="1" applyBorder="1" applyAlignment="1">
      <alignment horizontal="center" vertical="center"/>
    </xf>
    <xf numFmtId="0" fontId="68" fillId="0" borderId="72" xfId="3" applyFont="1" applyBorder="1" applyAlignment="1">
      <alignment vertical="center"/>
    </xf>
    <xf numFmtId="38" fontId="64" fillId="0" borderId="149" xfId="2" applyFont="1" applyFill="1" applyBorder="1" applyAlignment="1">
      <alignment horizontal="center"/>
    </xf>
    <xf numFmtId="0" fontId="20" fillId="0" borderId="163" xfId="3" applyFont="1" applyBorder="1" applyAlignment="1">
      <alignment horizontal="center" vertical="center"/>
    </xf>
    <xf numFmtId="38" fontId="64" fillId="0" borderId="164" xfId="2" applyFont="1" applyFill="1" applyBorder="1" applyAlignment="1">
      <alignment horizontal="center"/>
    </xf>
    <xf numFmtId="0" fontId="62" fillId="0" borderId="155" xfId="1" applyFont="1" applyFill="1" applyBorder="1" applyAlignment="1">
      <alignment horizontal="center" vertical="center"/>
    </xf>
    <xf numFmtId="0" fontId="20" fillId="0" borderId="154" xfId="3" applyFont="1" applyBorder="1" applyAlignment="1">
      <alignment horizontal="center" vertical="center"/>
    </xf>
    <xf numFmtId="0" fontId="69" fillId="0" borderId="34" xfId="3" applyFont="1" applyBorder="1" applyAlignment="1">
      <alignment horizontal="center" vertical="center"/>
    </xf>
    <xf numFmtId="38" fontId="20" fillId="0" borderId="34" xfId="4" applyFont="1" applyBorder="1" applyAlignment="1">
      <alignment horizontal="center" vertical="center"/>
    </xf>
    <xf numFmtId="0" fontId="1" fillId="0" borderId="72" xfId="3" applyBorder="1">
      <alignment vertical="center"/>
    </xf>
    <xf numFmtId="38" fontId="64" fillId="0" borderId="165" xfId="2" applyFont="1" applyFill="1" applyBorder="1" applyAlignment="1">
      <alignment horizontal="center"/>
    </xf>
    <xf numFmtId="0" fontId="62" fillId="0" borderId="128" xfId="1" applyFont="1" applyFill="1" applyBorder="1" applyAlignment="1">
      <alignment horizontal="center" vertical="center"/>
    </xf>
    <xf numFmtId="0" fontId="20" fillId="0" borderId="138" xfId="3" applyFont="1" applyBorder="1" applyAlignment="1">
      <alignment horizontal="center" vertical="center"/>
    </xf>
    <xf numFmtId="0" fontId="20" fillId="0" borderId="128" xfId="3" applyFont="1" applyBorder="1" applyAlignment="1">
      <alignment horizontal="center" vertical="center"/>
    </xf>
    <xf numFmtId="177" fontId="65" fillId="0" borderId="20" xfId="3" applyNumberFormat="1" applyFont="1" applyBorder="1" applyAlignment="1">
      <alignment horizontal="right" vertical="center" wrapText="1"/>
    </xf>
    <xf numFmtId="0" fontId="20" fillId="0" borderId="69" xfId="3" applyFont="1" applyBorder="1" applyAlignment="1">
      <alignment horizontal="center" vertical="center" wrapText="1"/>
    </xf>
    <xf numFmtId="0" fontId="58" fillId="0" borderId="37" xfId="3" applyFont="1" applyBorder="1" applyAlignment="1">
      <alignment vertical="center" textRotation="255"/>
    </xf>
    <xf numFmtId="38" fontId="62" fillId="0" borderId="37" xfId="2" applyFont="1" applyFill="1" applyBorder="1" applyAlignment="1">
      <alignment horizontal="center" vertical="center"/>
    </xf>
    <xf numFmtId="0" fontId="62" fillId="0" borderId="37" xfId="1" applyFont="1" applyFill="1" applyBorder="1" applyAlignment="1">
      <alignment horizontal="center" vertical="center"/>
    </xf>
    <xf numFmtId="0" fontId="57" fillId="0" borderId="32" xfId="3" applyFont="1" applyBorder="1" applyAlignment="1">
      <alignment horizontal="center" vertical="center"/>
    </xf>
    <xf numFmtId="0" fontId="57" fillId="0" borderId="37" xfId="3" applyFont="1" applyBorder="1" applyAlignment="1">
      <alignment horizontal="center" vertical="center"/>
    </xf>
    <xf numFmtId="0" fontId="20" fillId="0" borderId="169" xfId="3" applyFont="1" applyBorder="1" applyAlignment="1">
      <alignment horizontal="center" vertical="center"/>
    </xf>
    <xf numFmtId="0" fontId="58" fillId="0" borderId="0" xfId="3" applyFont="1" applyBorder="1" applyAlignment="1">
      <alignment vertical="center" textRotation="255"/>
    </xf>
    <xf numFmtId="38" fontId="56" fillId="0" borderId="32" xfId="2" applyFont="1" applyFill="1" applyBorder="1" applyAlignment="1"/>
    <xf numFmtId="0" fontId="65" fillId="0" borderId="32" xfId="3" applyFont="1" applyBorder="1" applyAlignment="1">
      <alignment horizontal="center" vertical="center"/>
    </xf>
    <xf numFmtId="38" fontId="42" fillId="0" borderId="32" xfId="2" applyFont="1" applyFill="1" applyBorder="1" applyAlignment="1">
      <alignment horizontal="right"/>
    </xf>
    <xf numFmtId="38" fontId="66" fillId="0" borderId="32" xfId="2" applyFont="1" applyFill="1" applyBorder="1" applyAlignment="1">
      <alignment horizontal="right" vertical="center"/>
    </xf>
    <xf numFmtId="0" fontId="70" fillId="0" borderId="32" xfId="1" applyFont="1" applyFill="1" applyBorder="1" applyAlignment="1">
      <alignment horizontal="right"/>
    </xf>
    <xf numFmtId="38" fontId="66" fillId="0" borderId="32" xfId="4" applyFont="1" applyFill="1" applyBorder="1" applyAlignment="1">
      <alignment horizontal="center" vertical="center"/>
    </xf>
    <xf numFmtId="38" fontId="65" fillId="0" borderId="32" xfId="3" applyNumberFormat="1" applyFont="1" applyBorder="1" applyAlignment="1">
      <alignment horizontal="right" vertical="center" shrinkToFit="1"/>
    </xf>
    <xf numFmtId="0" fontId="65" fillId="0" borderId="32" xfId="3" applyFont="1" applyBorder="1" applyAlignment="1">
      <alignment horizontal="right" vertical="center" shrinkToFit="1"/>
    </xf>
    <xf numFmtId="38" fontId="70" fillId="0" borderId="0" xfId="4" applyFont="1" applyFill="1" applyBorder="1" applyAlignment="1">
      <alignment horizontal="right"/>
    </xf>
    <xf numFmtId="0" fontId="60" fillId="0" borderId="16" xfId="3" applyFont="1" applyBorder="1">
      <alignment vertical="center"/>
    </xf>
    <xf numFmtId="0" fontId="35" fillId="0" borderId="39" xfId="3" applyFont="1" applyBorder="1" applyAlignment="1">
      <alignment horizontal="center" vertical="center"/>
    </xf>
    <xf numFmtId="0" fontId="62" fillId="0" borderId="125" xfId="1" applyFont="1" applyFill="1" applyBorder="1" applyAlignment="1">
      <alignment horizontal="center"/>
    </xf>
    <xf numFmtId="38" fontId="51" fillId="0" borderId="146" xfId="2" applyFont="1" applyFill="1" applyBorder="1" applyAlignment="1">
      <alignment horizontal="center" vertical="center" wrapText="1" shrinkToFit="1"/>
    </xf>
    <xf numFmtId="0" fontId="62" fillId="0" borderId="131" xfId="1" applyFont="1" applyFill="1" applyBorder="1" applyAlignment="1">
      <alignment horizontal="center"/>
    </xf>
    <xf numFmtId="0" fontId="68" fillId="0" borderId="72" xfId="3" applyFont="1" applyBorder="1" applyAlignment="1">
      <alignment horizontal="center" vertical="center"/>
    </xf>
    <xf numFmtId="0" fontId="19" fillId="0" borderId="34" xfId="3" applyFont="1" applyBorder="1" applyAlignment="1">
      <alignment horizontal="center" vertical="center"/>
    </xf>
    <xf numFmtId="0" fontId="58" fillId="0" borderId="102" xfId="3" applyFont="1" applyBorder="1" applyAlignment="1">
      <alignment vertical="center" textRotation="255"/>
    </xf>
    <xf numFmtId="0" fontId="62" fillId="0" borderId="128" xfId="1" applyFont="1" applyFill="1" applyBorder="1" applyAlignment="1">
      <alignment horizontal="center"/>
    </xf>
    <xf numFmtId="38" fontId="62" fillId="0" borderId="14" xfId="2" applyFont="1" applyFill="1" applyBorder="1" applyAlignment="1">
      <alignment horizontal="center" vertical="center"/>
    </xf>
    <xf numFmtId="0" fontId="62" fillId="0" borderId="14" xfId="1" applyFont="1" applyFill="1" applyBorder="1" applyAlignment="1">
      <alignment horizontal="center"/>
    </xf>
    <xf numFmtId="0" fontId="57" fillId="0" borderId="13" xfId="3" applyFont="1" applyBorder="1" applyAlignment="1">
      <alignment horizontal="center" vertical="center"/>
    </xf>
    <xf numFmtId="0" fontId="20" fillId="0" borderId="14" xfId="3" applyFont="1" applyBorder="1" applyAlignment="1">
      <alignment horizontal="center" vertical="center"/>
    </xf>
    <xf numFmtId="38" fontId="20" fillId="0" borderId="0" xfId="4" applyFont="1" applyBorder="1" applyAlignment="1">
      <alignment horizontal="center" vertical="center"/>
    </xf>
    <xf numFmtId="180" fontId="65" fillId="0" borderId="0" xfId="4" applyNumberFormat="1" applyFont="1" applyBorder="1" applyAlignment="1">
      <alignment horizontal="right" vertical="center"/>
    </xf>
    <xf numFmtId="38" fontId="72" fillId="0" borderId="0" xfId="4" applyFont="1" applyBorder="1" applyAlignment="1">
      <alignment vertical="center"/>
    </xf>
    <xf numFmtId="181" fontId="66" fillId="11" borderId="0" xfId="4" applyNumberFormat="1" applyFont="1" applyFill="1" applyBorder="1" applyAlignment="1">
      <alignment horizontal="right"/>
    </xf>
    <xf numFmtId="0" fontId="73" fillId="0" borderId="0" xfId="3" applyFont="1">
      <alignment vertical="center"/>
    </xf>
    <xf numFmtId="0" fontId="19" fillId="0" borderId="0" xfId="3" applyFont="1" applyBorder="1" applyAlignment="1">
      <alignment horizontal="center" wrapText="1"/>
    </xf>
    <xf numFmtId="38" fontId="59" fillId="0" borderId="39" xfId="2" applyFont="1" applyFill="1" applyBorder="1" applyAlignment="1">
      <alignment horizontal="center" vertical="center" justifyLastLine="1"/>
    </xf>
    <xf numFmtId="38" fontId="64" fillId="0" borderId="149" xfId="2" applyFont="1" applyFill="1" applyBorder="1" applyAlignment="1">
      <alignment vertical="center"/>
    </xf>
    <xf numFmtId="38" fontId="64" fillId="0" borderId="158" xfId="2" applyFont="1" applyFill="1" applyBorder="1" applyAlignment="1">
      <alignment vertical="center"/>
    </xf>
    <xf numFmtId="38" fontId="62" fillId="0" borderId="37" xfId="2" applyFont="1" applyFill="1" applyBorder="1" applyAlignment="1">
      <alignment horizontal="center"/>
    </xf>
    <xf numFmtId="0" fontId="20" fillId="0" borderId="32" xfId="3" applyFont="1" applyBorder="1" applyAlignment="1">
      <alignment horizontal="center" vertical="center"/>
    </xf>
    <xf numFmtId="0" fontId="20" fillId="0" borderId="37" xfId="3" applyFont="1" applyBorder="1" applyAlignment="1">
      <alignment horizontal="center" vertical="center"/>
    </xf>
    <xf numFmtId="38" fontId="64" fillId="0" borderId="142" xfId="2" applyFont="1" applyFill="1" applyBorder="1" applyAlignment="1">
      <alignment horizontal="center" vertical="center"/>
    </xf>
    <xf numFmtId="0" fontId="20" fillId="0" borderId="146" xfId="3" applyFont="1" applyBorder="1" applyAlignment="1">
      <alignment horizontal="center" vertical="center"/>
    </xf>
    <xf numFmtId="38" fontId="64" fillId="0" borderId="165" xfId="2" applyFont="1" applyFill="1" applyBorder="1" applyAlignment="1">
      <alignment horizontal="center" vertical="center"/>
    </xf>
    <xf numFmtId="0" fontId="62" fillId="0" borderId="14" xfId="1" applyFont="1" applyFill="1" applyBorder="1" applyAlignment="1">
      <alignment horizontal="center" vertical="center"/>
    </xf>
    <xf numFmtId="0" fontId="20" fillId="0" borderId="13" xfId="3" applyFont="1" applyBorder="1" applyAlignment="1">
      <alignment horizontal="center" vertical="center"/>
    </xf>
    <xf numFmtId="0" fontId="19" fillId="0" borderId="0" xfId="3" applyFont="1" applyBorder="1">
      <alignment vertical="center"/>
    </xf>
    <xf numFmtId="0" fontId="35" fillId="0" borderId="0" xfId="3" applyFont="1" applyFill="1" applyBorder="1">
      <alignment vertical="center"/>
    </xf>
    <xf numFmtId="0" fontId="19" fillId="0" borderId="0" xfId="3" applyFont="1" applyBorder="1" applyAlignment="1">
      <alignment vertical="top" wrapText="1"/>
    </xf>
    <xf numFmtId="38" fontId="75" fillId="0" borderId="0" xfId="2" applyFont="1" applyFill="1" applyBorder="1" applyAlignment="1">
      <alignment justifyLastLine="1"/>
    </xf>
    <xf numFmtId="0" fontId="35" fillId="0" borderId="0" xfId="3" applyFont="1" applyBorder="1">
      <alignment vertical="center"/>
    </xf>
    <xf numFmtId="38" fontId="76" fillId="0" borderId="0" xfId="2" applyFont="1" applyFill="1"/>
    <xf numFmtId="183" fontId="76" fillId="0" borderId="0" xfId="2" applyNumberFormat="1" applyFont="1" applyFill="1" applyBorder="1" applyAlignment="1">
      <alignment horizontal="center"/>
    </xf>
    <xf numFmtId="0" fontId="35" fillId="0" borderId="0" xfId="3" applyFont="1" applyBorder="1" applyAlignment="1">
      <alignment vertical="center"/>
    </xf>
    <xf numFmtId="38" fontId="76" fillId="0" borderId="0" xfId="2" applyFont="1" applyFill="1" applyBorder="1"/>
    <xf numFmtId="38" fontId="61" fillId="0" borderId="0" xfId="2" applyFont="1" applyFill="1"/>
    <xf numFmtId="38" fontId="66" fillId="0" borderId="170" xfId="2" applyFont="1" applyFill="1" applyBorder="1" applyAlignment="1">
      <alignment horizontal="center"/>
    </xf>
    <xf numFmtId="38" fontId="66" fillId="0" borderId="178" xfId="2" applyFont="1" applyFill="1" applyBorder="1" applyAlignment="1">
      <alignment horizontal="center"/>
    </xf>
    <xf numFmtId="38" fontId="79" fillId="0" borderId="136" xfId="2" applyFont="1" applyFill="1" applyBorder="1" applyAlignment="1"/>
    <xf numFmtId="178" fontId="51" fillId="0" borderId="136" xfId="2" applyNumberFormat="1" applyFont="1" applyFill="1" applyBorder="1" applyAlignment="1">
      <alignment horizontal="right" shrinkToFit="1"/>
    </xf>
    <xf numFmtId="0" fontId="80" fillId="11" borderId="179" xfId="3" applyFont="1" applyFill="1" applyBorder="1" applyAlignment="1">
      <alignment horizontal="center" vertical="center"/>
    </xf>
    <xf numFmtId="0" fontId="80" fillId="11" borderId="180" xfId="3" applyFont="1" applyFill="1" applyBorder="1" applyAlignment="1">
      <alignment horizontal="center" vertical="center"/>
    </xf>
    <xf numFmtId="0" fontId="80" fillId="11" borderId="181" xfId="3" applyFont="1" applyFill="1" applyBorder="1" applyAlignment="1">
      <alignment horizontal="center" vertical="center"/>
    </xf>
    <xf numFmtId="178" fontId="78" fillId="0" borderId="183" xfId="2" applyNumberFormat="1" applyFont="1" applyFill="1" applyBorder="1" applyAlignment="1">
      <alignment horizontal="right"/>
    </xf>
    <xf numFmtId="38" fontId="66" fillId="0" borderId="186" xfId="2" applyFont="1" applyFill="1" applyBorder="1" applyAlignment="1">
      <alignment horizontal="center"/>
    </xf>
    <xf numFmtId="38" fontId="79" fillId="0" borderId="137" xfId="2" applyFont="1" applyFill="1" applyBorder="1" applyAlignment="1"/>
    <xf numFmtId="178" fontId="51" fillId="0" borderId="137" xfId="2" applyNumberFormat="1" applyFont="1" applyFill="1" applyBorder="1" applyAlignment="1">
      <alignment horizontal="right" shrinkToFit="1"/>
    </xf>
    <xf numFmtId="0" fontId="80" fillId="11" borderId="187" xfId="3" applyFont="1" applyFill="1" applyBorder="1" applyAlignment="1">
      <alignment horizontal="center" vertical="center"/>
    </xf>
    <xf numFmtId="0" fontId="80" fillId="11" borderId="161" xfId="3" applyFont="1" applyFill="1" applyBorder="1" applyAlignment="1">
      <alignment horizontal="center" vertical="center"/>
    </xf>
    <xf numFmtId="0" fontId="80" fillId="11" borderId="188" xfId="3" applyFont="1" applyFill="1" applyBorder="1" applyAlignment="1">
      <alignment horizontal="center" vertical="center"/>
    </xf>
    <xf numFmtId="38" fontId="66" fillId="0" borderId="137" xfId="2" applyFont="1" applyFill="1" applyBorder="1" applyAlignment="1"/>
    <xf numFmtId="38" fontId="66" fillId="0" borderId="189" xfId="2" applyFont="1" applyFill="1" applyBorder="1" applyAlignment="1">
      <alignment horizontal="center"/>
    </xf>
    <xf numFmtId="38" fontId="79" fillId="0" borderId="154" xfId="2" applyFont="1" applyFill="1" applyBorder="1" applyAlignment="1"/>
    <xf numFmtId="178" fontId="51" fillId="0" borderId="154" xfId="2" applyNumberFormat="1" applyFont="1" applyFill="1" applyBorder="1" applyAlignment="1">
      <alignment horizontal="right" shrinkToFit="1"/>
    </xf>
    <xf numFmtId="178" fontId="51" fillId="0" borderId="138" xfId="2" applyNumberFormat="1" applyFont="1" applyFill="1" applyBorder="1" applyAlignment="1">
      <alignment horizontal="right" shrinkToFit="1"/>
    </xf>
    <xf numFmtId="38" fontId="79" fillId="0" borderId="183" xfId="2" applyFont="1" applyFill="1" applyBorder="1" applyAlignment="1"/>
    <xf numFmtId="178" fontId="51" fillId="0" borderId="183" xfId="2" applyNumberFormat="1" applyFont="1" applyFill="1" applyBorder="1" applyAlignment="1">
      <alignment horizontal="right" shrinkToFit="1"/>
    </xf>
    <xf numFmtId="0" fontId="80" fillId="11" borderId="192" xfId="3" applyFont="1" applyFill="1" applyBorder="1" applyAlignment="1">
      <alignment horizontal="center" vertical="center"/>
    </xf>
    <xf numFmtId="0" fontId="80" fillId="0" borderId="192" xfId="3" applyFont="1" applyBorder="1" applyAlignment="1">
      <alignment horizontal="center" vertical="center"/>
    </xf>
    <xf numFmtId="183" fontId="79" fillId="0" borderId="193" xfId="2" applyNumberFormat="1" applyFont="1" applyFill="1" applyBorder="1" applyAlignment="1">
      <alignment horizontal="center"/>
    </xf>
    <xf numFmtId="38" fontId="76" fillId="0" borderId="0" xfId="2" applyFont="1" applyFill="1" applyBorder="1" applyAlignment="1">
      <alignment horizontal="distributed"/>
    </xf>
    <xf numFmtId="38" fontId="62" fillId="0" borderId="0" xfId="2" applyFont="1" applyFill="1" applyBorder="1" applyAlignment="1">
      <alignment horizontal="center" vertical="center"/>
    </xf>
    <xf numFmtId="38" fontId="66" fillId="0" borderId="0" xfId="2" applyFont="1" applyFill="1" applyBorder="1" applyAlignment="1">
      <alignment horizontal="center"/>
    </xf>
    <xf numFmtId="38" fontId="79" fillId="0" borderId="0" xfId="2" applyFont="1" applyFill="1" applyBorder="1" applyAlignment="1"/>
    <xf numFmtId="178" fontId="81" fillId="0" borderId="0" xfId="2" applyNumberFormat="1" applyFont="1" applyFill="1" applyBorder="1" applyAlignment="1">
      <alignment horizontal="right" shrinkToFit="1"/>
    </xf>
    <xf numFmtId="0" fontId="80" fillId="11" borderId="0" xfId="3" applyFont="1" applyFill="1" applyBorder="1" applyAlignment="1">
      <alignment horizontal="center" vertical="center"/>
    </xf>
    <xf numFmtId="177" fontId="66" fillId="0" borderId="0" xfId="1" applyNumberFormat="1" applyFont="1" applyFill="1" applyBorder="1" applyAlignment="1">
      <alignment horizontal="right"/>
    </xf>
    <xf numFmtId="0" fontId="80" fillId="0" borderId="0" xfId="3" applyFont="1" applyBorder="1" applyAlignment="1">
      <alignment horizontal="center" vertical="center"/>
    </xf>
    <xf numFmtId="0" fontId="65" fillId="0" borderId="0" xfId="3" applyFont="1" applyBorder="1" applyAlignment="1">
      <alignment horizontal="right" vertical="center"/>
    </xf>
    <xf numFmtId="183" fontId="79" fillId="0" borderId="0" xfId="2" applyNumberFormat="1" applyFont="1" applyFill="1" applyBorder="1" applyAlignment="1">
      <alignment horizontal="center"/>
    </xf>
    <xf numFmtId="38" fontId="82" fillId="0" borderId="0" xfId="2" applyFont="1" applyFill="1" applyBorder="1" applyAlignment="1">
      <alignment vertical="center"/>
    </xf>
    <xf numFmtId="0" fontId="28" fillId="0" borderId="0" xfId="3" applyFont="1" applyAlignment="1">
      <alignment vertical="center"/>
    </xf>
    <xf numFmtId="38" fontId="76" fillId="0" borderId="0" xfId="2" applyFont="1" applyFill="1" applyBorder="1" applyAlignment="1">
      <alignment horizontal="distributed" vertical="center"/>
    </xf>
    <xf numFmtId="38" fontId="76" fillId="0" borderId="0" xfId="2" applyFont="1" applyFill="1" applyBorder="1" applyAlignment="1">
      <alignment horizontal="center" vertical="center"/>
    </xf>
    <xf numFmtId="38" fontId="76" fillId="0" borderId="0" xfId="2" applyFont="1" applyFill="1" applyBorder="1" applyAlignment="1">
      <alignment horizontal="right" vertical="center"/>
    </xf>
    <xf numFmtId="0" fontId="76" fillId="0" borderId="0" xfId="1" applyFont="1" applyFill="1" applyBorder="1" applyAlignment="1">
      <alignment horizontal="right" vertical="center"/>
    </xf>
    <xf numFmtId="0" fontId="76" fillId="0" borderId="0" xfId="1" applyFont="1" applyFill="1" applyBorder="1" applyAlignment="1">
      <alignment vertical="center"/>
    </xf>
    <xf numFmtId="183" fontId="76" fillId="0" borderId="0" xfId="2" applyNumberFormat="1" applyFont="1" applyFill="1" applyBorder="1" applyAlignment="1">
      <alignment horizontal="center" vertical="center"/>
    </xf>
    <xf numFmtId="0" fontId="83" fillId="0" borderId="0" xfId="3" applyFont="1" applyAlignment="1">
      <alignment vertical="center"/>
    </xf>
    <xf numFmtId="0" fontId="69" fillId="0" borderId="0" xfId="3" applyFont="1" applyAlignment="1">
      <alignment horizontal="center" vertical="center"/>
    </xf>
    <xf numFmtId="38" fontId="16" fillId="0" borderId="0" xfId="2" applyFont="1" applyFill="1" applyBorder="1" applyAlignment="1"/>
    <xf numFmtId="38" fontId="76" fillId="0" borderId="0" xfId="2" applyFont="1" applyFill="1" applyBorder="1" applyAlignment="1">
      <alignment horizontal="center"/>
    </xf>
    <xf numFmtId="38" fontId="76" fillId="0" borderId="0" xfId="2" applyFont="1" applyFill="1" applyBorder="1" applyAlignment="1">
      <alignment horizontal="right"/>
    </xf>
    <xf numFmtId="0" fontId="76" fillId="0" borderId="0" xfId="1" applyFont="1" applyFill="1" applyBorder="1" applyAlignment="1">
      <alignment horizontal="right"/>
    </xf>
    <xf numFmtId="0" fontId="76" fillId="0" borderId="0" xfId="1" applyFont="1" applyFill="1" applyBorder="1" applyAlignment="1"/>
    <xf numFmtId="0" fontId="84" fillId="0" borderId="16" xfId="1" applyFont="1" applyFill="1" applyBorder="1" applyAlignment="1">
      <alignment horizontal="left" vertical="center" wrapText="1"/>
    </xf>
    <xf numFmtId="0" fontId="84" fillId="0" borderId="72" xfId="1" applyFont="1" applyFill="1" applyBorder="1" applyAlignment="1">
      <alignment horizontal="left" vertical="center" wrapText="1"/>
    </xf>
    <xf numFmtId="0" fontId="33" fillId="12" borderId="126" xfId="3" applyFont="1" applyFill="1" applyBorder="1" applyAlignment="1">
      <alignment horizontal="center" vertical="center"/>
    </xf>
    <xf numFmtId="0" fontId="34" fillId="12" borderId="129" xfId="3" applyFont="1" applyFill="1" applyBorder="1" applyAlignment="1">
      <alignment horizontal="center" vertical="center"/>
    </xf>
    <xf numFmtId="0" fontId="39" fillId="12" borderId="126" xfId="3" applyFont="1" applyFill="1" applyBorder="1" applyAlignment="1">
      <alignment horizontal="center" vertical="center" wrapText="1"/>
    </xf>
    <xf numFmtId="0" fontId="34" fillId="12" borderId="132" xfId="3" applyFont="1" applyFill="1" applyBorder="1" applyAlignment="1">
      <alignment horizontal="center" vertical="center"/>
    </xf>
    <xf numFmtId="0" fontId="40" fillId="12" borderId="132" xfId="3" applyFont="1" applyFill="1" applyBorder="1" applyAlignment="1">
      <alignment horizontal="center" vertical="center" wrapText="1"/>
    </xf>
    <xf numFmtId="0" fontId="34" fillId="12" borderId="126" xfId="3" applyFont="1" applyFill="1" applyBorder="1" applyAlignment="1">
      <alignment horizontal="center" vertical="center"/>
    </xf>
    <xf numFmtId="0" fontId="35" fillId="0" borderId="0" xfId="3" applyFont="1" applyAlignment="1">
      <alignment vertical="center"/>
    </xf>
    <xf numFmtId="38" fontId="41" fillId="0" borderId="0" xfId="2" applyFont="1" applyFill="1" applyBorder="1" applyAlignment="1">
      <alignment vertical="center"/>
    </xf>
    <xf numFmtId="0" fontId="14" fillId="0" borderId="0" xfId="1" applyFont="1" applyAlignment="1">
      <alignment horizontal="center" vertical="center"/>
    </xf>
    <xf numFmtId="0" fontId="13" fillId="0" borderId="108" xfId="1" applyFont="1" applyFill="1" applyBorder="1" applyAlignment="1">
      <alignment horizontal="center" vertical="center" textRotation="255"/>
    </xf>
    <xf numFmtId="0" fontId="13" fillId="0" borderId="109" xfId="1" applyFont="1" applyFill="1" applyBorder="1" applyAlignment="1">
      <alignment horizontal="center" vertical="center" textRotation="255"/>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9"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12" fillId="0" borderId="100"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64" xfId="0" applyFont="1" applyFill="1" applyBorder="1" applyAlignment="1">
      <alignment horizontal="left" vertical="top" wrapText="1"/>
    </xf>
    <xf numFmtId="0" fontId="2" fillId="0" borderId="100" xfId="0" applyFont="1" applyFill="1" applyBorder="1" applyAlignment="1">
      <alignment horizontal="center" vertical="center" shrinkToFit="1"/>
    </xf>
    <xf numFmtId="0" fontId="2" fillId="0" borderId="101" xfId="0" applyFont="1" applyFill="1" applyBorder="1" applyAlignment="1">
      <alignment horizontal="center" vertical="center" shrinkToFi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10" fillId="0" borderId="43" xfId="0" applyFont="1" applyFill="1" applyBorder="1" applyAlignment="1">
      <alignment horizontal="center" vertical="center" wrapText="1" shrinkToFit="1"/>
    </xf>
    <xf numFmtId="0" fontId="10" fillId="0" borderId="32" xfId="0" applyFont="1" applyFill="1" applyBorder="1" applyAlignment="1">
      <alignment horizontal="center" vertical="center" wrapText="1" shrinkToFit="1"/>
    </xf>
    <xf numFmtId="0" fontId="10" fillId="0" borderId="99"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58" xfId="0" applyFont="1" applyFill="1" applyBorder="1" applyAlignment="1">
      <alignment horizontal="center" vertical="center" wrapText="1" shrinkToFit="1"/>
    </xf>
    <xf numFmtId="0" fontId="10" fillId="0" borderId="54" xfId="0" applyFont="1" applyFill="1" applyBorder="1" applyAlignment="1">
      <alignment horizontal="center" vertical="center" wrapText="1" shrinkToFit="1"/>
    </xf>
    <xf numFmtId="0" fontId="9" fillId="0" borderId="4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29" xfId="0" applyFont="1" applyFill="1" applyBorder="1" applyAlignment="1">
      <alignment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4" fillId="0" borderId="0" xfId="0" applyFont="1" applyFill="1" applyBorder="1" applyAlignment="1">
      <alignment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0" borderId="75" xfId="0" applyFont="1" applyFill="1" applyBorder="1" applyAlignment="1">
      <alignment horizontal="right" vertical="center" wrapText="1"/>
    </xf>
    <xf numFmtId="0" fontId="4" fillId="0" borderId="76" xfId="0" applyFont="1" applyFill="1" applyBorder="1" applyAlignment="1">
      <alignment horizontal="right" vertical="center" wrapText="1"/>
    </xf>
    <xf numFmtId="0" fontId="4" fillId="0" borderId="44" xfId="0" applyFont="1" applyFill="1" applyBorder="1" applyAlignment="1">
      <alignment horizontal="right" vertical="center" wrapText="1"/>
    </xf>
    <xf numFmtId="0" fontId="4" fillId="0" borderId="45" xfId="0" applyFont="1" applyFill="1" applyBorder="1" applyAlignment="1">
      <alignment horizontal="right" vertical="center" wrapText="1"/>
    </xf>
    <xf numFmtId="0" fontId="4" fillId="0" borderId="77" xfId="0" applyFont="1" applyFill="1" applyBorder="1" applyAlignment="1">
      <alignment horizontal="right" vertical="center" wrapText="1"/>
    </xf>
    <xf numFmtId="0" fontId="2" fillId="0" borderId="0" xfId="0" applyFont="1" applyFill="1" applyBorder="1" applyAlignment="1">
      <alignment horizontal="right" vertical="center"/>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0" fontId="4" fillId="0" borderId="26" xfId="0" applyFont="1" applyFill="1" applyBorder="1" applyAlignment="1">
      <alignment vertical="center" wrapText="1"/>
    </xf>
    <xf numFmtId="0" fontId="4" fillId="0" borderId="0" xfId="0" applyFont="1" applyFill="1" applyBorder="1" applyAlignment="1">
      <alignment horizontal="center" vertical="center" shrinkToFit="1"/>
    </xf>
    <xf numFmtId="0" fontId="2" fillId="0" borderId="40"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21" xfId="0" applyFont="1" applyFill="1" applyBorder="1" applyAlignment="1">
      <alignment horizontal="right" vertical="center"/>
    </xf>
    <xf numFmtId="0" fontId="2" fillId="0" borderId="69" xfId="0" applyFont="1" applyFill="1" applyBorder="1" applyAlignment="1">
      <alignment horizontal="right" vertical="center"/>
    </xf>
    <xf numFmtId="0" fontId="7" fillId="0" borderId="0" xfId="0" applyFont="1" applyFill="1" applyBorder="1" applyAlignment="1">
      <alignment horizontal="center" vertical="center" wrapText="1"/>
    </xf>
    <xf numFmtId="0" fontId="2" fillId="0" borderId="15"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30" xfId="0" applyFont="1" applyFill="1" applyBorder="1" applyAlignment="1">
      <alignment horizontal="right" vertical="center"/>
    </xf>
    <xf numFmtId="0" fontId="8" fillId="0" borderId="0" xfId="0" applyFont="1" applyFill="1" applyBorder="1" applyAlignment="1">
      <alignment horizontal="right" vertical="center" wrapText="1" shrinkToFit="1"/>
    </xf>
    <xf numFmtId="0" fontId="7" fillId="0" borderId="0" xfId="0" applyFont="1" applyFill="1" applyBorder="1" applyAlignment="1">
      <alignment horizontal="center" vertical="center" wrapText="1" shrinkToFit="1"/>
    </xf>
    <xf numFmtId="0" fontId="7" fillId="0" borderId="38"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7"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0" xfId="0" applyFont="1" applyFill="1" applyBorder="1" applyAlignment="1">
      <alignment horizontal="right" vertical="center" shrinkToFit="1"/>
    </xf>
    <xf numFmtId="0" fontId="4" fillId="0" borderId="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0" xfId="0" applyFont="1" applyFill="1" applyBorder="1" applyAlignment="1">
      <alignment horizontal="center" vertical="center" wrapText="1"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7" fillId="0" borderId="14" xfId="0" applyFont="1" applyFill="1" applyBorder="1" applyAlignment="1">
      <alignment horizontal="right" vertical="center" shrinkToFit="1"/>
    </xf>
    <xf numFmtId="0" fontId="7" fillId="0" borderId="16" xfId="0" applyFont="1" applyFill="1" applyBorder="1" applyAlignment="1">
      <alignment horizontal="right" vertical="center" shrinkToFit="1"/>
    </xf>
    <xf numFmtId="0" fontId="4" fillId="0" borderId="38" xfId="0" applyFont="1" applyFill="1" applyBorder="1" applyAlignment="1">
      <alignment horizontal="center" vertical="center" wrapText="1" shrinkToFit="1"/>
    </xf>
    <xf numFmtId="0" fontId="4" fillId="0" borderId="32" xfId="0" applyFont="1" applyFill="1" applyBorder="1" applyAlignment="1">
      <alignment horizontal="center" vertical="center" wrapText="1" shrinkToFit="1"/>
    </xf>
    <xf numFmtId="0" fontId="4" fillId="0" borderId="37" xfId="0" applyFont="1" applyFill="1" applyBorder="1" applyAlignment="1">
      <alignment horizontal="center" vertical="center" wrapText="1" shrinkToFit="1"/>
    </xf>
    <xf numFmtId="0" fontId="8" fillId="0" borderId="14" xfId="0" applyFont="1" applyFill="1" applyBorder="1" applyAlignment="1">
      <alignment horizontal="right" vertical="center" wrapText="1" shrinkToFit="1"/>
    </xf>
    <xf numFmtId="0" fontId="8" fillId="0" borderId="16" xfId="0" applyFont="1" applyFill="1" applyBorder="1" applyAlignment="1">
      <alignment horizontal="right" vertical="center" wrapText="1" shrinkToFit="1"/>
    </xf>
    <xf numFmtId="0" fontId="7" fillId="0" borderId="0" xfId="0" applyFont="1" applyFill="1" applyBorder="1" applyAlignment="1">
      <alignment horizontal="left" vertical="center" shrinkToFit="1"/>
    </xf>
    <xf numFmtId="0" fontId="7" fillId="0" borderId="16" xfId="0" applyFont="1" applyFill="1" applyBorder="1" applyAlignment="1">
      <alignment horizontal="center" vertical="center" shrinkToFit="1"/>
    </xf>
    <xf numFmtId="0" fontId="2" fillId="0" borderId="38" xfId="0" applyFont="1" applyFill="1" applyBorder="1" applyAlignment="1">
      <alignment horizontal="center" vertical="center"/>
    </xf>
    <xf numFmtId="0" fontId="2" fillId="0" borderId="37" xfId="0" applyFont="1" applyFill="1" applyBorder="1" applyAlignment="1">
      <alignment horizontal="center" vertical="center"/>
    </xf>
    <xf numFmtId="0" fontId="8" fillId="0" borderId="16" xfId="0" applyFont="1" applyFill="1" applyBorder="1" applyAlignment="1">
      <alignment horizontal="center" vertical="center" wrapText="1" shrinkToFit="1"/>
    </xf>
    <xf numFmtId="0" fontId="8" fillId="0" borderId="16"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8" xfId="0" applyFont="1" applyFill="1" applyBorder="1" applyAlignment="1">
      <alignment horizontal="right" vertical="center"/>
    </xf>
    <xf numFmtId="0" fontId="2" fillId="0" borderId="33" xfId="0" applyFont="1" applyFill="1" applyBorder="1" applyAlignment="1">
      <alignment horizontal="right" vertical="center"/>
    </xf>
    <xf numFmtId="0" fontId="2" fillId="0" borderId="39"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41" xfId="0" applyFont="1" applyFill="1" applyBorder="1" applyAlignment="1">
      <alignment horizontal="right" vertical="center"/>
    </xf>
    <xf numFmtId="0" fontId="2" fillId="0" borderId="36" xfId="0" applyFont="1" applyFill="1" applyBorder="1" applyAlignment="1">
      <alignment horizontal="right" vertical="center"/>
    </xf>
    <xf numFmtId="0" fontId="2" fillId="0" borderId="0" xfId="0" applyFont="1" applyFill="1" applyBorder="1" applyAlignment="1">
      <alignment horizontal="left" vertical="center"/>
    </xf>
    <xf numFmtId="0" fontId="7" fillId="0" borderId="40"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18"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4" xfId="0" applyFont="1" applyFill="1" applyBorder="1" applyAlignment="1">
      <alignment horizontal="left" vertical="center"/>
    </xf>
    <xf numFmtId="0" fontId="2" fillId="0" borderId="27" xfId="0" applyFont="1" applyFill="1" applyBorder="1" applyAlignment="1">
      <alignment horizontal="left" vertical="center"/>
    </xf>
    <xf numFmtId="0" fontId="2" fillId="0" borderId="6" xfId="0" applyFont="1" applyFill="1" applyBorder="1" applyAlignment="1">
      <alignment horizontal="left" vertical="center"/>
    </xf>
    <xf numFmtId="0" fontId="2" fillId="0" borderId="28" xfId="0" applyFont="1" applyFill="1" applyBorder="1" applyAlignment="1">
      <alignment horizontal="left" vertical="center"/>
    </xf>
    <xf numFmtId="0" fontId="7" fillId="0" borderId="0" xfId="0" applyFont="1" applyFill="1" applyBorder="1" applyAlignment="1">
      <alignment vertical="center" wrapText="1"/>
    </xf>
    <xf numFmtId="0" fontId="4" fillId="0" borderId="0" xfId="0" applyFont="1" applyFill="1" applyBorder="1" applyAlignment="1">
      <alignment vertical="center" shrinkToFit="1"/>
    </xf>
    <xf numFmtId="0" fontId="6" fillId="0" borderId="0" xfId="0" applyFont="1" applyFill="1" applyBorder="1" applyAlignment="1">
      <alignment horizontal="center" vertical="center"/>
    </xf>
    <xf numFmtId="0" fontId="7" fillId="0" borderId="31" xfId="0" applyFont="1" applyFill="1" applyBorder="1" applyAlignment="1">
      <alignment vertical="center" wrapText="1"/>
    </xf>
    <xf numFmtId="0" fontId="7" fillId="0" borderId="32" xfId="0" applyFont="1" applyFill="1" applyBorder="1" applyAlignment="1">
      <alignment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0" xfId="0" applyFont="1" applyFill="1" applyBorder="1" applyAlignment="1">
      <alignment horizontal="left" vertical="center" shrinkToFit="1"/>
    </xf>
    <xf numFmtId="0" fontId="4" fillId="0" borderId="30" xfId="0" applyFont="1" applyFill="1" applyBorder="1" applyAlignment="1">
      <alignment horizontal="center" vertical="center" wrapText="1"/>
    </xf>
    <xf numFmtId="0" fontId="2" fillId="0" borderId="13"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xf>
    <xf numFmtId="0" fontId="7" fillId="0" borderId="16" xfId="0" applyFont="1" applyFill="1" applyBorder="1" applyAlignment="1">
      <alignment horizontal="center" vertical="center" wrapText="1" shrinkToFit="1"/>
    </xf>
    <xf numFmtId="0" fontId="4" fillId="0" borderId="2" xfId="0" applyFont="1" applyFill="1" applyBorder="1" applyAlignment="1">
      <alignment vertical="center" wrapText="1" shrinkToFit="1"/>
    </xf>
    <xf numFmtId="0" fontId="4" fillId="0" borderId="3" xfId="0" applyFont="1" applyFill="1" applyBorder="1" applyAlignment="1">
      <alignment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83" fillId="0" borderId="0" xfId="3" applyFont="1" applyAlignment="1">
      <alignment horizontal="left" vertical="center"/>
    </xf>
    <xf numFmtId="38" fontId="78" fillId="0" borderId="127" xfId="2" applyFont="1" applyFill="1" applyBorder="1" applyAlignment="1">
      <alignment horizontal="center" vertical="center"/>
    </xf>
    <xf numFmtId="38" fontId="78" fillId="0" borderId="138" xfId="2" applyFont="1" applyFill="1" applyBorder="1" applyAlignment="1">
      <alignment horizontal="center" vertical="center"/>
    </xf>
    <xf numFmtId="38" fontId="78" fillId="0" borderId="128" xfId="2" applyFont="1" applyFill="1" applyBorder="1" applyAlignment="1">
      <alignment horizontal="center" vertical="center"/>
    </xf>
    <xf numFmtId="38" fontId="66" fillId="0" borderId="130" xfId="2" applyFont="1" applyFill="1" applyBorder="1" applyAlignment="1">
      <alignment horizontal="right"/>
    </xf>
    <xf numFmtId="38" fontId="66" fillId="0" borderId="137" xfId="2" applyFont="1" applyFill="1" applyBorder="1" applyAlignment="1">
      <alignment horizontal="right"/>
    </xf>
    <xf numFmtId="177" fontId="66" fillId="0" borderId="127" xfId="1" applyNumberFormat="1" applyFont="1" applyFill="1" applyBorder="1" applyAlignment="1">
      <alignment horizontal="right"/>
    </xf>
    <xf numFmtId="177" fontId="66" fillId="0" borderId="138" xfId="1" applyNumberFormat="1" applyFont="1" applyFill="1" applyBorder="1" applyAlignment="1">
      <alignment horizontal="right"/>
    </xf>
    <xf numFmtId="176" fontId="66" fillId="0" borderId="127" xfId="2" applyNumberFormat="1" applyFont="1" applyFill="1" applyBorder="1" applyAlignment="1">
      <alignment horizontal="right"/>
    </xf>
    <xf numFmtId="176" fontId="66" fillId="0" borderId="138" xfId="2" applyNumberFormat="1" applyFont="1" applyFill="1" applyBorder="1" applyAlignment="1">
      <alignment horizontal="right"/>
    </xf>
    <xf numFmtId="38" fontId="62" fillId="0" borderId="182" xfId="2" applyFont="1" applyFill="1" applyBorder="1" applyAlignment="1">
      <alignment horizontal="center" vertical="center"/>
    </xf>
    <xf numFmtId="38" fontId="62" fillId="0" borderId="183" xfId="2" applyFont="1" applyFill="1" applyBorder="1" applyAlignment="1">
      <alignment horizontal="center" vertical="center"/>
    </xf>
    <xf numFmtId="38" fontId="62" fillId="0" borderId="190" xfId="2" applyFont="1" applyFill="1" applyBorder="1" applyAlignment="1">
      <alignment horizontal="center" vertical="center"/>
    </xf>
    <xf numFmtId="38" fontId="66" fillId="0" borderId="191" xfId="2" applyFont="1" applyFill="1" applyBorder="1" applyAlignment="1">
      <alignment horizontal="right"/>
    </xf>
    <xf numFmtId="38" fontId="66" fillId="0" borderId="183" xfId="2" applyFont="1" applyFill="1" applyBorder="1" applyAlignment="1">
      <alignment horizontal="right"/>
    </xf>
    <xf numFmtId="177" fontId="66" fillId="0" borderId="191" xfId="1" applyNumberFormat="1" applyFont="1" applyFill="1" applyBorder="1" applyAlignment="1">
      <alignment horizontal="right"/>
    </xf>
    <xf numFmtId="177" fontId="66" fillId="0" borderId="183" xfId="1" applyNumberFormat="1" applyFont="1" applyFill="1" applyBorder="1" applyAlignment="1">
      <alignment horizontal="right"/>
    </xf>
    <xf numFmtId="0" fontId="65" fillId="0" borderId="191" xfId="3" applyFont="1" applyBorder="1" applyAlignment="1">
      <alignment horizontal="right" vertical="center"/>
    </xf>
    <xf numFmtId="0" fontId="65" fillId="0" borderId="183" xfId="3" applyFont="1" applyBorder="1" applyAlignment="1">
      <alignment horizontal="right" vertical="center"/>
    </xf>
    <xf numFmtId="38" fontId="78" fillId="0" borderId="130" xfId="2" applyFont="1" applyFill="1" applyBorder="1" applyAlignment="1">
      <alignment horizontal="center" vertical="center"/>
    </xf>
    <xf numFmtId="38" fontId="78" fillId="0" borderId="137" xfId="2" applyFont="1" applyFill="1" applyBorder="1" applyAlignment="1">
      <alignment horizontal="center" vertical="center"/>
    </xf>
    <xf numFmtId="38" fontId="78" fillId="0" borderId="131" xfId="2" applyFont="1" applyFill="1" applyBorder="1" applyAlignment="1">
      <alignment horizontal="center" vertical="center"/>
    </xf>
    <xf numFmtId="177" fontId="66" fillId="0" borderId="130" xfId="1" applyNumberFormat="1" applyFont="1" applyFill="1" applyBorder="1" applyAlignment="1">
      <alignment horizontal="right"/>
    </xf>
    <xf numFmtId="177" fontId="66" fillId="0" borderId="137" xfId="1" applyNumberFormat="1" applyFont="1" applyFill="1" applyBorder="1" applyAlignment="1">
      <alignment horizontal="right"/>
    </xf>
    <xf numFmtId="176" fontId="66" fillId="0" borderId="130" xfId="2" applyNumberFormat="1" applyFont="1" applyFill="1" applyBorder="1" applyAlignment="1">
      <alignment horizontal="right"/>
    </xf>
    <xf numFmtId="176" fontId="66" fillId="0" borderId="137" xfId="2" applyNumberFormat="1" applyFont="1" applyFill="1" applyBorder="1" applyAlignment="1">
      <alignment horizontal="right"/>
    </xf>
    <xf numFmtId="0" fontId="80" fillId="11" borderId="184" xfId="3" applyFont="1" applyFill="1" applyBorder="1" applyAlignment="1">
      <alignment horizontal="center" vertical="center"/>
    </xf>
    <xf numFmtId="0" fontId="80" fillId="11" borderId="185" xfId="3" applyFont="1" applyFill="1" applyBorder="1" applyAlignment="1">
      <alignment horizontal="center" vertical="center"/>
    </xf>
    <xf numFmtId="38" fontId="77" fillId="0" borderId="171" xfId="2" applyFont="1" applyFill="1" applyBorder="1" applyAlignment="1">
      <alignment horizontal="center" vertical="center" justifyLastLine="1"/>
    </xf>
    <xf numFmtId="38" fontId="77" fillId="0" borderId="172" xfId="2" applyFont="1" applyFill="1" applyBorder="1" applyAlignment="1">
      <alignment horizontal="center" vertical="center" justifyLastLine="1"/>
    </xf>
    <xf numFmtId="38" fontId="77" fillId="0" borderId="173" xfId="2" applyFont="1" applyFill="1" applyBorder="1" applyAlignment="1">
      <alignment horizontal="center" vertical="center" justifyLastLine="1"/>
    </xf>
    <xf numFmtId="38" fontId="62" fillId="0" borderId="173" xfId="2" applyFont="1" applyFill="1" applyBorder="1" applyAlignment="1">
      <alignment horizontal="center" vertical="center" shrinkToFit="1"/>
    </xf>
    <xf numFmtId="38" fontId="62" fillId="0" borderId="171" xfId="2" applyFont="1" applyFill="1" applyBorder="1" applyAlignment="1">
      <alignment horizontal="center" vertical="center" shrinkToFit="1"/>
    </xf>
    <xf numFmtId="38" fontId="62" fillId="0" borderId="172" xfId="2" applyFont="1" applyFill="1" applyBorder="1" applyAlignment="1">
      <alignment horizontal="center" vertical="center" shrinkToFit="1"/>
    </xf>
    <xf numFmtId="38" fontId="62" fillId="0" borderId="174" xfId="2" applyFont="1" applyFill="1" applyBorder="1" applyAlignment="1">
      <alignment horizontal="center" vertical="center" shrinkToFit="1"/>
    </xf>
    <xf numFmtId="38" fontId="77" fillId="0" borderId="175" xfId="2" applyFont="1" applyFill="1" applyBorder="1" applyAlignment="1">
      <alignment horizontal="center" vertical="center" justifyLastLine="1"/>
    </xf>
    <xf numFmtId="38" fontId="77" fillId="0" borderId="176" xfId="2" applyFont="1" applyFill="1" applyBorder="1" applyAlignment="1">
      <alignment horizontal="center" vertical="center" justifyLastLine="1"/>
    </xf>
    <xf numFmtId="38" fontId="77" fillId="0" borderId="177" xfId="2" applyFont="1" applyFill="1" applyBorder="1" applyAlignment="1">
      <alignment horizontal="center" vertical="center" justifyLastLine="1"/>
    </xf>
    <xf numFmtId="38" fontId="78" fillId="0" borderId="124" xfId="2" applyFont="1" applyFill="1" applyBorder="1" applyAlignment="1">
      <alignment horizontal="center" vertical="center"/>
    </xf>
    <xf numFmtId="38" fontId="78" fillId="0" borderId="136" xfId="2" applyFont="1" applyFill="1" applyBorder="1" applyAlignment="1">
      <alignment horizontal="center" vertical="center"/>
    </xf>
    <xf numFmtId="38" fontId="78" fillId="0" borderId="125" xfId="2" applyFont="1" applyFill="1" applyBorder="1" applyAlignment="1">
      <alignment horizontal="center" vertical="center"/>
    </xf>
    <xf numFmtId="38" fontId="66" fillId="0" borderId="124" xfId="2" applyFont="1" applyFill="1" applyBorder="1" applyAlignment="1">
      <alignment horizontal="right"/>
    </xf>
    <xf numFmtId="38" fontId="66" fillId="0" borderId="136" xfId="2" applyFont="1" applyFill="1" applyBorder="1" applyAlignment="1">
      <alignment horizontal="right"/>
    </xf>
    <xf numFmtId="177" fontId="66" fillId="0" borderId="124" xfId="1" applyNumberFormat="1" applyFont="1" applyFill="1" applyBorder="1" applyAlignment="1">
      <alignment horizontal="right"/>
    </xf>
    <xf numFmtId="177" fontId="66" fillId="0" borderId="136" xfId="1" applyNumberFormat="1" applyFont="1" applyFill="1" applyBorder="1" applyAlignment="1">
      <alignment horizontal="right"/>
    </xf>
    <xf numFmtId="176" fontId="66" fillId="0" borderId="124" xfId="2" applyNumberFormat="1" applyFont="1" applyFill="1" applyBorder="1" applyAlignment="1">
      <alignment horizontal="right"/>
    </xf>
    <xf numFmtId="176" fontId="66" fillId="0" borderId="136" xfId="2" applyNumberFormat="1" applyFont="1" applyFill="1" applyBorder="1" applyAlignment="1">
      <alignment horizontal="right"/>
    </xf>
    <xf numFmtId="177" fontId="65" fillId="0" borderId="182" xfId="3" applyNumberFormat="1" applyFont="1" applyBorder="1" applyAlignment="1">
      <alignment horizontal="right" vertical="center" shrinkToFit="1"/>
    </xf>
    <xf numFmtId="177" fontId="65" fillId="0" borderId="183" xfId="3" applyNumberFormat="1" applyFont="1" applyBorder="1" applyAlignment="1">
      <alignment horizontal="right" vertical="center" shrinkToFit="1"/>
    </xf>
    <xf numFmtId="38" fontId="56" fillId="0" borderId="15" xfId="2" applyFont="1" applyFill="1" applyBorder="1" applyAlignment="1"/>
    <xf numFmtId="38" fontId="56" fillId="0" borderId="13" xfId="2" applyFont="1" applyFill="1" applyBorder="1" applyAlignment="1"/>
    <xf numFmtId="38" fontId="56" fillId="0" borderId="14" xfId="2" applyFont="1" applyFill="1" applyBorder="1" applyAlignment="1"/>
    <xf numFmtId="0" fontId="65" fillId="0" borderId="15" xfId="3" applyFont="1" applyBorder="1" applyAlignment="1">
      <alignment horizontal="center" vertical="center" shrinkToFit="1"/>
    </xf>
    <xf numFmtId="0" fontId="65" fillId="0" borderId="13" xfId="3" applyFont="1" applyBorder="1" applyAlignment="1">
      <alignment horizontal="center" vertical="center" shrinkToFit="1"/>
    </xf>
    <xf numFmtId="38" fontId="66" fillId="0" borderId="15" xfId="2" applyFont="1" applyFill="1" applyBorder="1" applyAlignment="1">
      <alignment horizontal="right" vertical="center"/>
    </xf>
    <xf numFmtId="38" fontId="66" fillId="0" borderId="13" xfId="2" applyFont="1" applyFill="1" applyBorder="1" applyAlignment="1">
      <alignment horizontal="right" vertical="center"/>
    </xf>
    <xf numFmtId="38" fontId="66" fillId="0" borderId="15" xfId="4" applyFont="1" applyFill="1" applyBorder="1" applyAlignment="1">
      <alignment horizontal="center" vertical="center"/>
    </xf>
    <xf numFmtId="38" fontId="66" fillId="0" borderId="13" xfId="4" applyFont="1" applyFill="1" applyBorder="1" applyAlignment="1">
      <alignment horizontal="center" vertical="center"/>
    </xf>
    <xf numFmtId="38" fontId="65" fillId="0" borderId="15" xfId="3" applyNumberFormat="1" applyFont="1" applyBorder="1" applyAlignment="1">
      <alignment horizontal="right" vertical="center" shrinkToFit="1"/>
    </xf>
    <xf numFmtId="0" fontId="65" fillId="0" borderId="13" xfId="3" applyFont="1" applyBorder="1" applyAlignment="1">
      <alignment horizontal="right" vertical="center" shrinkToFit="1"/>
    </xf>
    <xf numFmtId="182" fontId="66" fillId="8" borderId="167" xfId="4" applyNumberFormat="1" applyFont="1" applyFill="1" applyBorder="1" applyAlignment="1"/>
    <xf numFmtId="182" fontId="66" fillId="8" borderId="168" xfId="4" applyNumberFormat="1" applyFont="1" applyFill="1" applyBorder="1" applyAlignment="1"/>
    <xf numFmtId="38" fontId="62" fillId="10" borderId="143" xfId="2" applyFont="1" applyFill="1" applyBorder="1" applyAlignment="1">
      <alignment horizontal="center" vertical="center" shrinkToFit="1"/>
    </xf>
    <xf numFmtId="38" fontId="62" fillId="10" borderId="144" xfId="2" applyFont="1" applyFill="1" applyBorder="1" applyAlignment="1">
      <alignment horizontal="center" vertical="center" shrinkToFit="1"/>
    </xf>
    <xf numFmtId="179" fontId="66" fillId="11" borderId="127" xfId="2" applyNumberFormat="1" applyFont="1" applyFill="1" applyBorder="1" applyAlignment="1">
      <alignment vertical="center"/>
    </xf>
    <xf numFmtId="179" fontId="66" fillId="11" borderId="138" xfId="2" applyNumberFormat="1" applyFont="1" applyFill="1" applyBorder="1" applyAlignment="1">
      <alignment vertical="center"/>
    </xf>
    <xf numFmtId="38" fontId="66" fillId="10" borderId="127" xfId="4" applyFont="1" applyFill="1" applyBorder="1" applyAlignment="1">
      <alignment vertical="center"/>
    </xf>
    <xf numFmtId="38" fontId="66" fillId="10" borderId="138" xfId="4" applyFont="1" applyFill="1" applyBorder="1" applyAlignment="1">
      <alignment vertical="center"/>
    </xf>
    <xf numFmtId="38" fontId="66" fillId="8" borderId="130" xfId="4" applyFont="1" applyFill="1" applyBorder="1" applyAlignment="1">
      <alignment horizontal="right" vertical="center" shrinkToFit="1"/>
    </xf>
    <xf numFmtId="38" fontId="66" fillId="8" borderId="137" xfId="4" applyFont="1" applyFill="1" applyBorder="1" applyAlignment="1">
      <alignment horizontal="right" vertical="center" shrinkToFit="1"/>
    </xf>
    <xf numFmtId="181" fontId="50" fillId="11" borderId="151" xfId="4" applyNumberFormat="1" applyFont="1" applyFill="1" applyBorder="1" applyAlignment="1">
      <alignment horizontal="center" vertical="center"/>
    </xf>
    <xf numFmtId="181" fontId="50" fillId="11" borderId="136" xfId="4" applyNumberFormat="1" applyFont="1" applyFill="1" applyBorder="1" applyAlignment="1">
      <alignment horizontal="center" vertical="center"/>
    </xf>
    <xf numFmtId="181" fontId="50" fillId="11" borderId="152" xfId="4" applyNumberFormat="1" applyFont="1" applyFill="1" applyBorder="1" applyAlignment="1">
      <alignment horizontal="center" vertical="center"/>
    </xf>
    <xf numFmtId="0" fontId="20" fillId="0" borderId="19" xfId="3" applyFont="1" applyBorder="1" applyAlignment="1">
      <alignment horizontal="left" vertical="center" wrapText="1"/>
    </xf>
    <xf numFmtId="0" fontId="20" fillId="0" borderId="20" xfId="3" applyFont="1" applyBorder="1" applyAlignment="1">
      <alignment horizontal="left" vertical="center" wrapText="1"/>
    </xf>
    <xf numFmtId="0" fontId="19" fillId="0" borderId="151" xfId="3" applyFont="1" applyBorder="1" applyAlignment="1">
      <alignment horizontal="center" vertical="center"/>
    </xf>
    <xf numFmtId="0" fontId="19" fillId="0" borderId="136" xfId="3" applyFont="1" applyBorder="1" applyAlignment="1">
      <alignment horizontal="center" vertical="center"/>
    </xf>
    <xf numFmtId="0" fontId="19" fillId="0" borderId="152" xfId="3" applyFont="1" applyBorder="1" applyAlignment="1">
      <alignment horizontal="center" vertical="center"/>
    </xf>
    <xf numFmtId="38" fontId="20" fillId="0" borderId="162" xfId="4" applyFont="1" applyBorder="1" applyAlignment="1">
      <alignment horizontal="center" vertical="center"/>
    </xf>
    <xf numFmtId="38" fontId="20" fillId="0" borderId="135" xfId="4" applyFont="1" applyBorder="1" applyAlignment="1">
      <alignment horizontal="center" vertical="center"/>
    </xf>
    <xf numFmtId="38" fontId="20" fillId="0" borderId="119" xfId="4" applyFont="1" applyBorder="1" applyAlignment="1">
      <alignment horizontal="center" vertical="center"/>
    </xf>
    <xf numFmtId="38" fontId="65" fillId="0" borderId="134" xfId="4" applyFont="1" applyBorder="1" applyAlignment="1">
      <alignment horizontal="right" vertical="center"/>
    </xf>
    <xf numFmtId="38" fontId="65" fillId="0" borderId="135" xfId="4" applyFont="1" applyBorder="1" applyAlignment="1">
      <alignment horizontal="right" vertical="center"/>
    </xf>
    <xf numFmtId="179" fontId="66" fillId="11" borderId="130" xfId="2" applyNumberFormat="1" applyFont="1" applyFill="1" applyBorder="1" applyAlignment="1">
      <alignment vertical="center"/>
    </xf>
    <xf numFmtId="179" fontId="66" fillId="11" borderId="137" xfId="2" applyNumberFormat="1" applyFont="1" applyFill="1" applyBorder="1" applyAlignment="1">
      <alignment vertical="center"/>
    </xf>
    <xf numFmtId="38" fontId="66" fillId="10" borderId="130" xfId="4" applyFont="1" applyFill="1" applyBorder="1" applyAlignment="1">
      <alignment vertical="center"/>
    </xf>
    <xf numFmtId="38" fontId="66" fillId="10" borderId="137" xfId="4" applyFont="1" applyFill="1" applyBorder="1" applyAlignment="1">
      <alignment vertical="center"/>
    </xf>
    <xf numFmtId="176" fontId="65" fillId="8" borderId="145" xfId="3" applyNumberFormat="1" applyFont="1" applyFill="1" applyBorder="1" applyAlignment="1">
      <alignment vertical="center"/>
    </xf>
    <xf numFmtId="176" fontId="65" fillId="8" borderId="138" xfId="3" applyNumberFormat="1" applyFont="1" applyFill="1" applyBorder="1" applyAlignment="1">
      <alignment vertical="center"/>
    </xf>
    <xf numFmtId="38" fontId="20" fillId="0" borderId="11" xfId="4" applyFont="1" applyBorder="1" applyAlignment="1">
      <alignment horizontal="center" vertical="center"/>
    </xf>
    <xf numFmtId="38" fontId="20" fillId="0" borderId="0" xfId="4" applyFont="1" applyBorder="1" applyAlignment="1">
      <alignment horizontal="center" vertical="center"/>
    </xf>
    <xf numFmtId="38" fontId="20" fillId="0" borderId="71" xfId="4" applyFont="1" applyBorder="1" applyAlignment="1">
      <alignment horizontal="center" vertical="center"/>
    </xf>
    <xf numFmtId="180" fontId="65" fillId="0" borderId="39" xfId="4" applyNumberFormat="1" applyFont="1" applyBorder="1" applyAlignment="1">
      <alignment horizontal="right" vertical="center"/>
    </xf>
    <xf numFmtId="180" fontId="65" fillId="0" borderId="0" xfId="4" applyNumberFormat="1" applyFont="1" applyBorder="1" applyAlignment="1">
      <alignment horizontal="right" vertical="center"/>
    </xf>
    <xf numFmtId="38" fontId="65" fillId="8" borderId="156" xfId="3" applyNumberFormat="1" applyFont="1" applyFill="1" applyBorder="1" applyAlignment="1">
      <alignment horizontal="right" vertical="center"/>
    </xf>
    <xf numFmtId="38" fontId="65" fillId="8" borderId="154" xfId="3" applyNumberFormat="1" applyFont="1" applyFill="1" applyBorder="1" applyAlignment="1">
      <alignment horizontal="right" vertical="center"/>
    </xf>
    <xf numFmtId="179" fontId="66" fillId="8" borderId="130" xfId="2" applyNumberFormat="1" applyFont="1" applyFill="1" applyBorder="1" applyAlignment="1">
      <alignment vertical="center"/>
    </xf>
    <xf numFmtId="179" fontId="66" fillId="8" borderId="137" xfId="2" applyNumberFormat="1" applyFont="1" applyFill="1" applyBorder="1" applyAlignment="1">
      <alignment vertical="center"/>
    </xf>
    <xf numFmtId="38" fontId="66" fillId="10" borderId="130" xfId="4" applyFont="1" applyFill="1" applyBorder="1" applyAlignment="1">
      <alignment horizontal="right" vertical="center"/>
    </xf>
    <xf numFmtId="38" fontId="66" fillId="10" borderId="137" xfId="4" applyFont="1" applyFill="1" applyBorder="1" applyAlignment="1">
      <alignment horizontal="right" vertical="center"/>
    </xf>
    <xf numFmtId="176" fontId="65" fillId="0" borderId="145" xfId="3" applyNumberFormat="1" applyFont="1" applyBorder="1" applyAlignment="1">
      <alignment vertical="center"/>
    </xf>
    <xf numFmtId="176" fontId="65" fillId="0" borderId="138" xfId="3" applyNumberFormat="1" applyFont="1" applyBorder="1" applyAlignment="1">
      <alignment vertical="center"/>
    </xf>
    <xf numFmtId="38" fontId="20" fillId="0" borderId="159" xfId="4" applyFont="1" applyBorder="1" applyAlignment="1">
      <alignment horizontal="center" vertical="center"/>
    </xf>
    <xf numFmtId="38" fontId="20" fillId="0" borderId="112" xfId="4" applyFont="1" applyBorder="1" applyAlignment="1">
      <alignment horizontal="center" vertical="center"/>
    </xf>
    <xf numFmtId="38" fontId="20" fillId="0" borderId="121" xfId="4" applyFont="1" applyBorder="1" applyAlignment="1">
      <alignment horizontal="center" vertical="center"/>
    </xf>
    <xf numFmtId="38" fontId="65" fillId="8" borderId="122" xfId="3" applyNumberFormat="1" applyFont="1" applyFill="1" applyBorder="1" applyAlignment="1">
      <alignment horizontal="right"/>
    </xf>
    <xf numFmtId="38" fontId="65" fillId="8" borderId="112" xfId="3" applyNumberFormat="1" applyFont="1" applyFill="1" applyBorder="1" applyAlignment="1">
      <alignment horizontal="right"/>
    </xf>
    <xf numFmtId="176" fontId="66" fillId="8" borderId="145" xfId="2" applyNumberFormat="1" applyFont="1" applyFill="1" applyBorder="1" applyAlignment="1">
      <alignment vertical="center" wrapText="1" shrinkToFit="1"/>
    </xf>
    <xf numFmtId="176" fontId="66" fillId="8" borderId="138" xfId="2" applyNumberFormat="1" applyFont="1" applyFill="1" applyBorder="1" applyAlignment="1">
      <alignment vertical="center" wrapText="1" shrinkToFit="1"/>
    </xf>
    <xf numFmtId="38" fontId="62" fillId="0" borderId="139" xfId="2" applyFont="1" applyFill="1" applyBorder="1" applyAlignment="1">
      <alignment horizontal="center" vertical="center" justifyLastLine="1"/>
    </xf>
    <xf numFmtId="38" fontId="62" fillId="0" borderId="140" xfId="2" applyFont="1" applyFill="1" applyBorder="1" applyAlignment="1">
      <alignment horizontal="center" vertical="center" justifyLastLine="1"/>
    </xf>
    <xf numFmtId="38" fontId="62" fillId="0" borderId="147" xfId="2" applyFont="1" applyFill="1" applyBorder="1" applyAlignment="1">
      <alignment horizontal="center" vertical="center" justifyLastLine="1"/>
    </xf>
    <xf numFmtId="38" fontId="65" fillId="0" borderId="148" xfId="3" applyNumberFormat="1" applyFont="1" applyBorder="1" applyAlignment="1">
      <alignment horizontal="right" vertical="center"/>
    </xf>
    <xf numFmtId="38" fontId="65" fillId="0" borderId="140" xfId="3" applyNumberFormat="1" applyFont="1" applyBorder="1" applyAlignment="1">
      <alignment horizontal="right" vertical="center"/>
    </xf>
    <xf numFmtId="0" fontId="58" fillId="0" borderId="72" xfId="3" applyFont="1" applyBorder="1" applyAlignment="1">
      <alignment horizontal="center" textRotation="255"/>
    </xf>
    <xf numFmtId="38" fontId="50" fillId="11" borderId="151" xfId="4" applyNumberFormat="1" applyFont="1" applyFill="1" applyBorder="1" applyAlignment="1">
      <alignment horizontal="center" vertical="center" shrinkToFit="1"/>
    </xf>
    <xf numFmtId="38" fontId="50" fillId="11" borderId="136" xfId="4" applyNumberFormat="1" applyFont="1" applyFill="1" applyBorder="1" applyAlignment="1">
      <alignment horizontal="center" vertical="center" shrinkToFit="1"/>
    </xf>
    <xf numFmtId="38" fontId="50" fillId="11" borderId="152" xfId="4" applyNumberFormat="1" applyFont="1" applyFill="1" applyBorder="1" applyAlignment="1">
      <alignment horizontal="center" vertical="center" shrinkToFit="1"/>
    </xf>
    <xf numFmtId="38" fontId="20" fillId="0" borderId="153" xfId="4" applyFont="1" applyBorder="1" applyAlignment="1">
      <alignment horizontal="center" vertical="center"/>
    </xf>
    <xf numFmtId="38" fontId="20" fillId="0" borderId="154" xfId="4" applyFont="1" applyBorder="1" applyAlignment="1">
      <alignment horizontal="center" vertical="center"/>
    </xf>
    <xf numFmtId="38" fontId="20" fillId="0" borderId="155" xfId="4" applyFont="1" applyBorder="1" applyAlignment="1">
      <alignment horizontal="center" vertical="center"/>
    </xf>
    <xf numFmtId="0" fontId="65" fillId="10" borderId="38" xfId="3" applyFont="1" applyFill="1" applyBorder="1" applyAlignment="1">
      <alignment horizontal="center" vertical="center" shrinkToFit="1"/>
    </xf>
    <xf numFmtId="0" fontId="65" fillId="10" borderId="32" xfId="3" applyFont="1" applyFill="1" applyBorder="1" applyAlignment="1">
      <alignment horizontal="center" vertical="center" shrinkToFit="1"/>
    </xf>
    <xf numFmtId="0" fontId="65" fillId="10" borderId="39" xfId="3" applyFont="1" applyFill="1" applyBorder="1" applyAlignment="1">
      <alignment horizontal="center" vertical="center" shrinkToFit="1"/>
    </xf>
    <xf numFmtId="0" fontId="65" fillId="10" borderId="0" xfId="3" applyFont="1" applyFill="1" applyBorder="1" applyAlignment="1">
      <alignment horizontal="center" vertical="center" shrinkToFit="1"/>
    </xf>
    <xf numFmtId="0" fontId="65" fillId="10" borderId="55" xfId="3" applyFont="1" applyFill="1" applyBorder="1" applyAlignment="1">
      <alignment horizontal="center" vertical="center" shrinkToFit="1"/>
    </xf>
    <xf numFmtId="0" fontId="65" fillId="10" borderId="48" xfId="3" applyFont="1" applyFill="1" applyBorder="1" applyAlignment="1">
      <alignment horizontal="center" vertical="center" shrinkToFit="1"/>
    </xf>
    <xf numFmtId="178" fontId="62" fillId="0" borderId="37" xfId="2" applyNumberFormat="1" applyFont="1" applyFill="1" applyBorder="1" applyAlignment="1">
      <alignment horizontal="center" vertical="center"/>
    </xf>
    <xf numFmtId="178" fontId="62" fillId="0" borderId="71" xfId="2" applyNumberFormat="1" applyFont="1" applyFill="1" applyBorder="1" applyAlignment="1">
      <alignment horizontal="center" vertical="center"/>
    </xf>
    <xf numFmtId="178" fontId="62" fillId="0" borderId="56" xfId="2" applyNumberFormat="1" applyFont="1" applyFill="1" applyBorder="1" applyAlignment="1">
      <alignment horizontal="center" vertical="center"/>
    </xf>
    <xf numFmtId="179" fontId="66" fillId="11" borderId="124" xfId="2" applyNumberFormat="1" applyFont="1" applyFill="1" applyBorder="1" applyAlignment="1">
      <alignment vertical="center"/>
    </xf>
    <xf numFmtId="179" fontId="66" fillId="11" borderId="136" xfId="2" applyNumberFormat="1" applyFont="1" applyFill="1" applyBorder="1" applyAlignment="1">
      <alignment vertical="center"/>
    </xf>
    <xf numFmtId="38" fontId="66" fillId="10" borderId="124" xfId="4" applyFont="1" applyFill="1" applyBorder="1" applyAlignment="1">
      <alignment horizontal="right" vertical="center" shrinkToFit="1"/>
    </xf>
    <xf numFmtId="38" fontId="66" fillId="10" borderId="136" xfId="4" applyFont="1" applyFill="1" applyBorder="1" applyAlignment="1">
      <alignment horizontal="right" vertical="center" shrinkToFit="1"/>
    </xf>
    <xf numFmtId="38" fontId="66" fillId="8" borderId="124" xfId="4" applyFont="1" applyFill="1" applyBorder="1" applyAlignment="1">
      <alignment horizontal="right" vertical="center" shrinkToFit="1"/>
    </xf>
    <xf numFmtId="38" fontId="66" fillId="8" borderId="136" xfId="4" applyFont="1" applyFill="1" applyBorder="1" applyAlignment="1">
      <alignment horizontal="right" vertical="center" shrinkToFit="1"/>
    </xf>
    <xf numFmtId="0" fontId="22" fillId="0" borderId="27" xfId="3" applyFont="1" applyBorder="1" applyAlignment="1">
      <alignment horizontal="left" vertical="top" wrapText="1"/>
    </xf>
    <xf numFmtId="0" fontId="22" fillId="0" borderId="35" xfId="3" applyFont="1" applyBorder="1" applyAlignment="1">
      <alignment horizontal="left" vertical="top" wrapText="1"/>
    </xf>
    <xf numFmtId="38" fontId="62" fillId="0" borderId="15" xfId="2" applyFont="1" applyFill="1" applyBorder="1" applyAlignment="1">
      <alignment horizontal="center" vertical="center" justifyLastLine="1"/>
    </xf>
    <xf numFmtId="38" fontId="62" fillId="0" borderId="13" xfId="2" applyFont="1" applyFill="1" applyBorder="1" applyAlignment="1">
      <alignment horizontal="center" vertical="center" justifyLastLine="1"/>
    </xf>
    <xf numFmtId="38" fontId="62" fillId="0" borderId="14" xfId="2" applyFont="1" applyFill="1" applyBorder="1" applyAlignment="1">
      <alignment horizontal="center" vertical="center" justifyLastLine="1"/>
    </xf>
    <xf numFmtId="38" fontId="62" fillId="0" borderId="15" xfId="2" applyFont="1" applyFill="1" applyBorder="1" applyAlignment="1">
      <alignment horizontal="center" vertical="center" shrinkToFit="1"/>
    </xf>
    <xf numFmtId="38" fontId="62" fillId="0" borderId="13" xfId="2" applyFont="1" applyFill="1" applyBorder="1" applyAlignment="1">
      <alignment horizontal="center" vertical="center" shrinkToFit="1"/>
    </xf>
    <xf numFmtId="38" fontId="62" fillId="0" borderId="14" xfId="2" applyFont="1" applyFill="1" applyBorder="1" applyAlignment="1">
      <alignment horizontal="center" vertical="center" shrinkToFit="1"/>
    </xf>
    <xf numFmtId="38" fontId="62" fillId="0" borderId="15" xfId="2" applyFont="1" applyFill="1" applyBorder="1" applyAlignment="1">
      <alignment horizontal="center" vertical="top" shrinkToFit="1"/>
    </xf>
    <xf numFmtId="38" fontId="62" fillId="0" borderId="13" xfId="2" applyFont="1" applyFill="1" applyBorder="1" applyAlignment="1">
      <alignment horizontal="center" vertical="top" shrinkToFit="1"/>
    </xf>
    <xf numFmtId="38" fontId="62" fillId="0" borderId="14" xfId="2" applyFont="1" applyFill="1" applyBorder="1" applyAlignment="1">
      <alignment horizontal="center" vertical="top" shrinkToFit="1"/>
    </xf>
    <xf numFmtId="38" fontId="51" fillId="0" borderId="139" xfId="2" applyFont="1" applyFill="1" applyBorder="1" applyAlignment="1">
      <alignment horizontal="center" vertical="center" wrapText="1" shrinkToFit="1"/>
    </xf>
    <xf numFmtId="38" fontId="51" fillId="0" borderId="140" xfId="2" applyFont="1" applyFill="1" applyBorder="1" applyAlignment="1">
      <alignment horizontal="center" vertical="center" wrapText="1" shrinkToFit="1"/>
    </xf>
    <xf numFmtId="38" fontId="51" fillId="0" borderId="141" xfId="2" applyFont="1" applyFill="1" applyBorder="1" applyAlignment="1">
      <alignment horizontal="center" vertical="center" wrapText="1" shrinkToFit="1"/>
    </xf>
    <xf numFmtId="38" fontId="71" fillId="9" borderId="24" xfId="3" applyNumberFormat="1" applyFont="1" applyFill="1" applyBorder="1" applyAlignment="1">
      <alignment horizontal="center" vertical="center"/>
    </xf>
    <xf numFmtId="38" fontId="71" fillId="9" borderId="25" xfId="3" applyNumberFormat="1" applyFont="1" applyFill="1" applyBorder="1" applyAlignment="1">
      <alignment horizontal="center" vertical="center"/>
    </xf>
    <xf numFmtId="38" fontId="71" fillId="9" borderId="26" xfId="3" applyNumberFormat="1" applyFont="1" applyFill="1" applyBorder="1" applyAlignment="1">
      <alignment horizontal="center" vertical="center"/>
    </xf>
    <xf numFmtId="38" fontId="56" fillId="0" borderId="38" xfId="2" applyFont="1" applyFill="1" applyBorder="1" applyAlignment="1"/>
    <xf numFmtId="38" fontId="56" fillId="0" borderId="32" xfId="2" applyFont="1" applyFill="1" applyBorder="1" applyAlignment="1"/>
    <xf numFmtId="38" fontId="56" fillId="0" borderId="37" xfId="2" applyFont="1" applyFill="1" applyBorder="1" applyAlignment="1"/>
    <xf numFmtId="0" fontId="65" fillId="0" borderId="38" xfId="3" applyFont="1" applyBorder="1" applyAlignment="1">
      <alignment horizontal="center" vertical="center" shrinkToFit="1"/>
    </xf>
    <xf numFmtId="0" fontId="65" fillId="0" borderId="32" xfId="3" applyFont="1" applyBorder="1" applyAlignment="1">
      <alignment horizontal="center" vertical="center" shrinkToFit="1"/>
    </xf>
    <xf numFmtId="38" fontId="66" fillId="0" borderId="38" xfId="2" applyFont="1" applyFill="1" applyBorder="1" applyAlignment="1">
      <alignment horizontal="right" vertical="center"/>
    </xf>
    <xf numFmtId="38" fontId="66" fillId="0" borderId="32" xfId="2" applyFont="1" applyFill="1" applyBorder="1" applyAlignment="1">
      <alignment horizontal="right" vertical="center"/>
    </xf>
    <xf numFmtId="38" fontId="66" fillId="0" borderId="38" xfId="4" applyFont="1" applyFill="1" applyBorder="1" applyAlignment="1">
      <alignment horizontal="center" vertical="center"/>
    </xf>
    <xf numFmtId="38" fontId="66" fillId="0" borderId="32" xfId="4" applyFont="1" applyFill="1" applyBorder="1" applyAlignment="1">
      <alignment horizontal="center" vertical="center"/>
    </xf>
    <xf numFmtId="38" fontId="65" fillId="0" borderId="38" xfId="3" applyNumberFormat="1" applyFont="1" applyBorder="1" applyAlignment="1">
      <alignment horizontal="right" vertical="center" shrinkToFit="1"/>
    </xf>
    <xf numFmtId="0" fontId="65" fillId="0" borderId="32" xfId="3" applyFont="1" applyBorder="1" applyAlignment="1">
      <alignment horizontal="right" vertical="center" shrinkToFit="1"/>
    </xf>
    <xf numFmtId="180" fontId="65" fillId="0" borderId="39" xfId="4" applyNumberFormat="1" applyFont="1" applyBorder="1" applyAlignment="1">
      <alignment horizontal="right"/>
    </xf>
    <xf numFmtId="180" fontId="65" fillId="0" borderId="0" xfId="4" applyNumberFormat="1" applyFont="1" applyBorder="1" applyAlignment="1">
      <alignment horizontal="right"/>
    </xf>
    <xf numFmtId="38" fontId="66" fillId="11" borderId="130" xfId="4" applyFont="1" applyFill="1" applyBorder="1" applyAlignment="1">
      <alignment horizontal="right" vertical="center" shrinkToFit="1"/>
    </xf>
    <xf numFmtId="38" fontId="66" fillId="11" borderId="137" xfId="4" applyFont="1" applyFill="1" applyBorder="1" applyAlignment="1">
      <alignment horizontal="right" vertical="center" shrinkToFit="1"/>
    </xf>
    <xf numFmtId="38" fontId="65" fillId="0" borderId="134" xfId="4" applyFont="1" applyBorder="1" applyAlignment="1">
      <alignment horizontal="right"/>
    </xf>
    <xf numFmtId="38" fontId="65" fillId="0" borderId="135" xfId="4" applyFont="1" applyBorder="1" applyAlignment="1">
      <alignment horizontal="right"/>
    </xf>
    <xf numFmtId="38" fontId="65" fillId="0" borderId="148" xfId="3" applyNumberFormat="1" applyFont="1" applyBorder="1" applyAlignment="1">
      <alignment horizontal="right"/>
    </xf>
    <xf numFmtId="38" fontId="65" fillId="0" borderId="140" xfId="3" applyNumberFormat="1" applyFont="1" applyBorder="1" applyAlignment="1">
      <alignment horizontal="right"/>
    </xf>
    <xf numFmtId="38" fontId="66" fillId="10" borderId="130" xfId="2" applyFont="1" applyFill="1" applyBorder="1" applyAlignment="1">
      <alignment horizontal="right" vertical="center"/>
    </xf>
    <xf numFmtId="38" fontId="66" fillId="10" borderId="137" xfId="2" applyFont="1" applyFill="1" applyBorder="1" applyAlignment="1">
      <alignment horizontal="right" vertical="center"/>
    </xf>
    <xf numFmtId="38" fontId="65" fillId="8" borderId="156" xfId="3" applyNumberFormat="1" applyFont="1" applyFill="1" applyBorder="1" applyAlignment="1">
      <alignment horizontal="right"/>
    </xf>
    <xf numFmtId="38" fontId="65" fillId="8" borderId="154" xfId="3" applyNumberFormat="1" applyFont="1" applyFill="1" applyBorder="1" applyAlignment="1">
      <alignment horizontal="right"/>
    </xf>
    <xf numFmtId="0" fontId="63" fillId="9" borderId="24" xfId="3" applyFont="1" applyFill="1" applyBorder="1" applyAlignment="1">
      <alignment horizontal="center" vertical="center"/>
    </xf>
    <xf numFmtId="0" fontId="63" fillId="9" borderId="25" xfId="3" applyFont="1" applyFill="1" applyBorder="1" applyAlignment="1">
      <alignment horizontal="center" vertical="center"/>
    </xf>
    <xf numFmtId="0" fontId="63" fillId="9" borderId="26" xfId="3" applyFont="1" applyFill="1" applyBorder="1" applyAlignment="1">
      <alignment horizontal="center" vertical="center"/>
    </xf>
    <xf numFmtId="179" fontId="66" fillId="10" borderId="124" xfId="2" applyNumberFormat="1" applyFont="1" applyFill="1" applyBorder="1" applyAlignment="1">
      <alignment horizontal="right" vertical="center"/>
    </xf>
    <xf numFmtId="179" fontId="66" fillId="10" borderId="136" xfId="2" applyNumberFormat="1" applyFont="1" applyFill="1" applyBorder="1" applyAlignment="1">
      <alignment horizontal="right" vertical="center"/>
    </xf>
    <xf numFmtId="38" fontId="66" fillId="11" borderId="124" xfId="4" applyFont="1" applyFill="1" applyBorder="1" applyAlignment="1">
      <alignment horizontal="right" vertical="center" shrinkToFit="1"/>
    </xf>
    <xf numFmtId="38" fontId="66" fillId="11" borderId="136" xfId="4" applyFont="1" applyFill="1" applyBorder="1" applyAlignment="1">
      <alignment horizontal="right" vertical="center" shrinkToFit="1"/>
    </xf>
    <xf numFmtId="0" fontId="56" fillId="8" borderId="0" xfId="1" applyFont="1" applyFill="1" applyBorder="1" applyAlignment="1">
      <alignment horizontal="center" justifyLastLine="1"/>
    </xf>
    <xf numFmtId="0" fontId="58" fillId="8" borderId="0" xfId="3" applyFont="1" applyFill="1" applyAlignment="1">
      <alignment horizontal="center" vertical="center"/>
    </xf>
    <xf numFmtId="182" fontId="66" fillId="8" borderId="167" xfId="4" applyNumberFormat="1" applyFont="1" applyFill="1" applyBorder="1" applyAlignment="1">
      <alignment horizontal="right"/>
    </xf>
    <xf numFmtId="182" fontId="66" fillId="8" borderId="168" xfId="4" applyNumberFormat="1" applyFont="1" applyFill="1" applyBorder="1" applyAlignment="1">
      <alignment horizontal="right"/>
    </xf>
    <xf numFmtId="176" fontId="65" fillId="8" borderId="145" xfId="3" applyNumberFormat="1" applyFont="1" applyFill="1" applyBorder="1" applyAlignment="1">
      <alignment horizontal="right" vertical="center"/>
    </xf>
    <xf numFmtId="176" fontId="65" fillId="8" borderId="138" xfId="3" applyNumberFormat="1" applyFont="1" applyFill="1" applyBorder="1" applyAlignment="1">
      <alignment horizontal="right" vertical="center"/>
    </xf>
    <xf numFmtId="176" fontId="65" fillId="0" borderId="145" xfId="3" applyNumberFormat="1" applyFont="1" applyBorder="1" applyAlignment="1">
      <alignment horizontal="right" vertical="center"/>
    </xf>
    <xf numFmtId="176" fontId="65" fillId="0" borderId="138" xfId="3" applyNumberFormat="1" applyFont="1" applyBorder="1" applyAlignment="1">
      <alignment horizontal="right" vertical="center"/>
    </xf>
    <xf numFmtId="176" fontId="66" fillId="8" borderId="145" xfId="2" applyNumberFormat="1" applyFont="1" applyFill="1" applyBorder="1" applyAlignment="1">
      <alignment horizontal="right" vertical="center" wrapText="1" shrinkToFit="1"/>
    </xf>
    <xf numFmtId="176" fontId="66" fillId="8" borderId="138" xfId="2" applyNumberFormat="1" applyFont="1" applyFill="1" applyBorder="1" applyAlignment="1">
      <alignment horizontal="right" vertical="center" wrapText="1" shrinkToFit="1"/>
    </xf>
    <xf numFmtId="38" fontId="62" fillId="10" borderId="166" xfId="2" applyFont="1" applyFill="1" applyBorder="1" applyAlignment="1">
      <alignment horizontal="center" vertical="center" shrinkToFit="1"/>
    </xf>
    <xf numFmtId="38" fontId="62" fillId="10" borderId="138" xfId="2" applyFont="1" applyFill="1" applyBorder="1" applyAlignment="1">
      <alignment horizontal="center" vertical="center" shrinkToFit="1"/>
    </xf>
    <xf numFmtId="38" fontId="62" fillId="10" borderId="128" xfId="2" applyFont="1" applyFill="1" applyBorder="1" applyAlignment="1">
      <alignment horizontal="center" vertical="center" shrinkToFit="1"/>
    </xf>
    <xf numFmtId="38" fontId="62" fillId="10" borderId="161" xfId="2" applyFont="1" applyFill="1" applyBorder="1" applyAlignment="1">
      <alignment horizontal="center" vertical="center" shrinkToFit="1"/>
    </xf>
    <xf numFmtId="38" fontId="62" fillId="10" borderId="137" xfId="2" applyFont="1" applyFill="1" applyBorder="1" applyAlignment="1">
      <alignment horizontal="center" vertical="center" shrinkToFit="1"/>
    </xf>
    <xf numFmtId="38" fontId="62" fillId="10" borderId="131" xfId="2" applyFont="1" applyFill="1" applyBorder="1" applyAlignment="1">
      <alignment horizontal="center" vertical="center" shrinkToFit="1"/>
    </xf>
    <xf numFmtId="38" fontId="62" fillId="10" borderId="150" xfId="2" applyFont="1" applyFill="1" applyBorder="1" applyAlignment="1">
      <alignment horizontal="center" vertical="center" shrinkToFit="1"/>
    </xf>
    <xf numFmtId="0" fontId="20" fillId="0" borderId="48" xfId="3" applyFont="1" applyBorder="1" applyAlignment="1">
      <alignment horizontal="center" vertical="center"/>
    </xf>
    <xf numFmtId="0" fontId="20" fillId="8" borderId="48" xfId="3" applyFont="1" applyFill="1" applyBorder="1" applyAlignment="1">
      <alignment horizontal="center" vertical="center"/>
    </xf>
    <xf numFmtId="0" fontId="23" fillId="12" borderId="127" xfId="3" applyFont="1" applyFill="1" applyBorder="1" applyAlignment="1">
      <alignment horizontal="left" vertical="center" wrapText="1"/>
    </xf>
    <xf numFmtId="0" fontId="23" fillId="12" borderId="128" xfId="3" applyFont="1" applyFill="1" applyBorder="1" applyAlignment="1">
      <alignment horizontal="left" vertical="center" wrapText="1"/>
    </xf>
    <xf numFmtId="0" fontId="30" fillId="3" borderId="15" xfId="3" applyFont="1" applyFill="1" applyBorder="1" applyAlignment="1">
      <alignment horizontal="center"/>
    </xf>
    <xf numFmtId="0" fontId="31" fillId="3" borderId="14" xfId="3" applyFont="1" applyFill="1" applyBorder="1" applyAlignment="1">
      <alignment horizontal="center"/>
    </xf>
    <xf numFmtId="0" fontId="30" fillId="3" borderId="15" xfId="3" applyFont="1" applyFill="1" applyBorder="1" applyAlignment="1">
      <alignment horizontal="center" wrapText="1"/>
    </xf>
    <xf numFmtId="0" fontId="30" fillId="3" borderId="13" xfId="3" applyFont="1" applyFill="1" applyBorder="1" applyAlignment="1">
      <alignment horizontal="center" wrapText="1"/>
    </xf>
    <xf numFmtId="0" fontId="30" fillId="5" borderId="15" xfId="3" applyFont="1" applyFill="1" applyBorder="1" applyAlignment="1">
      <alignment horizontal="center"/>
    </xf>
    <xf numFmtId="0" fontId="31" fillId="5" borderId="14" xfId="3" applyFont="1" applyFill="1" applyBorder="1" applyAlignment="1">
      <alignment horizontal="center"/>
    </xf>
    <xf numFmtId="0" fontId="23" fillId="12" borderId="124" xfId="3" applyFont="1" applyFill="1" applyBorder="1" applyAlignment="1">
      <alignment horizontal="left" vertical="center" wrapText="1"/>
    </xf>
    <xf numFmtId="0" fontId="23" fillId="12" borderId="125" xfId="3" applyFont="1" applyFill="1" applyBorder="1" applyAlignment="1">
      <alignment horizontal="left" vertical="center" wrapText="1"/>
    </xf>
    <xf numFmtId="0" fontId="23" fillId="12" borderId="130" xfId="3" applyFont="1" applyFill="1" applyBorder="1" applyAlignment="1">
      <alignment horizontal="left" vertical="center" wrapText="1"/>
    </xf>
    <xf numFmtId="0" fontId="23" fillId="12" borderId="131" xfId="3" applyFont="1" applyFill="1" applyBorder="1" applyAlignment="1">
      <alignment horizontal="left" vertical="center" wrapText="1"/>
    </xf>
    <xf numFmtId="0" fontId="23" fillId="12" borderId="127" xfId="3" applyFont="1" applyFill="1" applyBorder="1" applyAlignment="1">
      <alignment horizontal="center" vertical="center"/>
    </xf>
    <xf numFmtId="0" fontId="23" fillId="12" borderId="128" xfId="3" applyFont="1" applyFill="1" applyBorder="1" applyAlignment="1">
      <alignment horizontal="center" vertical="center"/>
    </xf>
    <xf numFmtId="0" fontId="23" fillId="0" borderId="0" xfId="3" applyFont="1" applyAlignment="1">
      <alignment horizontal="left" vertical="center" wrapText="1"/>
    </xf>
    <xf numFmtId="0" fontId="26" fillId="0" borderId="0" xfId="3" applyFont="1" applyFill="1" applyAlignment="1">
      <alignment horizontal="center" vertical="center"/>
    </xf>
    <xf numFmtId="0" fontId="28" fillId="0" borderId="0" xfId="3" applyFont="1" applyFill="1" applyAlignment="1">
      <alignment horizontal="center" vertical="center"/>
    </xf>
    <xf numFmtId="0" fontId="23" fillId="12" borderId="124" xfId="3" applyFont="1" applyFill="1" applyBorder="1" applyAlignment="1">
      <alignment horizontal="center" vertical="center"/>
    </xf>
    <xf numFmtId="0" fontId="23" fillId="12" borderId="125" xfId="3" applyFont="1" applyFill="1" applyBorder="1" applyAlignment="1">
      <alignment horizontal="center" vertical="center"/>
    </xf>
    <xf numFmtId="38" fontId="50" fillId="0" borderId="115" xfId="2" applyFont="1" applyFill="1" applyBorder="1" applyAlignment="1">
      <alignment horizontal="distributed" vertical="center"/>
    </xf>
    <xf numFmtId="38" fontId="50" fillId="0" borderId="113" xfId="2" applyFont="1" applyFill="1" applyBorder="1" applyAlignment="1">
      <alignment horizontal="distributed" vertical="center"/>
    </xf>
    <xf numFmtId="38" fontId="50" fillId="0" borderId="114" xfId="2" applyFont="1" applyFill="1" applyBorder="1" applyAlignment="1">
      <alignment horizontal="distributed" vertical="center"/>
    </xf>
    <xf numFmtId="38" fontId="51" fillId="0" borderId="115" xfId="2" applyFont="1" applyFill="1" applyBorder="1" applyAlignment="1">
      <alignment horizontal="right"/>
    </xf>
    <xf numFmtId="38" fontId="51" fillId="0" borderId="113" xfId="2" applyFont="1" applyFill="1" applyBorder="1" applyAlignment="1">
      <alignment horizontal="right"/>
    </xf>
    <xf numFmtId="38" fontId="47" fillId="0" borderId="0" xfId="2" applyFont="1" applyFill="1" applyBorder="1" applyAlignment="1">
      <alignment horizontal="distributed" vertical="center"/>
    </xf>
    <xf numFmtId="38" fontId="47" fillId="0" borderId="0" xfId="2" applyFont="1" applyFill="1" applyBorder="1" applyAlignment="1"/>
    <xf numFmtId="38" fontId="50" fillId="0" borderId="15" xfId="2" applyFont="1" applyFill="1" applyBorder="1" applyAlignment="1">
      <alignment horizontal="distributed" vertical="center" shrinkToFit="1"/>
    </xf>
    <xf numFmtId="38" fontId="50" fillId="0" borderId="13" xfId="2" applyFont="1" applyFill="1" applyBorder="1" applyAlignment="1">
      <alignment horizontal="distributed" vertical="center" shrinkToFit="1"/>
    </xf>
    <xf numFmtId="38" fontId="50" fillId="0" borderId="14" xfId="2" applyFont="1" applyFill="1" applyBorder="1" applyAlignment="1">
      <alignment horizontal="distributed" vertical="center" shrinkToFit="1"/>
    </xf>
    <xf numFmtId="38" fontId="51" fillId="7" borderId="15" xfId="2" applyFont="1" applyFill="1" applyBorder="1" applyAlignment="1">
      <alignment horizontal="right"/>
    </xf>
    <xf numFmtId="38" fontId="51" fillId="7" borderId="13" xfId="2" applyFont="1" applyFill="1" applyBorder="1" applyAlignment="1">
      <alignment horizontal="right"/>
    </xf>
    <xf numFmtId="38" fontId="50" fillId="0" borderId="15" xfId="2" applyFont="1" applyFill="1" applyBorder="1" applyAlignment="1">
      <alignment horizontal="distributed" vertical="center"/>
    </xf>
    <xf numFmtId="38" fontId="50" fillId="0" borderId="13" xfId="2" applyFont="1" applyFill="1" applyBorder="1" applyAlignment="1">
      <alignment horizontal="distributed" vertical="center"/>
    </xf>
    <xf numFmtId="38" fontId="50" fillId="0" borderId="14" xfId="2" applyFont="1" applyFill="1" applyBorder="1" applyAlignment="1">
      <alignment horizontal="distributed" vertical="center"/>
    </xf>
    <xf numFmtId="38" fontId="52" fillId="0" borderId="15" xfId="2" applyFont="1" applyFill="1" applyBorder="1" applyAlignment="1">
      <alignment horizontal="distributed" vertical="center" shrinkToFit="1"/>
    </xf>
    <xf numFmtId="38" fontId="52" fillId="0" borderId="13" xfId="2" applyFont="1" applyFill="1" applyBorder="1" applyAlignment="1">
      <alignment horizontal="distributed" vertical="center" shrinkToFit="1"/>
    </xf>
    <xf numFmtId="38" fontId="52" fillId="0" borderId="14" xfId="2" applyFont="1" applyFill="1" applyBorder="1" applyAlignment="1">
      <alignment horizontal="distributed" vertical="center" shrinkToFit="1"/>
    </xf>
    <xf numFmtId="38" fontId="52" fillId="0" borderId="15" xfId="2" applyFont="1" applyFill="1" applyBorder="1" applyAlignment="1">
      <alignment horizontal="distributed" vertical="center"/>
    </xf>
    <xf numFmtId="38" fontId="52" fillId="0" borderId="13" xfId="2" applyFont="1" applyFill="1" applyBorder="1" applyAlignment="1">
      <alignment horizontal="distributed" vertical="center"/>
    </xf>
    <xf numFmtId="38" fontId="52" fillId="0" borderId="14" xfId="2" applyFont="1" applyFill="1" applyBorder="1" applyAlignment="1">
      <alignment horizontal="distributed" vertical="center"/>
    </xf>
    <xf numFmtId="38" fontId="50" fillId="0" borderId="70" xfId="2" applyFont="1" applyFill="1" applyBorder="1" applyAlignment="1">
      <alignment horizontal="center" vertical="center"/>
    </xf>
    <xf numFmtId="38" fontId="50" fillId="0" borderId="72" xfId="2" applyFont="1" applyFill="1" applyBorder="1" applyAlignment="1">
      <alignment horizontal="center" vertical="center"/>
    </xf>
    <xf numFmtId="38" fontId="50" fillId="0" borderId="120" xfId="2" applyFont="1" applyFill="1" applyBorder="1" applyAlignment="1">
      <alignment horizontal="center" vertical="center"/>
    </xf>
    <xf numFmtId="38" fontId="50" fillId="0" borderId="130" xfId="2" applyFont="1" applyFill="1" applyBorder="1" applyAlignment="1">
      <alignment horizontal="distributed" vertical="center"/>
    </xf>
    <xf numFmtId="38" fontId="50" fillId="0" borderId="137" xfId="2" applyFont="1" applyFill="1" applyBorder="1" applyAlignment="1">
      <alignment horizontal="distributed" vertical="center"/>
    </xf>
    <xf numFmtId="38" fontId="50" fillId="0" borderId="131" xfId="2" applyFont="1" applyFill="1" applyBorder="1" applyAlignment="1">
      <alignment horizontal="distributed" vertical="center"/>
    </xf>
    <xf numFmtId="38" fontId="51" fillId="7" borderId="130" xfId="2" applyFont="1" applyFill="1" applyBorder="1" applyAlignment="1">
      <alignment horizontal="right"/>
    </xf>
    <xf numFmtId="38" fontId="51" fillId="7" borderId="137" xfId="2" applyFont="1" applyFill="1" applyBorder="1" applyAlignment="1">
      <alignment horizontal="right"/>
    </xf>
    <xf numFmtId="38" fontId="50" fillId="0" borderId="127" xfId="2" applyFont="1" applyFill="1" applyBorder="1" applyAlignment="1">
      <alignment horizontal="distributed" vertical="center"/>
    </xf>
    <xf numFmtId="38" fontId="50" fillId="0" borderId="138" xfId="2" applyFont="1" applyFill="1" applyBorder="1" applyAlignment="1">
      <alignment horizontal="distributed" vertical="center"/>
    </xf>
    <xf numFmtId="38" fontId="50" fillId="0" borderId="128" xfId="2" applyFont="1" applyFill="1" applyBorder="1" applyAlignment="1">
      <alignment horizontal="distributed" vertical="center"/>
    </xf>
    <xf numFmtId="38" fontId="51" fillId="7" borderId="127" xfId="2" applyFont="1" applyFill="1" applyBorder="1" applyAlignment="1">
      <alignment horizontal="right"/>
    </xf>
    <xf numFmtId="38" fontId="51" fillId="7" borderId="138" xfId="2" applyFont="1" applyFill="1" applyBorder="1" applyAlignment="1">
      <alignment horizontal="right"/>
    </xf>
    <xf numFmtId="38" fontId="50" fillId="0" borderId="70" xfId="2" applyFont="1" applyFill="1" applyBorder="1" applyAlignment="1">
      <alignment horizontal="center" vertical="center" textRotation="255" shrinkToFit="1"/>
    </xf>
    <xf numFmtId="38" fontId="50" fillId="0" borderId="72" xfId="2" applyFont="1" applyFill="1" applyBorder="1" applyAlignment="1">
      <alignment horizontal="center" vertical="center" textRotation="255" shrinkToFit="1"/>
    </xf>
    <xf numFmtId="38" fontId="50" fillId="0" borderId="102" xfId="2" applyFont="1" applyFill="1" applyBorder="1" applyAlignment="1">
      <alignment horizontal="center" vertical="center" textRotation="255" shrinkToFit="1"/>
    </xf>
    <xf numFmtId="38" fontId="50" fillId="0" borderId="124" xfId="2" applyFont="1" applyFill="1" applyBorder="1" applyAlignment="1">
      <alignment horizontal="distributed" vertical="center" shrinkToFit="1"/>
    </xf>
    <xf numFmtId="38" fontId="50" fillId="0" borderId="136" xfId="2" applyFont="1" applyFill="1" applyBorder="1" applyAlignment="1">
      <alignment horizontal="distributed" vertical="center" shrinkToFit="1"/>
    </xf>
    <xf numFmtId="38" fontId="50" fillId="0" borderId="125" xfId="2" applyFont="1" applyFill="1" applyBorder="1" applyAlignment="1">
      <alignment horizontal="distributed" vertical="center" shrinkToFit="1"/>
    </xf>
    <xf numFmtId="38" fontId="51" fillId="0" borderId="124" xfId="2" applyFont="1" applyFill="1" applyBorder="1" applyAlignment="1">
      <alignment horizontal="right"/>
    </xf>
    <xf numFmtId="38" fontId="51" fillId="0" borderId="136" xfId="2" applyFont="1" applyFill="1" applyBorder="1" applyAlignment="1">
      <alignment horizontal="right"/>
    </xf>
    <xf numFmtId="38" fontId="50" fillId="0" borderId="124" xfId="2" applyFont="1" applyFill="1" applyBorder="1" applyAlignment="1">
      <alignment horizontal="distributed" vertical="center"/>
    </xf>
    <xf numFmtId="38" fontId="50" fillId="0" borderId="136" xfId="2" applyFont="1" applyFill="1" applyBorder="1" applyAlignment="1">
      <alignment horizontal="distributed" vertical="center"/>
    </xf>
    <xf numFmtId="38" fontId="50" fillId="0" borderId="125" xfId="2" applyFont="1" applyFill="1" applyBorder="1" applyAlignment="1">
      <alignment horizontal="distributed" vertical="center"/>
    </xf>
    <xf numFmtId="38" fontId="50" fillId="0" borderId="130" xfId="2" applyFont="1" applyFill="1" applyBorder="1" applyAlignment="1">
      <alignment horizontal="distributed" vertical="center" shrinkToFit="1"/>
    </xf>
    <xf numFmtId="38" fontId="50" fillId="0" borderId="137" xfId="2" applyFont="1" applyFill="1" applyBorder="1" applyAlignment="1">
      <alignment horizontal="distributed" vertical="center" shrinkToFit="1"/>
    </xf>
    <xf numFmtId="38" fontId="50" fillId="0" borderId="131" xfId="2" applyFont="1" applyFill="1" applyBorder="1" applyAlignment="1">
      <alignment horizontal="distributed" vertical="center" shrinkToFit="1"/>
    </xf>
    <xf numFmtId="38" fontId="51" fillId="0" borderId="130" xfId="2" applyFont="1" applyFill="1" applyBorder="1" applyAlignment="1">
      <alignment horizontal="right"/>
    </xf>
    <xf numFmtId="38" fontId="51" fillId="0" borderId="137" xfId="2" applyFont="1" applyFill="1" applyBorder="1" applyAlignment="1">
      <alignment horizontal="right"/>
    </xf>
    <xf numFmtId="38" fontId="50" fillId="0" borderId="127" xfId="2" applyFont="1" applyFill="1" applyBorder="1" applyAlignment="1">
      <alignment horizontal="distributed" vertical="center" shrinkToFit="1"/>
    </xf>
    <xf numFmtId="38" fontId="50" fillId="0" borderId="138" xfId="2" applyFont="1" applyFill="1" applyBorder="1" applyAlignment="1">
      <alignment horizontal="distributed" vertical="center" shrinkToFit="1"/>
    </xf>
    <xf numFmtId="38" fontId="50" fillId="0" borderId="128" xfId="2" applyFont="1" applyFill="1" applyBorder="1" applyAlignment="1">
      <alignment horizontal="distributed" vertical="center" shrinkToFit="1"/>
    </xf>
    <xf numFmtId="38" fontId="51" fillId="0" borderId="127" xfId="2" applyFont="1" applyFill="1" applyBorder="1" applyAlignment="1">
      <alignment horizontal="right"/>
    </xf>
    <xf numFmtId="38" fontId="51" fillId="0" borderId="138" xfId="2" applyFont="1" applyFill="1" applyBorder="1" applyAlignment="1">
      <alignment horizontal="right"/>
    </xf>
    <xf numFmtId="38" fontId="51" fillId="0" borderId="15" xfId="2" applyFont="1" applyFill="1" applyBorder="1" applyAlignment="1">
      <alignment horizontal="right"/>
    </xf>
    <xf numFmtId="38" fontId="51" fillId="0" borderId="13" xfId="2" applyFont="1" applyFill="1" applyBorder="1" applyAlignment="1">
      <alignment horizontal="right"/>
    </xf>
    <xf numFmtId="38" fontId="50" fillId="0" borderId="15" xfId="2" applyFont="1" applyFill="1" applyBorder="1" applyAlignment="1">
      <alignment vertical="center" textRotation="255"/>
    </xf>
    <xf numFmtId="38" fontId="50" fillId="0" borderId="38" xfId="2" applyFont="1" applyFill="1" applyBorder="1" applyAlignment="1">
      <alignment vertical="center" textRotation="255"/>
    </xf>
    <xf numFmtId="0" fontId="50" fillId="0" borderId="13" xfId="1" applyFont="1" applyFill="1" applyBorder="1" applyAlignment="1">
      <alignment horizontal="distributed" vertical="center"/>
    </xf>
    <xf numFmtId="0" fontId="50" fillId="0" borderId="14" xfId="1" applyFont="1" applyFill="1" applyBorder="1" applyAlignment="1">
      <alignment horizontal="distributed" vertical="center"/>
    </xf>
    <xf numFmtId="0" fontId="50" fillId="0" borderId="13" xfId="1" applyFont="1" applyFill="1" applyBorder="1" applyAlignment="1">
      <alignment horizontal="distributed" vertical="center" shrinkToFit="1"/>
    </xf>
    <xf numFmtId="0" fontId="50" fillId="0" borderId="14" xfId="1" applyFont="1" applyFill="1" applyBorder="1" applyAlignment="1">
      <alignment horizontal="distributed" vertical="center" shrinkToFit="1"/>
    </xf>
    <xf numFmtId="38" fontId="51" fillId="0" borderId="15" xfId="2" applyFont="1" applyFill="1" applyBorder="1" applyAlignment="1">
      <alignment horizontal="center"/>
    </xf>
    <xf numFmtId="38" fontId="51" fillId="0" borderId="13" xfId="2" applyFont="1" applyFill="1" applyBorder="1" applyAlignment="1">
      <alignment horizontal="center"/>
    </xf>
    <xf numFmtId="38" fontId="50" fillId="0" borderId="118" xfId="2" applyFont="1" applyFill="1" applyBorder="1" applyAlignment="1">
      <alignment horizontal="distributed" vertical="center"/>
    </xf>
    <xf numFmtId="0" fontId="50" fillId="0" borderId="116" xfId="1" applyFont="1" applyFill="1" applyBorder="1" applyAlignment="1">
      <alignment horizontal="distributed" vertical="center"/>
    </xf>
    <xf numFmtId="0" fontId="50" fillId="0" borderId="117" xfId="1" applyFont="1" applyFill="1" applyBorder="1" applyAlignment="1">
      <alignment horizontal="distributed" vertical="center"/>
    </xf>
    <xf numFmtId="38" fontId="50" fillId="0" borderId="133" xfId="2" applyFont="1" applyFill="1" applyBorder="1" applyAlignment="1">
      <alignment horizontal="center" vertical="center"/>
    </xf>
    <xf numFmtId="38" fontId="50" fillId="0" borderId="102" xfId="2" applyFont="1" applyFill="1" applyBorder="1" applyAlignment="1">
      <alignment horizontal="center" vertical="center"/>
    </xf>
    <xf numFmtId="0" fontId="50" fillId="0" borderId="113" xfId="1" applyFont="1" applyFill="1" applyBorder="1" applyAlignment="1">
      <alignment horizontal="distributed" vertical="center"/>
    </xf>
    <xf numFmtId="0" fontId="50" fillId="0" borderId="114" xfId="1" applyFont="1" applyFill="1" applyBorder="1" applyAlignment="1">
      <alignment horizontal="distributed" vertical="center"/>
    </xf>
    <xf numFmtId="38" fontId="50" fillId="0" borderId="55" xfId="2" applyFont="1" applyFill="1" applyBorder="1" applyAlignment="1">
      <alignment horizontal="distributed" vertical="center"/>
    </xf>
    <xf numFmtId="0" fontId="50" fillId="0" borderId="48" xfId="1" applyFont="1" applyFill="1" applyBorder="1" applyAlignment="1">
      <alignment horizontal="distributed" vertical="center"/>
    </xf>
    <xf numFmtId="0" fontId="50" fillId="0" borderId="56" xfId="1" applyFont="1" applyFill="1" applyBorder="1" applyAlignment="1">
      <alignment horizontal="distributed" vertical="center"/>
    </xf>
    <xf numFmtId="38" fontId="51" fillId="0" borderId="134" xfId="2" applyFont="1" applyFill="1" applyBorder="1" applyAlignment="1">
      <alignment horizontal="right"/>
    </xf>
    <xf numFmtId="38" fontId="51" fillId="0" borderId="135" xfId="2" applyFont="1" applyFill="1" applyBorder="1" applyAlignment="1">
      <alignment horizontal="right"/>
    </xf>
    <xf numFmtId="38" fontId="46" fillId="0" borderId="0" xfId="2" applyFont="1" applyFill="1" applyAlignment="1">
      <alignment horizontal="right" vertical="center"/>
    </xf>
    <xf numFmtId="38" fontId="46" fillId="0" borderId="0" xfId="2" applyFont="1" applyFill="1" applyAlignment="1">
      <alignment horizontal="left" vertical="center"/>
    </xf>
    <xf numFmtId="38" fontId="48" fillId="6" borderId="118" xfId="2" applyFont="1" applyFill="1" applyBorder="1" applyAlignment="1">
      <alignment horizontal="center" vertical="center"/>
    </xf>
    <xf numFmtId="38" fontId="49" fillId="6" borderId="116" xfId="2" applyFont="1" applyFill="1" applyBorder="1" applyAlignment="1">
      <alignment horizontal="center" vertical="center"/>
    </xf>
    <xf numFmtId="38" fontId="49" fillId="6" borderId="117" xfId="2" applyFont="1" applyFill="1" applyBorder="1" applyAlignment="1">
      <alignment horizontal="center" vertical="center"/>
    </xf>
    <xf numFmtId="0" fontId="18" fillId="0" borderId="0" xfId="0" applyFont="1" applyAlignment="1">
      <alignment horizontal="center" vertical="center"/>
    </xf>
    <xf numFmtId="0" fontId="17" fillId="0" borderId="32" xfId="0" applyFont="1" applyBorder="1" applyAlignment="1">
      <alignment horizontal="left" vertical="center" wrapText="1"/>
    </xf>
    <xf numFmtId="0" fontId="17" fillId="0" borderId="48" xfId="0" applyFont="1" applyBorder="1" applyAlignment="1">
      <alignment horizontal="left" vertical="center" wrapText="1"/>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71" xfId="0" applyFont="1" applyBorder="1" applyAlignment="1">
      <alignment horizontal="center" vertical="center"/>
    </xf>
    <xf numFmtId="0" fontId="17" fillId="0" borderId="0" xfId="0" applyFont="1" applyBorder="1" applyAlignment="1">
      <alignment horizontal="left" vertical="center"/>
    </xf>
    <xf numFmtId="0" fontId="23" fillId="0" borderId="127" xfId="3" applyFont="1" applyBorder="1" applyAlignment="1">
      <alignment horizontal="left" vertical="center" wrapText="1"/>
    </xf>
    <xf numFmtId="0" fontId="23" fillId="0" borderId="128" xfId="3" applyFont="1" applyBorder="1" applyAlignment="1">
      <alignment horizontal="left" vertical="center" wrapText="1"/>
    </xf>
    <xf numFmtId="0" fontId="23" fillId="0" borderId="124" xfId="3" applyFont="1" applyBorder="1" applyAlignment="1">
      <alignment horizontal="left" vertical="center" wrapText="1"/>
    </xf>
    <xf numFmtId="0" fontId="23" fillId="0" borderId="125" xfId="3" applyFont="1" applyBorder="1" applyAlignment="1">
      <alignment horizontal="left" vertical="center" wrapText="1"/>
    </xf>
    <xf numFmtId="0" fontId="23" fillId="0" borderId="130" xfId="3" applyFont="1" applyBorder="1" applyAlignment="1">
      <alignment horizontal="left" vertical="center" wrapText="1"/>
    </xf>
    <xf numFmtId="0" fontId="23" fillId="0" borderId="131" xfId="3" applyFont="1" applyBorder="1" applyAlignment="1">
      <alignment horizontal="left" vertical="center" wrapText="1"/>
    </xf>
    <xf numFmtId="0" fontId="23" fillId="0" borderId="127" xfId="3" applyFont="1" applyBorder="1" applyAlignment="1">
      <alignment horizontal="center" vertical="center"/>
    </xf>
    <xf numFmtId="0" fontId="23" fillId="0" borderId="128" xfId="3" applyFont="1" applyBorder="1" applyAlignment="1">
      <alignment horizontal="center" vertical="center"/>
    </xf>
    <xf numFmtId="0" fontId="23" fillId="0" borderId="124" xfId="3" applyFont="1" applyBorder="1" applyAlignment="1">
      <alignment horizontal="center" vertical="center"/>
    </xf>
    <xf numFmtId="0" fontId="23" fillId="0" borderId="125" xfId="3" applyFont="1" applyBorder="1" applyAlignment="1">
      <alignment horizontal="center" vertical="center"/>
    </xf>
  </cellXfs>
  <cellStyles count="5">
    <cellStyle name="桁区切り 2" xfId="2"/>
    <cellStyle name="桁区切り 3" xfId="4"/>
    <cellStyle name="標準" xfId="0" builtinId="0"/>
    <cellStyle name="標準 2" xfId="1"/>
    <cellStyle name="標準 3" xfId="3"/>
  </cellStyles>
  <dxfs count="5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6</xdr:col>
      <xdr:colOff>193702</xdr:colOff>
      <xdr:row>0</xdr:row>
      <xdr:rowOff>300158</xdr:rowOff>
    </xdr:from>
    <xdr:to>
      <xdr:col>15</xdr:col>
      <xdr:colOff>504264</xdr:colOff>
      <xdr:row>4</xdr:row>
      <xdr:rowOff>605118</xdr:rowOff>
    </xdr:to>
    <xdr:sp macro="" textlink="">
      <xdr:nvSpPr>
        <xdr:cNvPr id="2" name="テキスト ボックス 1"/>
        <xdr:cNvSpPr txBox="1"/>
      </xdr:nvSpPr>
      <xdr:spPr>
        <a:xfrm>
          <a:off x="9853173" y="300158"/>
          <a:ext cx="5151503" cy="2859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１～４はこの</a:t>
          </a:r>
          <a:r>
            <a:rPr kumimoji="1" lang="en-US" altLang="ja-JP" sz="1200"/>
            <a:t>Excel</a:t>
          </a:r>
          <a:r>
            <a:rPr kumimoji="1" lang="ja-JP" altLang="en-US" sz="1200"/>
            <a:t>内にあります。</a:t>
          </a:r>
          <a:endParaRPr kumimoji="1" lang="en-US" altLang="ja-JP" sz="1200"/>
        </a:p>
        <a:p>
          <a:r>
            <a:rPr kumimoji="1" lang="ja-JP" altLang="en-US" sz="1200"/>
            <a:t>①と②は記載例がありますので、参考にしてください。</a:t>
          </a:r>
          <a:endParaRPr kumimoji="1" lang="en-US" altLang="ja-JP" sz="1200"/>
        </a:p>
        <a:p>
          <a:r>
            <a:rPr kumimoji="1" lang="ja-JP" altLang="en-US" sz="1200" b="1">
              <a:solidFill>
                <a:srgbClr val="FF0000"/>
              </a:solidFill>
            </a:rPr>
            <a:t>「紙媒体」と「データ」２種類の提出</a:t>
          </a:r>
          <a:r>
            <a:rPr kumimoji="1" lang="ja-JP" altLang="en-US" sz="1200"/>
            <a:t>をお願いします。</a:t>
          </a:r>
          <a:endParaRPr kumimoji="1" lang="en-US" altLang="ja-JP" sz="1200"/>
        </a:p>
        <a:p>
          <a:r>
            <a:rPr kumimoji="1" lang="ja-JP" altLang="en-US" sz="1200" b="1">
              <a:solidFill>
                <a:srgbClr val="FF0000"/>
              </a:solidFill>
            </a:rPr>
            <a:t>提出は申請者本人がするようにしてください。</a:t>
          </a:r>
          <a:endParaRPr kumimoji="1" lang="en-US" altLang="ja-JP" sz="1200" b="1">
            <a:solidFill>
              <a:srgbClr val="FF0000"/>
            </a:solidFill>
          </a:endParaRPr>
        </a:p>
        <a:p>
          <a:endParaRPr kumimoji="1" lang="en-US" altLang="ja-JP" sz="1200"/>
        </a:p>
        <a:p>
          <a:r>
            <a:rPr kumimoji="1" lang="en-US" altLang="ja-JP" sz="1200"/>
            <a:t>【</a:t>
          </a:r>
          <a:r>
            <a:rPr kumimoji="1" lang="ja-JP" altLang="en-US" sz="1200"/>
            <a:t>紙媒体</a:t>
          </a:r>
          <a:r>
            <a:rPr kumimoji="1" lang="en-US" altLang="ja-JP" sz="1200"/>
            <a:t>】</a:t>
          </a:r>
        </a:p>
        <a:p>
          <a:r>
            <a:rPr kumimoji="1" lang="ja-JP" altLang="en-US" sz="1200"/>
            <a:t>・すべての資料を印刷し、「添付資料」を添付して提出お願いします。</a:t>
          </a:r>
          <a:endParaRPr kumimoji="1" lang="en-US" altLang="ja-JP" sz="1200"/>
        </a:p>
        <a:p>
          <a:endParaRPr kumimoji="1" lang="en-US" altLang="ja-JP" sz="1200"/>
        </a:p>
        <a:p>
          <a:r>
            <a:rPr kumimoji="1" lang="en-US" altLang="ja-JP" sz="1200"/>
            <a:t>【</a:t>
          </a:r>
          <a:r>
            <a:rPr kumimoji="1" lang="ja-JP" altLang="en-US" sz="1200"/>
            <a:t>データ</a:t>
          </a:r>
          <a:r>
            <a:rPr kumimoji="1" lang="en-US" altLang="ja-JP" sz="1200"/>
            <a:t>】</a:t>
          </a:r>
        </a:p>
        <a:p>
          <a:r>
            <a:rPr kumimoji="1" lang="ja-JP" altLang="en-US" sz="1200"/>
            <a:t>・ＵＳＢに保存して、ＵＳＢを担当までお渡しください。</a:t>
          </a:r>
          <a:endParaRPr kumimoji="1" lang="en-US" altLang="ja-JP" sz="1200"/>
        </a:p>
        <a:p>
          <a:r>
            <a:rPr kumimoji="1" lang="ja-JP" altLang="en-US" sz="1200"/>
            <a:t>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161924</xdr:colOff>
      <xdr:row>49</xdr:row>
      <xdr:rowOff>285750</xdr:rowOff>
    </xdr:from>
    <xdr:to>
      <xdr:col>39</xdr:col>
      <xdr:colOff>9525</xdr:colOff>
      <xdr:row>54</xdr:row>
      <xdr:rowOff>238125</xdr:rowOff>
    </xdr:to>
    <xdr:sp macro="" textlink="">
      <xdr:nvSpPr>
        <xdr:cNvPr id="2" name="テキスト ボックス 1"/>
        <xdr:cNvSpPr txBox="1"/>
      </xdr:nvSpPr>
      <xdr:spPr>
        <a:xfrm>
          <a:off x="6610349" y="13477875"/>
          <a:ext cx="4248151"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itchFamily="50" charset="-128"/>
              <a:ea typeface="Meiryo UI" pitchFamily="50" charset="-128"/>
              <a:cs typeface="Meiryo UI" pitchFamily="50" charset="-128"/>
            </a:rPr>
            <a:t>生産頭数  ：年間子牛生産頭数（死産は含まない）</a:t>
          </a:r>
          <a:r>
            <a:rPr kumimoji="1" lang="en-US" altLang="ja-JP" sz="1200">
              <a:latin typeface="Meiryo UI" pitchFamily="50" charset="-128"/>
              <a:ea typeface="Meiryo UI" pitchFamily="50" charset="-128"/>
              <a:cs typeface="Meiryo UI" pitchFamily="50" charset="-128"/>
            </a:rPr>
            <a:t/>
          </a:r>
          <a:br>
            <a:rPr kumimoji="1" lang="en-US" altLang="ja-JP" sz="1200">
              <a:latin typeface="Meiryo UI" pitchFamily="50" charset="-128"/>
              <a:ea typeface="Meiryo UI" pitchFamily="50" charset="-128"/>
              <a:cs typeface="Meiryo UI" pitchFamily="50" charset="-128"/>
            </a:rPr>
          </a:br>
          <a:r>
            <a:rPr kumimoji="1" lang="ja-JP" altLang="en-US" sz="1200">
              <a:latin typeface="Meiryo UI" pitchFamily="50" charset="-128"/>
              <a:ea typeface="Meiryo UI" pitchFamily="50" charset="-128"/>
              <a:cs typeface="Meiryo UI" pitchFamily="50" charset="-128"/>
            </a:rPr>
            <a:t>子牛生産率</a:t>
          </a:r>
          <a:r>
            <a:rPr kumimoji="1" lang="en-US" altLang="ja-JP" sz="1200">
              <a:latin typeface="Meiryo UI" pitchFamily="50" charset="-128"/>
              <a:ea typeface="Meiryo UI" pitchFamily="50" charset="-128"/>
              <a:cs typeface="Meiryo UI" pitchFamily="50" charset="-128"/>
            </a:rPr>
            <a:t>: </a:t>
          </a:r>
          <a:r>
            <a:rPr kumimoji="1" lang="ja-JP" altLang="en-US" sz="1200">
              <a:latin typeface="Meiryo UI" pitchFamily="50" charset="-128"/>
              <a:ea typeface="Meiryo UI" pitchFamily="50" charset="-128"/>
              <a:cs typeface="Meiryo UI" pitchFamily="50" charset="-128"/>
            </a:rPr>
            <a:t>生産頭数</a:t>
          </a:r>
          <a:r>
            <a:rPr kumimoji="1" lang="en-US" altLang="ja-JP" sz="1200">
              <a:latin typeface="Meiryo UI" pitchFamily="50" charset="-128"/>
              <a:ea typeface="Meiryo UI" pitchFamily="50" charset="-128"/>
              <a:cs typeface="Meiryo UI" pitchFamily="50" charset="-128"/>
            </a:rPr>
            <a:t>÷</a:t>
          </a:r>
          <a:r>
            <a:rPr kumimoji="1" lang="ja-JP" altLang="en-US" sz="1200">
              <a:latin typeface="Meiryo UI" pitchFamily="50" charset="-128"/>
              <a:ea typeface="Meiryo UI" pitchFamily="50" charset="-128"/>
              <a:cs typeface="Meiryo UI" pitchFamily="50" charset="-128"/>
            </a:rPr>
            <a:t>繁殖牛頭数</a:t>
          </a:r>
          <a:endParaRPr kumimoji="1" lang="en-US" altLang="ja-JP" sz="1200">
            <a:latin typeface="Meiryo UI" pitchFamily="50" charset="-128"/>
            <a:ea typeface="Meiryo UI" pitchFamily="50" charset="-128"/>
            <a:cs typeface="Meiryo UI" pitchFamily="50" charset="-128"/>
          </a:endParaRPr>
        </a:p>
        <a:p>
          <a:r>
            <a:rPr kumimoji="1" lang="ja-JP" altLang="en-US" sz="1200">
              <a:latin typeface="Meiryo UI" pitchFamily="50" charset="-128"/>
              <a:ea typeface="Meiryo UI" pitchFamily="50" charset="-128"/>
              <a:cs typeface="Meiryo UI" pitchFamily="50" charset="-128"/>
            </a:rPr>
            <a:t>分娩間隔  ：年間平均分娩間隔。家畜改良協会で</a:t>
          </a:r>
          <a:endParaRPr kumimoji="1" lang="en-US" altLang="ja-JP" sz="1200">
            <a:latin typeface="Meiryo UI" pitchFamily="50" charset="-128"/>
            <a:ea typeface="Meiryo UI" pitchFamily="50" charset="-128"/>
            <a:cs typeface="Meiryo UI" pitchFamily="50" charset="-128"/>
          </a:endParaRPr>
        </a:p>
        <a:p>
          <a:r>
            <a:rPr kumimoji="1" lang="ja-JP" altLang="en-US" sz="1200">
              <a:latin typeface="Meiryo UI" pitchFamily="50" charset="-128"/>
              <a:ea typeface="Meiryo UI" pitchFamily="50" charset="-128"/>
              <a:cs typeface="Meiryo UI" pitchFamily="50" charset="-128"/>
            </a:rPr>
            <a:t>　　　　　　　　　数値を確認することができる。</a:t>
          </a:r>
          <a:endParaRPr kumimoji="1" lang="en-US" altLang="ja-JP" sz="1200">
            <a:latin typeface="Meiryo UI" pitchFamily="50" charset="-128"/>
            <a:ea typeface="Meiryo UI" pitchFamily="50" charset="-128"/>
            <a:cs typeface="Meiryo UI" pitchFamily="50" charset="-128"/>
          </a:endParaRPr>
        </a:p>
        <a:p>
          <a:r>
            <a:rPr kumimoji="1" lang="ja-JP" altLang="en-US" sz="1200">
              <a:latin typeface="Meiryo UI" pitchFamily="50" charset="-128"/>
              <a:ea typeface="Meiryo UI" pitchFamily="50" charset="-128"/>
              <a:cs typeface="Meiryo UI" pitchFamily="50" charset="-128"/>
            </a:rPr>
            <a:t>子牛事故率</a:t>
          </a:r>
          <a:r>
            <a:rPr kumimoji="1" lang="en-US" altLang="ja-JP" sz="1200">
              <a:latin typeface="Meiryo UI" pitchFamily="50" charset="-128"/>
              <a:ea typeface="Meiryo UI" pitchFamily="50" charset="-128"/>
              <a:cs typeface="Meiryo UI" pitchFamily="50" charset="-128"/>
            </a:rPr>
            <a:t>:</a:t>
          </a:r>
          <a:r>
            <a:rPr kumimoji="1" lang="en-US" altLang="ja-JP" sz="1200" baseline="0">
              <a:latin typeface="Meiryo UI" pitchFamily="50" charset="-128"/>
              <a:ea typeface="Meiryo UI" pitchFamily="50" charset="-128"/>
              <a:cs typeface="Meiryo UI" pitchFamily="50" charset="-128"/>
            </a:rPr>
            <a:t> </a:t>
          </a:r>
          <a:r>
            <a:rPr kumimoji="1" lang="ja-JP" altLang="en-US" sz="1200">
              <a:latin typeface="Meiryo UI" pitchFamily="50" charset="-128"/>
              <a:ea typeface="Meiryo UI" pitchFamily="50" charset="-128"/>
              <a:cs typeface="Meiryo UI" pitchFamily="50" charset="-128"/>
            </a:rPr>
            <a:t>事故頭数</a:t>
          </a:r>
          <a:r>
            <a:rPr kumimoji="1" lang="en-US" altLang="ja-JP" sz="1200">
              <a:latin typeface="Meiryo UI" pitchFamily="50" charset="-128"/>
              <a:ea typeface="Meiryo UI" pitchFamily="50" charset="-128"/>
              <a:cs typeface="Meiryo UI" pitchFamily="50" charset="-128"/>
            </a:rPr>
            <a:t>÷(</a:t>
          </a:r>
          <a:r>
            <a:rPr kumimoji="1" lang="ja-JP" altLang="en-US" sz="1200">
              <a:latin typeface="Meiryo UI" pitchFamily="50" charset="-128"/>
              <a:ea typeface="Meiryo UI" pitchFamily="50" charset="-128"/>
              <a:cs typeface="Meiryo UI" pitchFamily="50" charset="-128"/>
            </a:rPr>
            <a:t>事故頭数＋生産頭数</a:t>
          </a:r>
          <a:r>
            <a:rPr kumimoji="1" lang="en-US" altLang="ja-JP" sz="1200">
              <a:latin typeface="Meiryo UI" pitchFamily="50" charset="-128"/>
              <a:ea typeface="Meiryo UI" pitchFamily="50" charset="-128"/>
              <a:cs typeface="Meiryo UI" pitchFamily="50" charset="-128"/>
            </a:rPr>
            <a:t>)×100</a:t>
          </a:r>
          <a:endParaRPr kumimoji="1" lang="ja-JP" altLang="en-US" sz="1200">
            <a:latin typeface="Meiryo UI" pitchFamily="50" charset="-128"/>
            <a:ea typeface="Meiryo UI" pitchFamily="50" charset="-128"/>
            <a:cs typeface="Meiryo UI" pitchFamily="50" charset="-128"/>
          </a:endParaRPr>
        </a:p>
      </xdr:txBody>
    </xdr:sp>
    <xdr:clientData/>
  </xdr:twoCellAnchor>
  <xdr:twoCellAnchor>
    <xdr:from>
      <xdr:col>26</xdr:col>
      <xdr:colOff>47624</xdr:colOff>
      <xdr:row>44</xdr:row>
      <xdr:rowOff>266700</xdr:rowOff>
    </xdr:from>
    <xdr:to>
      <xdr:col>33</xdr:col>
      <xdr:colOff>133350</xdr:colOff>
      <xdr:row>46</xdr:row>
      <xdr:rowOff>28575</xdr:rowOff>
    </xdr:to>
    <xdr:sp macro="" textlink="">
      <xdr:nvSpPr>
        <xdr:cNvPr id="3" name="テキスト ボックス 2"/>
        <xdr:cNvSpPr txBox="1"/>
      </xdr:nvSpPr>
      <xdr:spPr>
        <a:xfrm>
          <a:off x="7200899" y="12106275"/>
          <a:ext cx="171450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itchFamily="50" charset="-128"/>
              <a:ea typeface="Meiryo UI" pitchFamily="50" charset="-128"/>
              <a:cs typeface="Meiryo UI" pitchFamily="50" charset="-128"/>
            </a:rPr>
            <a:t>  （自家保留頭数）</a:t>
          </a:r>
        </a:p>
      </xdr:txBody>
    </xdr:sp>
    <xdr:clientData/>
  </xdr:twoCellAnchor>
  <xdr:twoCellAnchor>
    <xdr:from>
      <xdr:col>26</xdr:col>
      <xdr:colOff>152400</xdr:colOff>
      <xdr:row>44</xdr:row>
      <xdr:rowOff>323850</xdr:rowOff>
    </xdr:from>
    <xdr:to>
      <xdr:col>33</xdr:col>
      <xdr:colOff>0</xdr:colOff>
      <xdr:row>44</xdr:row>
      <xdr:rowOff>323853</xdr:rowOff>
    </xdr:to>
    <xdr:cxnSp macro="">
      <xdr:nvCxnSpPr>
        <xdr:cNvPr id="4" name="直線コネクタ 3"/>
        <xdr:cNvCxnSpPr/>
      </xdr:nvCxnSpPr>
      <xdr:spPr>
        <a:xfrm flipV="1">
          <a:off x="7305675" y="12163425"/>
          <a:ext cx="1476375" cy="3"/>
        </a:xfrm>
        <a:prstGeom prst="line">
          <a:avLst/>
        </a:prstGeom>
        <a:ln w="127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476250</xdr:colOff>
      <xdr:row>24</xdr:row>
      <xdr:rowOff>171450</xdr:rowOff>
    </xdr:from>
    <xdr:to>
      <xdr:col>38</xdr:col>
      <xdr:colOff>285750</xdr:colOff>
      <xdr:row>24</xdr:row>
      <xdr:rowOff>180975</xdr:rowOff>
    </xdr:to>
    <xdr:cxnSp macro="">
      <xdr:nvCxnSpPr>
        <xdr:cNvPr id="5" name="直線コネクタ 4"/>
        <xdr:cNvCxnSpPr/>
      </xdr:nvCxnSpPr>
      <xdr:spPr>
        <a:xfrm flipV="1">
          <a:off x="476250" y="6362700"/>
          <a:ext cx="10353675" cy="95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238126</xdr:colOff>
      <xdr:row>0</xdr:row>
      <xdr:rowOff>114300</xdr:rowOff>
    </xdr:from>
    <xdr:to>
      <xdr:col>19</xdr:col>
      <xdr:colOff>38101</xdr:colOff>
      <xdr:row>0</xdr:row>
      <xdr:rowOff>1009650</xdr:rowOff>
    </xdr:to>
    <xdr:sp macro="" textlink="">
      <xdr:nvSpPr>
        <xdr:cNvPr id="6" name="テキスト ボックス 5"/>
        <xdr:cNvSpPr txBox="1"/>
      </xdr:nvSpPr>
      <xdr:spPr>
        <a:xfrm>
          <a:off x="238126" y="114300"/>
          <a:ext cx="4933950" cy="8953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色がついている項目のみ入力すること。</a:t>
          </a:r>
          <a:endParaRPr kumimoji="1" lang="en-US" altLang="ja-JP" sz="2000" b="1">
            <a:solidFill>
              <a:srgbClr val="FF0000"/>
            </a:solidFill>
          </a:endParaRPr>
        </a:p>
        <a:p>
          <a:r>
            <a:rPr kumimoji="1" lang="ja-JP" altLang="en-US" sz="1400"/>
            <a:t>白色は触らない（数式が入っている）。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75247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64770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120967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24765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240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12096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6</xdr:row>
      <xdr:rowOff>114301</xdr:rowOff>
    </xdr:to>
    <xdr:sp macro="" textlink="">
      <xdr:nvSpPr>
        <xdr:cNvPr id="2" name="テキスト ボックス 1"/>
        <xdr:cNvSpPr txBox="1"/>
      </xdr:nvSpPr>
      <xdr:spPr>
        <a:xfrm>
          <a:off x="5657850" y="571501"/>
          <a:ext cx="5114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161924</xdr:colOff>
      <xdr:row>48</xdr:row>
      <xdr:rowOff>285750</xdr:rowOff>
    </xdr:from>
    <xdr:to>
      <xdr:col>39</xdr:col>
      <xdr:colOff>9525</xdr:colOff>
      <xdr:row>53</xdr:row>
      <xdr:rowOff>238125</xdr:rowOff>
    </xdr:to>
    <xdr:sp macro="" textlink="">
      <xdr:nvSpPr>
        <xdr:cNvPr id="2" name="テキスト ボックス 1"/>
        <xdr:cNvSpPr txBox="1"/>
      </xdr:nvSpPr>
      <xdr:spPr>
        <a:xfrm>
          <a:off x="6610349" y="13506450"/>
          <a:ext cx="4248151"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itchFamily="50" charset="-128"/>
              <a:ea typeface="Meiryo UI" pitchFamily="50" charset="-128"/>
              <a:cs typeface="Meiryo UI" pitchFamily="50" charset="-128"/>
            </a:rPr>
            <a:t>生産頭数  ：年間子牛生産頭数（死産は含まない）</a:t>
          </a:r>
          <a:r>
            <a:rPr kumimoji="1" lang="en-US" altLang="ja-JP" sz="1200">
              <a:latin typeface="Meiryo UI" pitchFamily="50" charset="-128"/>
              <a:ea typeface="Meiryo UI" pitchFamily="50" charset="-128"/>
              <a:cs typeface="Meiryo UI" pitchFamily="50" charset="-128"/>
            </a:rPr>
            <a:t/>
          </a:r>
          <a:br>
            <a:rPr kumimoji="1" lang="en-US" altLang="ja-JP" sz="1200">
              <a:latin typeface="Meiryo UI" pitchFamily="50" charset="-128"/>
              <a:ea typeface="Meiryo UI" pitchFamily="50" charset="-128"/>
              <a:cs typeface="Meiryo UI" pitchFamily="50" charset="-128"/>
            </a:rPr>
          </a:br>
          <a:r>
            <a:rPr kumimoji="1" lang="ja-JP" altLang="en-US" sz="1200">
              <a:latin typeface="Meiryo UI" pitchFamily="50" charset="-128"/>
              <a:ea typeface="Meiryo UI" pitchFamily="50" charset="-128"/>
              <a:cs typeface="Meiryo UI" pitchFamily="50" charset="-128"/>
            </a:rPr>
            <a:t>子牛生産率</a:t>
          </a:r>
          <a:r>
            <a:rPr kumimoji="1" lang="en-US" altLang="ja-JP" sz="1200">
              <a:latin typeface="Meiryo UI" pitchFamily="50" charset="-128"/>
              <a:ea typeface="Meiryo UI" pitchFamily="50" charset="-128"/>
              <a:cs typeface="Meiryo UI" pitchFamily="50" charset="-128"/>
            </a:rPr>
            <a:t>: </a:t>
          </a:r>
          <a:r>
            <a:rPr kumimoji="1" lang="ja-JP" altLang="en-US" sz="1200">
              <a:latin typeface="Meiryo UI" pitchFamily="50" charset="-128"/>
              <a:ea typeface="Meiryo UI" pitchFamily="50" charset="-128"/>
              <a:cs typeface="Meiryo UI" pitchFamily="50" charset="-128"/>
            </a:rPr>
            <a:t>生産頭数</a:t>
          </a:r>
          <a:r>
            <a:rPr kumimoji="1" lang="en-US" altLang="ja-JP" sz="1200">
              <a:latin typeface="Meiryo UI" pitchFamily="50" charset="-128"/>
              <a:ea typeface="Meiryo UI" pitchFamily="50" charset="-128"/>
              <a:cs typeface="Meiryo UI" pitchFamily="50" charset="-128"/>
            </a:rPr>
            <a:t>÷</a:t>
          </a:r>
          <a:r>
            <a:rPr kumimoji="1" lang="ja-JP" altLang="en-US" sz="1200">
              <a:latin typeface="Meiryo UI" pitchFamily="50" charset="-128"/>
              <a:ea typeface="Meiryo UI" pitchFamily="50" charset="-128"/>
              <a:cs typeface="Meiryo UI" pitchFamily="50" charset="-128"/>
            </a:rPr>
            <a:t>繁殖牛頭数</a:t>
          </a:r>
          <a:endParaRPr kumimoji="1" lang="en-US" altLang="ja-JP" sz="1200">
            <a:latin typeface="Meiryo UI" pitchFamily="50" charset="-128"/>
            <a:ea typeface="Meiryo UI" pitchFamily="50" charset="-128"/>
            <a:cs typeface="Meiryo UI" pitchFamily="50" charset="-128"/>
          </a:endParaRPr>
        </a:p>
        <a:p>
          <a:r>
            <a:rPr kumimoji="1" lang="ja-JP" altLang="en-US" sz="1200">
              <a:latin typeface="Meiryo UI" pitchFamily="50" charset="-128"/>
              <a:ea typeface="Meiryo UI" pitchFamily="50" charset="-128"/>
              <a:cs typeface="Meiryo UI" pitchFamily="50" charset="-128"/>
            </a:rPr>
            <a:t>分娩間隔  ：年間平均分娩間隔。家畜改良協会で</a:t>
          </a:r>
          <a:endParaRPr kumimoji="1" lang="en-US" altLang="ja-JP" sz="1200">
            <a:latin typeface="Meiryo UI" pitchFamily="50" charset="-128"/>
            <a:ea typeface="Meiryo UI" pitchFamily="50" charset="-128"/>
            <a:cs typeface="Meiryo UI" pitchFamily="50" charset="-128"/>
          </a:endParaRPr>
        </a:p>
        <a:p>
          <a:r>
            <a:rPr kumimoji="1" lang="ja-JP" altLang="en-US" sz="1200">
              <a:latin typeface="Meiryo UI" pitchFamily="50" charset="-128"/>
              <a:ea typeface="Meiryo UI" pitchFamily="50" charset="-128"/>
              <a:cs typeface="Meiryo UI" pitchFamily="50" charset="-128"/>
            </a:rPr>
            <a:t>　　　　　　　　　数値を確認することができる。</a:t>
          </a:r>
          <a:endParaRPr kumimoji="1" lang="en-US" altLang="ja-JP" sz="1200">
            <a:latin typeface="Meiryo UI" pitchFamily="50" charset="-128"/>
            <a:ea typeface="Meiryo UI" pitchFamily="50" charset="-128"/>
            <a:cs typeface="Meiryo UI" pitchFamily="50" charset="-128"/>
          </a:endParaRPr>
        </a:p>
        <a:p>
          <a:r>
            <a:rPr kumimoji="1" lang="ja-JP" altLang="en-US" sz="1200">
              <a:latin typeface="Meiryo UI" pitchFamily="50" charset="-128"/>
              <a:ea typeface="Meiryo UI" pitchFamily="50" charset="-128"/>
              <a:cs typeface="Meiryo UI" pitchFamily="50" charset="-128"/>
            </a:rPr>
            <a:t>子牛事故率</a:t>
          </a:r>
          <a:r>
            <a:rPr kumimoji="1" lang="en-US" altLang="ja-JP" sz="1200">
              <a:latin typeface="Meiryo UI" pitchFamily="50" charset="-128"/>
              <a:ea typeface="Meiryo UI" pitchFamily="50" charset="-128"/>
              <a:cs typeface="Meiryo UI" pitchFamily="50" charset="-128"/>
            </a:rPr>
            <a:t>:</a:t>
          </a:r>
          <a:r>
            <a:rPr kumimoji="1" lang="en-US" altLang="ja-JP" sz="1200" baseline="0">
              <a:latin typeface="Meiryo UI" pitchFamily="50" charset="-128"/>
              <a:ea typeface="Meiryo UI" pitchFamily="50" charset="-128"/>
              <a:cs typeface="Meiryo UI" pitchFamily="50" charset="-128"/>
            </a:rPr>
            <a:t> </a:t>
          </a:r>
          <a:r>
            <a:rPr kumimoji="1" lang="ja-JP" altLang="en-US" sz="1200">
              <a:latin typeface="Meiryo UI" pitchFamily="50" charset="-128"/>
              <a:ea typeface="Meiryo UI" pitchFamily="50" charset="-128"/>
              <a:cs typeface="Meiryo UI" pitchFamily="50" charset="-128"/>
            </a:rPr>
            <a:t>事故頭数</a:t>
          </a:r>
          <a:r>
            <a:rPr kumimoji="1" lang="en-US" altLang="ja-JP" sz="1200">
              <a:latin typeface="Meiryo UI" pitchFamily="50" charset="-128"/>
              <a:ea typeface="Meiryo UI" pitchFamily="50" charset="-128"/>
              <a:cs typeface="Meiryo UI" pitchFamily="50" charset="-128"/>
            </a:rPr>
            <a:t>÷(</a:t>
          </a:r>
          <a:r>
            <a:rPr kumimoji="1" lang="ja-JP" altLang="en-US" sz="1200">
              <a:latin typeface="Meiryo UI" pitchFamily="50" charset="-128"/>
              <a:ea typeface="Meiryo UI" pitchFamily="50" charset="-128"/>
              <a:cs typeface="Meiryo UI" pitchFamily="50" charset="-128"/>
            </a:rPr>
            <a:t>事故頭数＋生産頭数</a:t>
          </a:r>
          <a:r>
            <a:rPr kumimoji="1" lang="en-US" altLang="ja-JP" sz="1200">
              <a:latin typeface="Meiryo UI" pitchFamily="50" charset="-128"/>
              <a:ea typeface="Meiryo UI" pitchFamily="50" charset="-128"/>
              <a:cs typeface="Meiryo UI" pitchFamily="50" charset="-128"/>
            </a:rPr>
            <a:t>)×100</a:t>
          </a:r>
          <a:endParaRPr kumimoji="1" lang="ja-JP" altLang="en-US" sz="1200">
            <a:latin typeface="Meiryo UI" pitchFamily="50" charset="-128"/>
            <a:ea typeface="Meiryo UI" pitchFamily="50" charset="-128"/>
            <a:cs typeface="Meiryo UI" pitchFamily="50" charset="-128"/>
          </a:endParaRPr>
        </a:p>
      </xdr:txBody>
    </xdr:sp>
    <xdr:clientData/>
  </xdr:twoCellAnchor>
  <xdr:twoCellAnchor>
    <xdr:from>
      <xdr:col>26</xdr:col>
      <xdr:colOff>47624</xdr:colOff>
      <xdr:row>43</xdr:row>
      <xdr:rowOff>266700</xdr:rowOff>
    </xdr:from>
    <xdr:to>
      <xdr:col>33</xdr:col>
      <xdr:colOff>133350</xdr:colOff>
      <xdr:row>45</xdr:row>
      <xdr:rowOff>28575</xdr:rowOff>
    </xdr:to>
    <xdr:sp macro="" textlink="">
      <xdr:nvSpPr>
        <xdr:cNvPr id="3" name="テキスト ボックス 2"/>
        <xdr:cNvSpPr txBox="1"/>
      </xdr:nvSpPr>
      <xdr:spPr>
        <a:xfrm>
          <a:off x="7200899" y="12134850"/>
          <a:ext cx="171450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itchFamily="50" charset="-128"/>
              <a:ea typeface="Meiryo UI" pitchFamily="50" charset="-128"/>
              <a:cs typeface="Meiryo UI" pitchFamily="50" charset="-128"/>
            </a:rPr>
            <a:t>  （自家保留頭数）</a:t>
          </a:r>
        </a:p>
      </xdr:txBody>
    </xdr:sp>
    <xdr:clientData/>
  </xdr:twoCellAnchor>
  <xdr:twoCellAnchor>
    <xdr:from>
      <xdr:col>26</xdr:col>
      <xdr:colOff>152400</xdr:colOff>
      <xdr:row>43</xdr:row>
      <xdr:rowOff>323850</xdr:rowOff>
    </xdr:from>
    <xdr:to>
      <xdr:col>33</xdr:col>
      <xdr:colOff>0</xdr:colOff>
      <xdr:row>43</xdr:row>
      <xdr:rowOff>323853</xdr:rowOff>
    </xdr:to>
    <xdr:cxnSp macro="">
      <xdr:nvCxnSpPr>
        <xdr:cNvPr id="4" name="直線コネクタ 3"/>
        <xdr:cNvCxnSpPr/>
      </xdr:nvCxnSpPr>
      <xdr:spPr>
        <a:xfrm flipV="1">
          <a:off x="7305675" y="12192000"/>
          <a:ext cx="1476375" cy="3"/>
        </a:xfrm>
        <a:prstGeom prst="line">
          <a:avLst/>
        </a:prstGeom>
        <a:ln w="127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476250</xdr:colOff>
      <xdr:row>23</xdr:row>
      <xdr:rowOff>171450</xdr:rowOff>
    </xdr:from>
    <xdr:to>
      <xdr:col>38</xdr:col>
      <xdr:colOff>285750</xdr:colOff>
      <xdr:row>23</xdr:row>
      <xdr:rowOff>180975</xdr:rowOff>
    </xdr:to>
    <xdr:cxnSp macro="">
      <xdr:nvCxnSpPr>
        <xdr:cNvPr id="5" name="直線コネクタ 4"/>
        <xdr:cNvCxnSpPr/>
      </xdr:nvCxnSpPr>
      <xdr:spPr>
        <a:xfrm flipV="1">
          <a:off x="476250" y="6391275"/>
          <a:ext cx="10353675" cy="95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142875</xdr:colOff>
      <xdr:row>0</xdr:row>
      <xdr:rowOff>57150</xdr:rowOff>
    </xdr:from>
    <xdr:to>
      <xdr:col>38</xdr:col>
      <xdr:colOff>247649</xdr:colOff>
      <xdr:row>3</xdr:row>
      <xdr:rowOff>266699</xdr:rowOff>
    </xdr:to>
    <xdr:sp macro="" textlink="">
      <xdr:nvSpPr>
        <xdr:cNvPr id="6" name="正方形/長方形 5"/>
        <xdr:cNvSpPr/>
      </xdr:nvSpPr>
      <xdr:spPr>
        <a:xfrm>
          <a:off x="9486900" y="57150"/>
          <a:ext cx="1304924" cy="809624"/>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214312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203835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260032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163830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4305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2600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714374</xdr:colOff>
      <xdr:row>0</xdr:row>
      <xdr:rowOff>127001</xdr:rowOff>
    </xdr:from>
    <xdr:to>
      <xdr:col>9</xdr:col>
      <xdr:colOff>1301749</xdr:colOff>
      <xdr:row>0</xdr:row>
      <xdr:rowOff>793751</xdr:rowOff>
    </xdr:to>
    <xdr:sp macro="" textlink="">
      <xdr:nvSpPr>
        <xdr:cNvPr id="14" name="正方形/長方形 13"/>
        <xdr:cNvSpPr/>
      </xdr:nvSpPr>
      <xdr:spPr>
        <a:xfrm>
          <a:off x="8762999" y="127001"/>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9"/>
  <sheetViews>
    <sheetView tabSelected="1" view="pageBreakPreview" zoomScale="85" zoomScaleNormal="85" zoomScaleSheetLayoutView="85" workbookViewId="0">
      <selection sqref="A1:E1"/>
    </sheetView>
  </sheetViews>
  <sheetFormatPr defaultRowHeight="24"/>
  <cols>
    <col min="1" max="1" width="5.6640625" style="113" bestFit="1" customWidth="1"/>
    <col min="2" max="2" width="66"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6"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6"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6"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6"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6"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6"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6"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6"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6"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6"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6"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6"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6"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6"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6"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6"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6"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6"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6"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6"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6"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6"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6"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6"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6"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6"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6"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6"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6"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6"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6"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6"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6"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6"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6"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6"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6"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6"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6"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6"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6"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6"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6"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6"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6"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6"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6"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6"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6"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6"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6"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6"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6"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6"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6"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6"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6"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6"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6"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6"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6"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6"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6"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c r="A1" s="375" t="s">
        <v>102</v>
      </c>
      <c r="B1" s="375"/>
      <c r="C1" s="375"/>
      <c r="D1" s="375"/>
      <c r="E1" s="375"/>
    </row>
    <row r="2" spans="1:5" ht="18.75" customHeight="1" thickBot="1"/>
    <row r="3" spans="1:5" ht="45.75" customHeight="1" thickBot="1">
      <c r="A3" s="114" t="s">
        <v>103</v>
      </c>
      <c r="B3" s="115" t="s">
        <v>104</v>
      </c>
      <c r="C3" s="115" t="s">
        <v>105</v>
      </c>
      <c r="D3" s="115" t="s">
        <v>98</v>
      </c>
      <c r="E3" s="116" t="s">
        <v>106</v>
      </c>
    </row>
    <row r="4" spans="1:5" ht="80.25" customHeight="1">
      <c r="A4" s="117">
        <v>1</v>
      </c>
      <c r="B4" s="118" t="s">
        <v>107</v>
      </c>
      <c r="C4" s="119" t="s">
        <v>108</v>
      </c>
      <c r="D4" s="118" t="s">
        <v>109</v>
      </c>
      <c r="E4" s="120" t="s">
        <v>110</v>
      </c>
    </row>
    <row r="5" spans="1:5" s="126" customFormat="1" ht="80.25" customHeight="1">
      <c r="A5" s="121">
        <f>A4+1</f>
        <v>2</v>
      </c>
      <c r="B5" s="122" t="s">
        <v>111</v>
      </c>
      <c r="C5" s="123" t="s">
        <v>121</v>
      </c>
      <c r="D5" s="124" t="s">
        <v>122</v>
      </c>
      <c r="E5" s="125"/>
    </row>
    <row r="6" spans="1:5" s="126" customFormat="1" ht="80.25" customHeight="1">
      <c r="A6" s="121">
        <f>A5+1</f>
        <v>3</v>
      </c>
      <c r="B6" s="124" t="s">
        <v>310</v>
      </c>
      <c r="C6" s="127" t="s">
        <v>121</v>
      </c>
      <c r="D6" s="365" t="s">
        <v>308</v>
      </c>
      <c r="E6" s="125"/>
    </row>
    <row r="7" spans="1:5" s="126" customFormat="1" ht="80.25" customHeight="1" thickBot="1">
      <c r="A7" s="121">
        <f>A6+1</f>
        <v>4</v>
      </c>
      <c r="B7" s="128" t="s">
        <v>112</v>
      </c>
      <c r="C7" s="129" t="s">
        <v>108</v>
      </c>
      <c r="D7" s="366" t="s">
        <v>309</v>
      </c>
      <c r="E7" s="130"/>
    </row>
    <row r="8" spans="1:5" s="126" customFormat="1" ht="80.25" customHeight="1">
      <c r="A8" s="376" t="s">
        <v>113</v>
      </c>
      <c r="B8" s="131" t="s">
        <v>114</v>
      </c>
      <c r="C8" s="132"/>
      <c r="D8" s="133" t="s">
        <v>115</v>
      </c>
      <c r="E8" s="134"/>
    </row>
    <row r="9" spans="1:5" s="126" customFormat="1" ht="80.25" customHeight="1" thickBot="1">
      <c r="A9" s="377"/>
      <c r="B9" s="135" t="s">
        <v>116</v>
      </c>
      <c r="C9" s="136"/>
      <c r="D9" s="137"/>
      <c r="E9" s="138"/>
    </row>
  </sheetData>
  <mergeCells count="2">
    <mergeCell ref="A1:E1"/>
    <mergeCell ref="A8:A9"/>
  </mergeCells>
  <phoneticPr fontId="3"/>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c r="D1" s="2"/>
      <c r="E1" s="2"/>
      <c r="F1" s="2"/>
      <c r="G1" s="2"/>
      <c r="Q1" s="2"/>
      <c r="T1" s="3"/>
      <c r="AG1" s="404"/>
      <c r="AH1" s="404"/>
    </row>
    <row r="2" spans="3:70" ht="20.100000000000001" customHeight="1">
      <c r="C2" s="4"/>
    </row>
    <row r="3" spans="3:70" ht="20.100000000000001" customHeight="1">
      <c r="C3" s="593" t="s">
        <v>0</v>
      </c>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row>
    <row r="4" spans="3:70" ht="20.100000000000001" customHeight="1" thickBot="1">
      <c r="T4" s="5"/>
      <c r="AH4" s="5" t="s">
        <v>1</v>
      </c>
    </row>
    <row r="5" spans="3:70" ht="24.95" customHeight="1" thickBot="1">
      <c r="C5" s="6"/>
      <c r="D5" s="601" t="s">
        <v>2</v>
      </c>
      <c r="E5" s="601"/>
      <c r="F5" s="601"/>
      <c r="G5" s="601"/>
      <c r="H5" s="601"/>
      <c r="I5" s="602"/>
      <c r="L5" s="603" t="s">
        <v>3</v>
      </c>
      <c r="M5" s="606" t="s">
        <v>4</v>
      </c>
      <c r="N5" s="607"/>
      <c r="O5" s="607"/>
      <c r="P5" s="608"/>
      <c r="Q5" s="609"/>
      <c r="R5" s="609"/>
      <c r="S5" s="609"/>
      <c r="T5" s="609"/>
      <c r="U5" s="609"/>
      <c r="V5" s="609"/>
      <c r="W5" s="609"/>
      <c r="X5" s="609"/>
      <c r="Y5" s="610"/>
      <c r="Z5" s="610"/>
      <c r="AA5" s="610"/>
      <c r="AB5" s="609" t="s">
        <v>5</v>
      </c>
      <c r="AC5" s="609"/>
      <c r="AD5" s="609"/>
      <c r="AE5" s="609"/>
      <c r="AF5" s="609"/>
      <c r="AG5" s="609"/>
      <c r="AH5" s="611"/>
      <c r="AM5" s="4"/>
    </row>
    <row r="6" spans="3:70" ht="24.95" customHeight="1">
      <c r="C6" s="7"/>
      <c r="D6" s="575"/>
      <c r="E6" s="575"/>
      <c r="F6" s="575"/>
      <c r="G6" s="575"/>
      <c r="H6" s="575"/>
      <c r="I6" s="575"/>
      <c r="L6" s="604"/>
      <c r="M6" s="612" t="s">
        <v>6</v>
      </c>
      <c r="N6" s="613"/>
      <c r="O6" s="613"/>
      <c r="P6" s="614"/>
      <c r="Q6" s="468"/>
      <c r="R6" s="469"/>
      <c r="S6" s="469"/>
      <c r="T6" s="469"/>
      <c r="U6" s="469"/>
      <c r="V6" s="469"/>
      <c r="W6" s="469"/>
      <c r="X6" s="469"/>
      <c r="Y6" s="547" t="s">
        <v>7</v>
      </c>
      <c r="Z6" s="547"/>
      <c r="AA6" s="547"/>
      <c r="AB6" s="591"/>
      <c r="AC6" s="591"/>
      <c r="AD6" s="591"/>
      <c r="AE6" s="591"/>
      <c r="AF6" s="591"/>
      <c r="AG6" s="591"/>
      <c r="AH6" s="592"/>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row>
    <row r="7" spans="3:70" ht="24.95" customHeight="1">
      <c r="C7" s="7"/>
      <c r="D7" s="575"/>
      <c r="E7" s="575"/>
      <c r="F7" s="575"/>
      <c r="G7" s="575"/>
      <c r="H7" s="575"/>
      <c r="I7" s="575"/>
      <c r="L7" s="604"/>
      <c r="M7" s="598" t="s">
        <v>8</v>
      </c>
      <c r="N7" s="469"/>
      <c r="O7" s="469"/>
      <c r="P7" s="599"/>
      <c r="Q7" s="487" t="s">
        <v>9</v>
      </c>
      <c r="R7" s="488"/>
      <c r="S7" s="488"/>
      <c r="T7" s="488"/>
      <c r="U7" s="488"/>
      <c r="V7" s="488"/>
      <c r="W7" s="488"/>
      <c r="X7" s="488"/>
      <c r="Y7" s="600" t="s">
        <v>10</v>
      </c>
      <c r="Z7" s="600"/>
      <c r="AA7" s="600"/>
      <c r="AB7" s="591"/>
      <c r="AC7" s="591"/>
      <c r="AD7" s="591"/>
      <c r="AE7" s="591"/>
      <c r="AF7" s="591"/>
      <c r="AG7" s="591"/>
      <c r="AH7" s="592"/>
      <c r="BD7" s="5"/>
      <c r="BR7" s="5"/>
    </row>
    <row r="8" spans="3:70" ht="24.95" customHeight="1" thickBot="1">
      <c r="C8" s="7"/>
      <c r="D8" s="575"/>
      <c r="E8" s="575"/>
      <c r="F8" s="575"/>
      <c r="G8" s="575"/>
      <c r="H8" s="575"/>
      <c r="I8" s="575"/>
      <c r="L8" s="605"/>
      <c r="M8" s="615" t="s">
        <v>11</v>
      </c>
      <c r="N8" s="616"/>
      <c r="O8" s="616"/>
      <c r="P8" s="617"/>
      <c r="Q8" s="618" t="s">
        <v>12</v>
      </c>
      <c r="R8" s="618"/>
      <c r="S8" s="618"/>
      <c r="T8" s="618"/>
      <c r="U8" s="618"/>
      <c r="V8" s="618"/>
      <c r="W8" s="618"/>
      <c r="X8" s="618"/>
      <c r="Y8" s="618" t="s">
        <v>13</v>
      </c>
      <c r="Z8" s="618"/>
      <c r="AA8" s="618"/>
      <c r="AB8" s="618"/>
      <c r="AC8" s="618"/>
      <c r="AD8" s="618"/>
      <c r="AE8" s="618"/>
      <c r="AF8" s="618"/>
      <c r="AG8" s="618"/>
      <c r="AH8" s="619"/>
      <c r="AM8" s="7"/>
      <c r="AN8" s="590"/>
      <c r="AO8" s="590"/>
      <c r="AP8" s="590"/>
      <c r="AQ8" s="590"/>
      <c r="AR8" s="590"/>
      <c r="AS8" s="590"/>
      <c r="AV8" s="515"/>
      <c r="AW8" s="434"/>
      <c r="AX8" s="434"/>
      <c r="AY8" s="434"/>
      <c r="AZ8" s="434"/>
      <c r="BA8" s="434"/>
      <c r="BB8" s="434"/>
      <c r="BC8" s="434"/>
      <c r="BD8" s="434"/>
      <c r="BE8" s="434"/>
      <c r="BF8" s="434"/>
      <c r="BG8" s="434"/>
      <c r="BH8" s="434"/>
      <c r="BI8" s="434"/>
      <c r="BJ8" s="434"/>
      <c r="BK8" s="434"/>
      <c r="BL8" s="434"/>
      <c r="BM8" s="434"/>
      <c r="BN8" s="434"/>
      <c r="BO8" s="434"/>
      <c r="BP8" s="434"/>
      <c r="BQ8" s="434"/>
      <c r="BR8" s="434"/>
    </row>
    <row r="9" spans="3:70" ht="20.100000000000001" customHeight="1">
      <c r="C9" s="7"/>
      <c r="D9" s="586"/>
      <c r="E9" s="586"/>
      <c r="F9" s="586"/>
      <c r="G9" s="586"/>
      <c r="H9" s="586"/>
      <c r="U9" s="8"/>
      <c r="AM9" s="7"/>
      <c r="AN9" s="575"/>
      <c r="AO9" s="575"/>
      <c r="AP9" s="575"/>
      <c r="AQ9" s="575"/>
      <c r="AR9" s="575"/>
      <c r="AS9" s="575"/>
      <c r="AV9" s="515"/>
      <c r="AW9" s="576"/>
      <c r="AX9" s="576"/>
      <c r="AY9" s="576"/>
      <c r="AZ9" s="576"/>
      <c r="BA9" s="434"/>
      <c r="BB9" s="434"/>
      <c r="BC9" s="434"/>
      <c r="BD9" s="434"/>
      <c r="BE9" s="434"/>
      <c r="BF9" s="434"/>
      <c r="BG9" s="434"/>
      <c r="BH9" s="434"/>
      <c r="BI9" s="512"/>
      <c r="BJ9" s="512"/>
      <c r="BK9" s="512"/>
      <c r="BL9" s="434"/>
      <c r="BM9" s="434"/>
      <c r="BN9" s="434"/>
      <c r="BO9" s="434"/>
      <c r="BP9" s="434"/>
      <c r="BQ9" s="434"/>
      <c r="BR9" s="434"/>
    </row>
    <row r="10" spans="3:70" ht="20.100000000000001" customHeight="1" thickBot="1">
      <c r="C10" s="582" t="s">
        <v>14</v>
      </c>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M10" s="7"/>
      <c r="AN10" s="575"/>
      <c r="AO10" s="575"/>
      <c r="AP10" s="575"/>
      <c r="AQ10" s="575"/>
      <c r="AR10" s="575"/>
      <c r="AS10" s="575"/>
      <c r="AV10" s="515"/>
      <c r="AW10" s="515"/>
      <c r="AX10" s="434"/>
      <c r="AY10" s="434"/>
      <c r="AZ10" s="434"/>
      <c r="BA10" s="477"/>
      <c r="BB10" s="477"/>
      <c r="BC10" s="477"/>
      <c r="BD10" s="477"/>
      <c r="BE10" s="477"/>
      <c r="BF10" s="477"/>
      <c r="BG10" s="477"/>
      <c r="BH10" s="477"/>
      <c r="BI10" s="492"/>
      <c r="BJ10" s="492"/>
      <c r="BK10" s="492"/>
      <c r="BL10" s="434"/>
      <c r="BM10" s="434"/>
      <c r="BN10" s="434"/>
      <c r="BO10" s="434"/>
      <c r="BP10" s="434"/>
      <c r="BQ10" s="434"/>
      <c r="BR10" s="434"/>
    </row>
    <row r="11" spans="3:70" ht="30" customHeight="1" thickBot="1">
      <c r="C11" s="594" t="s">
        <v>15</v>
      </c>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6"/>
      <c r="AM11" s="7"/>
      <c r="AN11" s="575"/>
      <c r="AO11" s="575"/>
      <c r="AP11" s="575"/>
      <c r="AQ11" s="575"/>
      <c r="AR11" s="575"/>
      <c r="AS11" s="575"/>
      <c r="AV11" s="515"/>
      <c r="AW11" s="597"/>
      <c r="AX11" s="597"/>
      <c r="AY11" s="597"/>
      <c r="AZ11" s="597"/>
      <c r="BA11" s="434" t="s">
        <v>12</v>
      </c>
      <c r="BB11" s="434"/>
      <c r="BC11" s="434"/>
      <c r="BD11" s="434"/>
      <c r="BE11" s="434"/>
      <c r="BF11" s="434"/>
      <c r="BG11" s="434"/>
      <c r="BH11" s="434"/>
      <c r="BI11" s="434"/>
      <c r="BJ11" s="434"/>
      <c r="BK11" s="434"/>
      <c r="BL11" s="434"/>
      <c r="BM11" s="434"/>
      <c r="BN11" s="434"/>
      <c r="BO11" s="434"/>
      <c r="BP11" s="434"/>
      <c r="BQ11" s="434"/>
      <c r="BR11" s="434"/>
    </row>
    <row r="12" spans="3:70" ht="24.95" customHeight="1" thickBot="1">
      <c r="C12" s="583" t="s">
        <v>16</v>
      </c>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5"/>
      <c r="AM12" s="7"/>
      <c r="AN12" s="586"/>
      <c r="AO12" s="586"/>
      <c r="AP12" s="586"/>
      <c r="AQ12" s="586"/>
      <c r="AR12" s="586"/>
      <c r="BE12" s="8"/>
    </row>
    <row r="13" spans="3:70" ht="20.100000000000001" customHeight="1">
      <c r="C13" s="456" t="s">
        <v>17</v>
      </c>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8"/>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row>
    <row r="14" spans="3:70" ht="20.100000000000001" customHeight="1">
      <c r="C14" s="501" t="s">
        <v>18</v>
      </c>
      <c r="D14" s="502"/>
      <c r="E14" s="502"/>
      <c r="F14" s="502"/>
      <c r="G14" s="502"/>
      <c r="H14" s="502"/>
      <c r="I14" s="502"/>
      <c r="J14" s="502"/>
      <c r="K14" s="502"/>
      <c r="L14" s="502"/>
      <c r="M14" s="502"/>
      <c r="N14" s="502"/>
      <c r="O14" s="502"/>
      <c r="P14" s="502"/>
      <c r="Q14" s="502"/>
      <c r="R14" s="587"/>
      <c r="S14" s="588" t="s">
        <v>19</v>
      </c>
      <c r="T14" s="588"/>
      <c r="U14" s="588"/>
      <c r="V14" s="588"/>
      <c r="W14" s="588"/>
      <c r="X14" s="588"/>
      <c r="Y14" s="588"/>
      <c r="Z14" s="588"/>
      <c r="AA14" s="588"/>
      <c r="AB14" s="588"/>
      <c r="AC14" s="588"/>
      <c r="AD14" s="588"/>
      <c r="AE14" s="588"/>
      <c r="AF14" s="588"/>
      <c r="AG14" s="588"/>
      <c r="AH14" s="589"/>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row>
    <row r="15" spans="3:70" ht="20.100000000000001" customHeight="1">
      <c r="C15" s="577" t="s">
        <v>20</v>
      </c>
      <c r="D15" s="578"/>
      <c r="E15" s="578"/>
      <c r="F15" s="578"/>
      <c r="G15" s="578"/>
      <c r="H15" s="578"/>
      <c r="I15" s="578"/>
      <c r="J15" s="578"/>
      <c r="K15" s="578"/>
      <c r="L15" s="578"/>
      <c r="M15" s="578"/>
      <c r="N15" s="578"/>
      <c r="O15" s="578"/>
      <c r="P15" s="517" t="s">
        <v>21</v>
      </c>
      <c r="Q15" s="517"/>
      <c r="R15" s="579"/>
      <c r="S15" s="577" t="s">
        <v>20</v>
      </c>
      <c r="T15" s="578"/>
      <c r="U15" s="578"/>
      <c r="V15" s="578"/>
      <c r="W15" s="578"/>
      <c r="X15" s="578"/>
      <c r="Y15" s="578"/>
      <c r="Z15" s="578"/>
      <c r="AA15" s="578"/>
      <c r="AB15" s="578"/>
      <c r="AC15" s="578"/>
      <c r="AD15" s="578"/>
      <c r="AE15" s="578"/>
      <c r="AF15" s="517" t="s">
        <v>21</v>
      </c>
      <c r="AG15" s="517"/>
      <c r="AH15" s="579"/>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row>
    <row r="16" spans="3:70" ht="20.100000000000001" customHeight="1">
      <c r="C16" s="581" t="s">
        <v>22</v>
      </c>
      <c r="D16" s="574"/>
      <c r="E16" s="574"/>
      <c r="F16" s="574"/>
      <c r="G16" s="574"/>
      <c r="H16" s="574"/>
      <c r="I16" s="574"/>
      <c r="J16" s="574"/>
      <c r="K16" s="574"/>
      <c r="L16" s="574"/>
      <c r="M16" s="574"/>
      <c r="N16" s="574"/>
      <c r="O16" s="574"/>
      <c r="P16" s="486"/>
      <c r="Q16" s="486"/>
      <c r="R16" s="580"/>
      <c r="S16" s="581" t="s">
        <v>23</v>
      </c>
      <c r="T16" s="574"/>
      <c r="U16" s="574"/>
      <c r="V16" s="574"/>
      <c r="W16" s="574"/>
      <c r="X16" s="574"/>
      <c r="Y16" s="574"/>
      <c r="Z16" s="574"/>
      <c r="AA16" s="574"/>
      <c r="AB16" s="574"/>
      <c r="AC16" s="574"/>
      <c r="AD16" s="574"/>
      <c r="AE16" s="574"/>
      <c r="AF16" s="486"/>
      <c r="AG16" s="486"/>
      <c r="AH16" s="580"/>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row>
    <row r="17" spans="3:70" ht="20.100000000000001" customHeight="1" thickBot="1">
      <c r="C17" s="566" t="s">
        <v>24</v>
      </c>
      <c r="D17" s="567"/>
      <c r="E17" s="567"/>
      <c r="F17" s="567"/>
      <c r="G17" s="567"/>
      <c r="H17" s="567"/>
      <c r="I17" s="567"/>
      <c r="J17" s="567"/>
      <c r="K17" s="567"/>
      <c r="L17" s="567"/>
      <c r="M17" s="567"/>
      <c r="N17" s="567"/>
      <c r="O17" s="567"/>
      <c r="P17" s="567"/>
      <c r="Q17" s="567"/>
      <c r="R17" s="568"/>
      <c r="S17" s="566" t="s">
        <v>25</v>
      </c>
      <c r="T17" s="567"/>
      <c r="U17" s="567"/>
      <c r="V17" s="567"/>
      <c r="W17" s="567"/>
      <c r="X17" s="567"/>
      <c r="Y17" s="567"/>
      <c r="Z17" s="567"/>
      <c r="AA17" s="567"/>
      <c r="AB17" s="567"/>
      <c r="AC17" s="567"/>
      <c r="AD17" s="567"/>
      <c r="AE17" s="567"/>
      <c r="AF17" s="567"/>
      <c r="AG17" s="567"/>
      <c r="AH17" s="568"/>
      <c r="AM17" s="404"/>
      <c r="AN17" s="404"/>
      <c r="AO17" s="404"/>
      <c r="AP17" s="404"/>
      <c r="AQ17" s="404"/>
      <c r="AR17" s="404"/>
      <c r="AS17" s="404"/>
      <c r="AT17" s="404"/>
      <c r="AU17" s="404"/>
      <c r="AV17" s="404"/>
      <c r="AW17" s="404"/>
      <c r="AX17" s="404"/>
      <c r="AY17" s="404"/>
      <c r="AZ17" s="404"/>
      <c r="BA17" s="404"/>
      <c r="BB17" s="404"/>
      <c r="BC17" s="569"/>
      <c r="BD17" s="569"/>
      <c r="BE17" s="569"/>
      <c r="BF17" s="569"/>
      <c r="BG17" s="569"/>
      <c r="BH17" s="569"/>
      <c r="BI17" s="569"/>
      <c r="BJ17" s="569"/>
      <c r="BK17" s="569"/>
      <c r="BL17" s="569"/>
      <c r="BM17" s="569"/>
      <c r="BN17" s="569"/>
      <c r="BO17" s="569"/>
      <c r="BP17" s="569"/>
      <c r="BQ17" s="569"/>
      <c r="BR17" s="569"/>
    </row>
    <row r="18" spans="3:70" ht="20.100000000000001" customHeight="1">
      <c r="C18" s="570" t="s">
        <v>26</v>
      </c>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2"/>
      <c r="AC18" s="572"/>
      <c r="AD18" s="572"/>
      <c r="AE18" s="572"/>
      <c r="AF18" s="572"/>
      <c r="AG18" s="571"/>
      <c r="AH18" s="573"/>
      <c r="AM18" s="574"/>
      <c r="AN18" s="574"/>
      <c r="AO18" s="574"/>
      <c r="AP18" s="574"/>
      <c r="AQ18" s="574"/>
      <c r="AR18" s="574"/>
      <c r="AS18" s="574"/>
      <c r="AT18" s="574"/>
      <c r="AU18" s="574"/>
      <c r="AV18" s="574"/>
      <c r="AW18" s="574"/>
      <c r="AX18" s="574"/>
      <c r="AY18" s="574"/>
      <c r="AZ18" s="486"/>
      <c r="BA18" s="486"/>
      <c r="BB18" s="486"/>
      <c r="BC18" s="574"/>
      <c r="BD18" s="574"/>
      <c r="BE18" s="574"/>
      <c r="BF18" s="574"/>
      <c r="BG18" s="574"/>
      <c r="BH18" s="574"/>
      <c r="BI18" s="574"/>
      <c r="BJ18" s="574"/>
      <c r="BK18" s="574"/>
      <c r="BL18" s="574"/>
      <c r="BM18" s="574"/>
      <c r="BN18" s="574"/>
      <c r="BO18" s="574"/>
      <c r="BP18" s="486"/>
      <c r="BQ18" s="486"/>
      <c r="BR18" s="486"/>
    </row>
    <row r="19" spans="3:70" ht="20.100000000000001" customHeight="1">
      <c r="C19" s="9"/>
      <c r="D19" s="10"/>
      <c r="E19" s="10"/>
      <c r="F19" s="10"/>
      <c r="G19" s="10"/>
      <c r="H19" s="11"/>
      <c r="I19" s="547" t="s">
        <v>27</v>
      </c>
      <c r="J19" s="547"/>
      <c r="K19" s="547"/>
      <c r="L19" s="547"/>
      <c r="M19" s="547" t="s">
        <v>28</v>
      </c>
      <c r="N19" s="547"/>
      <c r="O19" s="547"/>
      <c r="P19" s="547"/>
      <c r="Q19" s="548"/>
      <c r="R19" s="443"/>
      <c r="S19" s="443"/>
      <c r="T19" s="443"/>
      <c r="U19" s="443"/>
      <c r="V19" s="549"/>
      <c r="W19" s="550" t="s">
        <v>27</v>
      </c>
      <c r="X19" s="550"/>
      <c r="Y19" s="550"/>
      <c r="Z19" s="550"/>
      <c r="AA19" s="551" t="s">
        <v>28</v>
      </c>
      <c r="AB19" s="551"/>
      <c r="AC19" s="551"/>
      <c r="AD19" s="551"/>
      <c r="AE19" s="552" t="s">
        <v>29</v>
      </c>
      <c r="AF19" s="553"/>
      <c r="AG19" s="556" t="s">
        <v>30</v>
      </c>
      <c r="AH19" s="557"/>
      <c r="AM19" s="574"/>
      <c r="AN19" s="574"/>
      <c r="AO19" s="574"/>
      <c r="AP19" s="574"/>
      <c r="AQ19" s="574"/>
      <c r="AR19" s="574"/>
      <c r="AS19" s="574"/>
      <c r="AT19" s="574"/>
      <c r="AU19" s="574"/>
      <c r="AV19" s="574"/>
      <c r="AW19" s="574"/>
      <c r="AX19" s="574"/>
      <c r="AY19" s="574"/>
      <c r="AZ19" s="486"/>
      <c r="BA19" s="486"/>
      <c r="BB19" s="486"/>
      <c r="BC19" s="574"/>
      <c r="BD19" s="574"/>
      <c r="BE19" s="574"/>
      <c r="BF19" s="574"/>
      <c r="BG19" s="574"/>
      <c r="BH19" s="574"/>
      <c r="BI19" s="574"/>
      <c r="BJ19" s="574"/>
      <c r="BK19" s="574"/>
      <c r="BL19" s="574"/>
      <c r="BM19" s="574"/>
      <c r="BN19" s="574"/>
      <c r="BO19" s="574"/>
      <c r="BP19" s="486"/>
      <c r="BQ19" s="486"/>
      <c r="BR19" s="486"/>
    </row>
    <row r="20" spans="3:70" ht="30" customHeight="1">
      <c r="C20" s="536" t="s">
        <v>31</v>
      </c>
      <c r="D20" s="537"/>
      <c r="E20" s="537"/>
      <c r="F20" s="537"/>
      <c r="G20" s="537"/>
      <c r="H20" s="538"/>
      <c r="I20" s="539" t="s">
        <v>32</v>
      </c>
      <c r="J20" s="540"/>
      <c r="K20" s="540"/>
      <c r="L20" s="540"/>
      <c r="M20" s="539" t="s">
        <v>32</v>
      </c>
      <c r="N20" s="540"/>
      <c r="O20" s="540"/>
      <c r="P20" s="540"/>
      <c r="Q20" s="541" t="s">
        <v>33</v>
      </c>
      <c r="R20" s="542"/>
      <c r="S20" s="542"/>
      <c r="T20" s="542"/>
      <c r="U20" s="542"/>
      <c r="V20" s="543"/>
      <c r="W20" s="544" t="s">
        <v>34</v>
      </c>
      <c r="X20" s="545"/>
      <c r="Y20" s="545"/>
      <c r="Z20" s="545"/>
      <c r="AA20" s="544" t="s">
        <v>34</v>
      </c>
      <c r="AB20" s="545"/>
      <c r="AC20" s="545"/>
      <c r="AD20" s="545"/>
      <c r="AE20" s="552"/>
      <c r="AF20" s="553"/>
      <c r="AG20" s="558"/>
      <c r="AH20" s="559"/>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row>
    <row r="21" spans="3:70" ht="30" customHeight="1" thickBot="1">
      <c r="C21" s="12"/>
      <c r="D21" s="563" t="s">
        <v>35</v>
      </c>
      <c r="E21" s="564"/>
      <c r="F21" s="564"/>
      <c r="G21" s="564"/>
      <c r="H21" s="565"/>
      <c r="I21" s="539" t="s">
        <v>32</v>
      </c>
      <c r="J21" s="540"/>
      <c r="K21" s="540"/>
      <c r="L21" s="540"/>
      <c r="M21" s="539" t="s">
        <v>32</v>
      </c>
      <c r="N21" s="540"/>
      <c r="O21" s="540"/>
      <c r="P21" s="540"/>
      <c r="Q21" s="13"/>
      <c r="R21" s="563" t="s">
        <v>36</v>
      </c>
      <c r="S21" s="564"/>
      <c r="T21" s="564"/>
      <c r="U21" s="564"/>
      <c r="V21" s="565"/>
      <c r="W21" s="544" t="s">
        <v>34</v>
      </c>
      <c r="X21" s="545"/>
      <c r="Y21" s="545"/>
      <c r="Z21" s="545"/>
      <c r="AA21" s="544" t="s">
        <v>34</v>
      </c>
      <c r="AB21" s="545"/>
      <c r="AC21" s="545"/>
      <c r="AD21" s="545"/>
      <c r="AE21" s="554"/>
      <c r="AF21" s="555"/>
      <c r="AG21" s="560"/>
      <c r="AH21" s="561"/>
      <c r="AM21" s="562"/>
      <c r="AN21" s="562"/>
      <c r="AO21" s="562"/>
      <c r="AP21" s="562"/>
      <c r="AQ21" s="562"/>
      <c r="AR21" s="562"/>
      <c r="AS21" s="562"/>
      <c r="AT21" s="562"/>
      <c r="AU21" s="562"/>
      <c r="AV21" s="562"/>
      <c r="AW21" s="562"/>
      <c r="AX21" s="562"/>
      <c r="AY21" s="562"/>
      <c r="AZ21" s="562"/>
      <c r="BA21" s="562"/>
      <c r="BB21" s="562"/>
      <c r="BC21" s="562"/>
      <c r="BD21" s="562"/>
      <c r="BE21" s="562"/>
      <c r="BF21" s="562"/>
      <c r="BG21" s="562"/>
      <c r="BH21" s="562"/>
      <c r="BI21" s="562"/>
      <c r="BJ21" s="562"/>
      <c r="BK21" s="562"/>
      <c r="BL21" s="562"/>
      <c r="BM21" s="562"/>
      <c r="BN21" s="562"/>
      <c r="BO21" s="562"/>
      <c r="BP21" s="562"/>
      <c r="BQ21" s="562"/>
      <c r="BR21" s="562"/>
    </row>
    <row r="22" spans="3:70" ht="24.95" customHeight="1" thickBot="1">
      <c r="C22" s="509" t="s">
        <v>37</v>
      </c>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1"/>
      <c r="AM22" s="14"/>
      <c r="AN22" s="14"/>
      <c r="AO22" s="14"/>
      <c r="AP22" s="14"/>
      <c r="AQ22" s="14"/>
      <c r="AR22" s="14"/>
      <c r="AS22" s="512"/>
      <c r="AT22" s="512"/>
      <c r="AU22" s="512"/>
      <c r="AV22" s="512"/>
      <c r="AW22" s="512"/>
      <c r="AX22" s="512"/>
      <c r="AY22" s="512"/>
      <c r="AZ22" s="512"/>
      <c r="BA22" s="434"/>
      <c r="BB22" s="434"/>
      <c r="BC22" s="434"/>
      <c r="BD22" s="434"/>
      <c r="BE22" s="434"/>
      <c r="BF22" s="434"/>
      <c r="BG22" s="513"/>
      <c r="BH22" s="513"/>
      <c r="BI22" s="513"/>
      <c r="BJ22" s="513"/>
      <c r="BK22" s="514"/>
      <c r="BL22" s="514"/>
      <c r="BM22" s="514"/>
      <c r="BN22" s="514"/>
      <c r="BO22" s="515"/>
      <c r="BP22" s="515"/>
      <c r="BQ22" s="477"/>
      <c r="BR22" s="477"/>
    </row>
    <row r="23" spans="3:70" ht="20.100000000000001" customHeight="1">
      <c r="C23" s="439" t="s">
        <v>38</v>
      </c>
      <c r="D23" s="440"/>
      <c r="E23" s="440"/>
      <c r="F23" s="440"/>
      <c r="G23" s="440"/>
      <c r="H23" s="440"/>
      <c r="I23" s="440"/>
      <c r="J23" s="440"/>
      <c r="K23" s="440"/>
      <c r="L23" s="440"/>
      <c r="M23" s="440"/>
      <c r="N23" s="440"/>
      <c r="O23" s="440"/>
      <c r="P23" s="440"/>
      <c r="Q23" s="440"/>
      <c r="R23" s="440"/>
      <c r="S23" s="440"/>
      <c r="T23" s="440"/>
      <c r="U23" s="440"/>
      <c r="V23" s="440"/>
      <c r="W23" s="440"/>
      <c r="X23" s="441"/>
      <c r="Y23" s="531" t="s">
        <v>39</v>
      </c>
      <c r="Z23" s="532"/>
      <c r="AA23" s="532"/>
      <c r="AB23" s="532"/>
      <c r="AC23" s="532"/>
      <c r="AD23" s="532"/>
      <c r="AE23" s="532"/>
      <c r="AF23" s="532"/>
      <c r="AG23" s="532"/>
      <c r="AH23" s="533"/>
      <c r="AM23" s="481"/>
      <c r="AN23" s="481"/>
      <c r="AO23" s="481"/>
      <c r="AP23" s="481"/>
      <c r="AQ23" s="481"/>
      <c r="AR23" s="481"/>
      <c r="AS23" s="530"/>
      <c r="AT23" s="530"/>
      <c r="AU23" s="530"/>
      <c r="AV23" s="530"/>
      <c r="AW23" s="530"/>
      <c r="AX23" s="530"/>
      <c r="AY23" s="530"/>
      <c r="AZ23" s="530"/>
      <c r="BA23" s="535"/>
      <c r="BB23" s="535"/>
      <c r="BC23" s="535"/>
      <c r="BD23" s="535"/>
      <c r="BE23" s="535"/>
      <c r="BF23" s="535"/>
      <c r="BG23" s="491"/>
      <c r="BH23" s="491"/>
      <c r="BI23" s="491"/>
      <c r="BJ23" s="491"/>
      <c r="BK23" s="491"/>
      <c r="BL23" s="491"/>
      <c r="BM23" s="491"/>
      <c r="BN23" s="491"/>
      <c r="BO23" s="515"/>
      <c r="BP23" s="515"/>
      <c r="BQ23" s="477"/>
      <c r="BR23" s="477"/>
    </row>
    <row r="24" spans="3:70" ht="20.100000000000001" customHeight="1">
      <c r="C24" s="516" t="s">
        <v>40</v>
      </c>
      <c r="D24" s="517"/>
      <c r="E24" s="518"/>
      <c r="F24" s="521" t="s">
        <v>41</v>
      </c>
      <c r="G24" s="517"/>
      <c r="H24" s="522"/>
      <c r="I24" s="523"/>
      <c r="J24" s="524" t="s">
        <v>19</v>
      </c>
      <c r="K24" s="525"/>
      <c r="L24" s="525"/>
      <c r="M24" s="526"/>
      <c r="N24" s="516" t="s">
        <v>42</v>
      </c>
      <c r="O24" s="517"/>
      <c r="P24" s="518"/>
      <c r="Q24" s="529" t="s">
        <v>41</v>
      </c>
      <c r="R24" s="522"/>
      <c r="S24" s="522"/>
      <c r="T24" s="523"/>
      <c r="U24" s="524" t="s">
        <v>19</v>
      </c>
      <c r="V24" s="525"/>
      <c r="W24" s="525"/>
      <c r="X24" s="526"/>
      <c r="Y24" s="449"/>
      <c r="Z24" s="430"/>
      <c r="AA24" s="430"/>
      <c r="AB24" s="430"/>
      <c r="AC24" s="430"/>
      <c r="AD24" s="430"/>
      <c r="AE24" s="430"/>
      <c r="AF24" s="430"/>
      <c r="AG24" s="430"/>
      <c r="AH24" s="534"/>
      <c r="AN24" s="492"/>
      <c r="AO24" s="492"/>
      <c r="AP24" s="492"/>
      <c r="AQ24" s="492"/>
      <c r="AR24" s="492"/>
      <c r="AS24" s="530"/>
      <c r="AT24" s="530"/>
      <c r="AU24" s="530"/>
      <c r="AV24" s="530"/>
      <c r="AW24" s="530"/>
      <c r="AX24" s="530"/>
      <c r="AY24" s="530"/>
      <c r="AZ24" s="530"/>
      <c r="BB24" s="492"/>
      <c r="BC24" s="492"/>
      <c r="BD24" s="492"/>
      <c r="BE24" s="492"/>
      <c r="BF24" s="492"/>
      <c r="BG24" s="491"/>
      <c r="BH24" s="491"/>
      <c r="BI24" s="491"/>
      <c r="BJ24" s="491"/>
      <c r="BK24" s="491"/>
      <c r="BL24" s="491"/>
      <c r="BM24" s="491"/>
      <c r="BN24" s="491"/>
      <c r="BO24" s="515"/>
      <c r="BP24" s="515"/>
      <c r="BQ24" s="477"/>
      <c r="BR24" s="477"/>
    </row>
    <row r="25" spans="3:70" ht="20.100000000000001" customHeight="1">
      <c r="C25" s="519"/>
      <c r="D25" s="486"/>
      <c r="E25" s="486"/>
      <c r="F25" s="493" t="s">
        <v>43</v>
      </c>
      <c r="G25" s="494"/>
      <c r="H25" s="493" t="s">
        <v>44</v>
      </c>
      <c r="I25" s="494"/>
      <c r="J25" s="493" t="s">
        <v>43</v>
      </c>
      <c r="K25" s="494"/>
      <c r="L25" s="493" t="s">
        <v>44</v>
      </c>
      <c r="M25" s="494"/>
      <c r="N25" s="519"/>
      <c r="O25" s="486"/>
      <c r="P25" s="527"/>
      <c r="Q25" s="497" t="s">
        <v>45</v>
      </c>
      <c r="R25" s="498"/>
      <c r="S25" s="493" t="s">
        <v>44</v>
      </c>
      <c r="T25" s="494"/>
      <c r="U25" s="497" t="s">
        <v>46</v>
      </c>
      <c r="V25" s="498"/>
      <c r="W25" s="493" t="s">
        <v>44</v>
      </c>
      <c r="X25" s="494"/>
      <c r="Y25" s="501" t="s">
        <v>47</v>
      </c>
      <c r="Z25" s="502"/>
      <c r="AA25" s="502"/>
      <c r="AB25" s="503"/>
      <c r="AC25" s="504" t="s">
        <v>48</v>
      </c>
      <c r="AD25" s="502"/>
      <c r="AE25" s="503"/>
      <c r="AF25" s="505" t="s">
        <v>49</v>
      </c>
      <c r="AG25" s="506"/>
      <c r="AH25" s="507"/>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row>
    <row r="26" spans="3:70" ht="20.100000000000001" customHeight="1">
      <c r="C26" s="520"/>
      <c r="D26" s="500"/>
      <c r="E26" s="500"/>
      <c r="F26" s="495"/>
      <c r="G26" s="496"/>
      <c r="H26" s="495"/>
      <c r="I26" s="496"/>
      <c r="J26" s="495"/>
      <c r="K26" s="496"/>
      <c r="L26" s="495"/>
      <c r="M26" s="496"/>
      <c r="N26" s="520"/>
      <c r="O26" s="500"/>
      <c r="P26" s="528"/>
      <c r="Q26" s="499"/>
      <c r="R26" s="500"/>
      <c r="S26" s="495"/>
      <c r="T26" s="496"/>
      <c r="U26" s="499"/>
      <c r="V26" s="500"/>
      <c r="W26" s="495"/>
      <c r="X26" s="496"/>
      <c r="Y26" s="15"/>
      <c r="Z26" s="16"/>
      <c r="AA26" s="16"/>
      <c r="AB26" s="16"/>
      <c r="AC26" s="487" t="s">
        <v>32</v>
      </c>
      <c r="AD26" s="488"/>
      <c r="AE26" s="489"/>
      <c r="AF26" s="487" t="s">
        <v>32</v>
      </c>
      <c r="AG26" s="488"/>
      <c r="AH26" s="490"/>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04"/>
      <c r="BJ26" s="404"/>
      <c r="BK26" s="404"/>
      <c r="BL26" s="404"/>
      <c r="BM26" s="404"/>
      <c r="BN26" s="404"/>
      <c r="BO26" s="404"/>
      <c r="BP26" s="404"/>
      <c r="BQ26" s="404"/>
      <c r="BR26" s="404"/>
    </row>
    <row r="27" spans="3:70" ht="20.100000000000001" customHeight="1">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487" t="s">
        <v>32</v>
      </c>
      <c r="AD27" s="488"/>
      <c r="AE27" s="489"/>
      <c r="AF27" s="487" t="s">
        <v>32</v>
      </c>
      <c r="AG27" s="488"/>
      <c r="AH27" s="490"/>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04"/>
      <c r="BJ27" s="404"/>
      <c r="BK27" s="404"/>
      <c r="BL27" s="404"/>
      <c r="BM27" s="404"/>
      <c r="BN27" s="404"/>
      <c r="BO27" s="404"/>
      <c r="BP27" s="404"/>
      <c r="BQ27" s="404"/>
      <c r="BR27" s="404"/>
    </row>
    <row r="28" spans="3:70" ht="20.100000000000001" customHeight="1">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487" t="s">
        <v>32</v>
      </c>
      <c r="AD28" s="488"/>
      <c r="AE28" s="489"/>
      <c r="AF28" s="487" t="s">
        <v>32</v>
      </c>
      <c r="AG28" s="488"/>
      <c r="AH28" s="490"/>
      <c r="AM28" s="486"/>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04"/>
      <c r="BJ28" s="404"/>
      <c r="BK28" s="404"/>
      <c r="BL28" s="404"/>
      <c r="BM28" s="404"/>
      <c r="BN28" s="404"/>
      <c r="BO28" s="404"/>
      <c r="BP28" s="481"/>
      <c r="BQ28" s="481"/>
      <c r="BR28" s="481"/>
    </row>
    <row r="29" spans="3:70" ht="20.100000000000001" customHeight="1" thickBot="1">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482" t="s">
        <v>32</v>
      </c>
      <c r="AD29" s="483"/>
      <c r="AE29" s="484"/>
      <c r="AF29" s="482" t="s">
        <v>32</v>
      </c>
      <c r="AG29" s="483"/>
      <c r="AH29" s="485"/>
      <c r="AM29" s="486"/>
      <c r="AN29" s="486"/>
      <c r="AO29" s="486"/>
      <c r="AP29" s="486"/>
      <c r="AQ29" s="486"/>
      <c r="AR29" s="486"/>
      <c r="AS29" s="486"/>
      <c r="AT29" s="486"/>
      <c r="AU29" s="486"/>
      <c r="AV29" s="486"/>
      <c r="AW29" s="486"/>
      <c r="AX29" s="486"/>
      <c r="AY29" s="486"/>
      <c r="AZ29" s="486"/>
      <c r="BA29" s="486"/>
      <c r="BB29" s="486"/>
      <c r="BC29" s="486"/>
      <c r="BD29" s="486"/>
      <c r="BE29" s="486"/>
      <c r="BF29" s="486"/>
      <c r="BG29" s="486"/>
      <c r="BH29" s="486"/>
      <c r="BI29" s="7"/>
      <c r="BJ29" s="7"/>
      <c r="BK29" s="7"/>
      <c r="BL29" s="7"/>
      <c r="BM29" s="477"/>
      <c r="BN29" s="477"/>
      <c r="BO29" s="477"/>
      <c r="BP29" s="477"/>
      <c r="BQ29" s="477"/>
      <c r="BR29" s="477"/>
    </row>
    <row r="30" spans="3:70" ht="11.25"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477"/>
      <c r="BN30" s="477"/>
      <c r="BO30" s="477"/>
      <c r="BP30" s="477"/>
      <c r="BQ30" s="477"/>
      <c r="BR30" s="477"/>
    </row>
    <row r="31" spans="3:70" ht="9" customHeight="1" thickBo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477"/>
      <c r="BN31" s="477"/>
      <c r="BO31" s="477"/>
      <c r="BP31" s="477"/>
      <c r="BQ31" s="477"/>
      <c r="BR31" s="477"/>
    </row>
    <row r="32" spans="3:70" ht="20.100000000000001" customHeight="1" thickBot="1">
      <c r="C32" s="478" t="s">
        <v>50</v>
      </c>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80"/>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477"/>
      <c r="BN32" s="477"/>
      <c r="BO32" s="477"/>
      <c r="BP32" s="477"/>
      <c r="BQ32" s="477"/>
      <c r="BR32" s="477"/>
    </row>
    <row r="33" spans="3:34" ht="20.100000000000001" customHeight="1">
      <c r="C33" s="456" t="s">
        <v>51</v>
      </c>
      <c r="D33" s="457"/>
      <c r="E33" s="457"/>
      <c r="F33" s="457"/>
      <c r="G33" s="457"/>
      <c r="H33" s="457"/>
      <c r="I33" s="457"/>
      <c r="J33" s="457"/>
      <c r="K33" s="457"/>
      <c r="L33" s="457"/>
      <c r="M33" s="457"/>
      <c r="N33" s="457"/>
      <c r="O33" s="457"/>
      <c r="P33" s="457"/>
      <c r="Q33" s="457"/>
      <c r="R33" s="458"/>
      <c r="S33" s="456" t="s">
        <v>52</v>
      </c>
      <c r="T33" s="457"/>
      <c r="U33" s="457"/>
      <c r="V33" s="457"/>
      <c r="W33" s="457"/>
      <c r="X33" s="457"/>
      <c r="Y33" s="457"/>
      <c r="Z33" s="457"/>
      <c r="AA33" s="457"/>
      <c r="AB33" s="457"/>
      <c r="AC33" s="457"/>
      <c r="AD33" s="457"/>
      <c r="AE33" s="457"/>
      <c r="AF33" s="457"/>
      <c r="AG33" s="457"/>
      <c r="AH33" s="458"/>
    </row>
    <row r="34" spans="3:34" ht="20.100000000000001" customHeight="1">
      <c r="C34" s="446" t="s">
        <v>53</v>
      </c>
      <c r="D34" s="401"/>
      <c r="E34" s="459"/>
      <c r="F34" s="400" t="s">
        <v>54</v>
      </c>
      <c r="G34" s="401"/>
      <c r="H34" s="401"/>
      <c r="I34" s="459"/>
      <c r="J34" s="462" t="s">
        <v>55</v>
      </c>
      <c r="K34" s="400" t="s">
        <v>56</v>
      </c>
      <c r="L34" s="401"/>
      <c r="M34" s="401"/>
      <c r="N34" s="459"/>
      <c r="O34" s="400" t="s">
        <v>57</v>
      </c>
      <c r="P34" s="401"/>
      <c r="Q34" s="401"/>
      <c r="R34" s="465"/>
      <c r="S34" s="446" t="s">
        <v>58</v>
      </c>
      <c r="T34" s="401"/>
      <c r="U34" s="401"/>
      <c r="V34" s="402"/>
      <c r="W34" s="409" t="s">
        <v>54</v>
      </c>
      <c r="X34" s="401"/>
      <c r="Y34" s="401"/>
      <c r="Z34" s="459"/>
      <c r="AA34" s="468" t="s">
        <v>59</v>
      </c>
      <c r="AB34" s="469"/>
      <c r="AC34" s="469"/>
      <c r="AD34" s="469"/>
      <c r="AE34" s="469"/>
      <c r="AF34" s="469"/>
      <c r="AG34" s="469"/>
      <c r="AH34" s="470"/>
    </row>
    <row r="35" spans="3:34" ht="15.75" customHeight="1">
      <c r="C35" s="447"/>
      <c r="D35" s="404"/>
      <c r="E35" s="460"/>
      <c r="F35" s="471" t="s">
        <v>60</v>
      </c>
      <c r="G35" s="471"/>
      <c r="H35" s="471" t="s">
        <v>61</v>
      </c>
      <c r="I35" s="471"/>
      <c r="J35" s="463"/>
      <c r="K35" s="403"/>
      <c r="L35" s="404"/>
      <c r="M35" s="404"/>
      <c r="N35" s="460"/>
      <c r="O35" s="403"/>
      <c r="P35" s="404"/>
      <c r="Q35" s="404"/>
      <c r="R35" s="466"/>
      <c r="S35" s="447"/>
      <c r="T35" s="404"/>
      <c r="U35" s="404"/>
      <c r="V35" s="404"/>
      <c r="W35" s="471" t="s">
        <v>60</v>
      </c>
      <c r="X35" s="471"/>
      <c r="Y35" s="471" t="s">
        <v>61</v>
      </c>
      <c r="Z35" s="471"/>
      <c r="AA35" s="468" t="s">
        <v>62</v>
      </c>
      <c r="AB35" s="469"/>
      <c r="AC35" s="469"/>
      <c r="AD35" s="469"/>
      <c r="AE35" s="468" t="s">
        <v>63</v>
      </c>
      <c r="AF35" s="469"/>
      <c r="AG35" s="469"/>
      <c r="AH35" s="470"/>
    </row>
    <row r="36" spans="3:34" ht="15" customHeight="1">
      <c r="C36" s="449"/>
      <c r="D36" s="430"/>
      <c r="E36" s="461"/>
      <c r="F36" s="471"/>
      <c r="G36" s="471"/>
      <c r="H36" s="471"/>
      <c r="I36" s="471"/>
      <c r="J36" s="464"/>
      <c r="K36" s="406"/>
      <c r="L36" s="407"/>
      <c r="M36" s="407"/>
      <c r="N36" s="421"/>
      <c r="O36" s="406"/>
      <c r="P36" s="407"/>
      <c r="Q36" s="407"/>
      <c r="R36" s="467"/>
      <c r="S36" s="449"/>
      <c r="T36" s="430"/>
      <c r="U36" s="430"/>
      <c r="V36" s="430"/>
      <c r="W36" s="471"/>
      <c r="X36" s="471"/>
      <c r="Y36" s="471"/>
      <c r="Z36" s="471"/>
      <c r="AA36" s="472" t="s">
        <v>64</v>
      </c>
      <c r="AB36" s="473"/>
      <c r="AC36" s="474" t="s">
        <v>65</v>
      </c>
      <c r="AD36" s="475"/>
      <c r="AE36" s="472" t="s">
        <v>64</v>
      </c>
      <c r="AF36" s="473"/>
      <c r="AG36" s="474" t="s">
        <v>66</v>
      </c>
      <c r="AH36" s="476"/>
    </row>
    <row r="37" spans="3:34" ht="20.100000000000001" customHeight="1">
      <c r="C37" s="446" t="s">
        <v>67</v>
      </c>
      <c r="D37" s="401"/>
      <c r="E37" s="402"/>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c r="C38" s="447"/>
      <c r="D38" s="404"/>
      <c r="E38" s="405"/>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c r="C39" s="448" t="s">
        <v>68</v>
      </c>
      <c r="D39" s="427"/>
      <c r="E39" s="428"/>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c r="C40" s="449"/>
      <c r="D40" s="430"/>
      <c r="E40" s="431"/>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c r="C41" s="446" t="s">
        <v>69</v>
      </c>
      <c r="D41" s="401"/>
      <c r="E41" s="401"/>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c r="C42" s="447"/>
      <c r="D42" s="404"/>
      <c r="E42" s="404"/>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c r="C43" s="450" t="s">
        <v>70</v>
      </c>
      <c r="D43" s="451"/>
      <c r="E43" s="451"/>
      <c r="F43" s="451"/>
      <c r="G43" s="451"/>
      <c r="H43" s="451"/>
      <c r="I43" s="451"/>
      <c r="J43" s="452"/>
      <c r="K43" s="64"/>
      <c r="L43" s="65"/>
      <c r="M43" s="65"/>
      <c r="N43" s="66"/>
      <c r="O43" s="64"/>
      <c r="P43" s="65"/>
      <c r="Q43" s="65"/>
      <c r="R43" s="67"/>
      <c r="S43" s="453" t="s">
        <v>71</v>
      </c>
      <c r="T43" s="454"/>
      <c r="U43" s="454"/>
      <c r="V43" s="454"/>
      <c r="W43" s="454"/>
      <c r="X43" s="454"/>
      <c r="Y43" s="454"/>
      <c r="Z43" s="455"/>
      <c r="AA43" s="68"/>
      <c r="AB43" s="69"/>
      <c r="AC43" s="70"/>
      <c r="AD43" s="71"/>
      <c r="AE43" s="68"/>
      <c r="AF43" s="69"/>
      <c r="AG43" s="70"/>
      <c r="AH43" s="72"/>
    </row>
    <row r="44" spans="3:34" ht="20.100000000000001" customHeight="1">
      <c r="C44" s="456" t="s">
        <v>72</v>
      </c>
      <c r="D44" s="457"/>
      <c r="E44" s="457"/>
      <c r="F44" s="457"/>
      <c r="G44" s="457"/>
      <c r="H44" s="457"/>
      <c r="I44" s="457"/>
      <c r="J44" s="457"/>
      <c r="K44" s="457"/>
      <c r="L44" s="457"/>
      <c r="M44" s="457"/>
      <c r="N44" s="457"/>
      <c r="O44" s="457"/>
      <c r="P44" s="457"/>
      <c r="Q44" s="457"/>
      <c r="R44" s="458"/>
      <c r="S44" s="439" t="s">
        <v>73</v>
      </c>
      <c r="T44" s="440"/>
      <c r="U44" s="440"/>
      <c r="V44" s="440"/>
      <c r="W44" s="440"/>
      <c r="X44" s="440"/>
      <c r="Y44" s="440"/>
      <c r="Z44" s="440"/>
      <c r="AA44" s="440"/>
      <c r="AB44" s="440"/>
      <c r="AC44" s="440"/>
      <c r="AD44" s="440"/>
      <c r="AE44" s="440"/>
      <c r="AF44" s="440"/>
      <c r="AG44" s="440"/>
      <c r="AH44" s="441"/>
    </row>
    <row r="45" spans="3:34" ht="20.100000000000001" customHeight="1">
      <c r="C45" s="433"/>
      <c r="D45" s="434"/>
      <c r="E45" s="434"/>
      <c r="F45" s="434"/>
      <c r="G45" s="434"/>
      <c r="H45" s="434"/>
      <c r="I45" s="434"/>
      <c r="J45" s="434"/>
      <c r="K45" s="434"/>
      <c r="L45" s="434"/>
      <c r="M45" s="434"/>
      <c r="N45" s="434"/>
      <c r="O45" s="434"/>
      <c r="P45" s="434"/>
      <c r="Q45" s="434"/>
      <c r="R45" s="435"/>
      <c r="S45" s="433"/>
      <c r="T45" s="434"/>
      <c r="U45" s="434"/>
      <c r="V45" s="434"/>
      <c r="W45" s="434"/>
      <c r="X45" s="434"/>
      <c r="Y45" s="434"/>
      <c r="Z45" s="434"/>
      <c r="AA45" s="434"/>
      <c r="AB45" s="434"/>
      <c r="AC45" s="434"/>
      <c r="AD45" s="434"/>
      <c r="AE45" s="434"/>
      <c r="AF45" s="434"/>
      <c r="AG45" s="434"/>
      <c r="AH45" s="435"/>
    </row>
    <row r="46" spans="3:34" ht="20.100000000000001" customHeight="1">
      <c r="C46" s="433"/>
      <c r="D46" s="434"/>
      <c r="E46" s="434"/>
      <c r="F46" s="434"/>
      <c r="G46" s="434"/>
      <c r="H46" s="434"/>
      <c r="I46" s="434"/>
      <c r="J46" s="434"/>
      <c r="K46" s="434"/>
      <c r="L46" s="434"/>
      <c r="M46" s="434"/>
      <c r="N46" s="434"/>
      <c r="O46" s="434"/>
      <c r="P46" s="434"/>
      <c r="Q46" s="434"/>
      <c r="R46" s="435"/>
      <c r="S46" s="433"/>
      <c r="T46" s="434"/>
      <c r="U46" s="434"/>
      <c r="V46" s="434"/>
      <c r="W46" s="434"/>
      <c r="X46" s="434"/>
      <c r="Y46" s="434"/>
      <c r="Z46" s="434"/>
      <c r="AA46" s="434"/>
      <c r="AB46" s="434"/>
      <c r="AC46" s="434"/>
      <c r="AD46" s="434"/>
      <c r="AE46" s="434"/>
      <c r="AF46" s="434"/>
      <c r="AG46" s="434"/>
      <c r="AH46" s="435"/>
    </row>
    <row r="47" spans="3:34" ht="20.100000000000001" customHeight="1">
      <c r="C47" s="433"/>
      <c r="D47" s="434"/>
      <c r="E47" s="434"/>
      <c r="F47" s="434"/>
      <c r="G47" s="434"/>
      <c r="H47" s="434"/>
      <c r="I47" s="434"/>
      <c r="J47" s="434"/>
      <c r="K47" s="434"/>
      <c r="L47" s="434"/>
      <c r="M47" s="434"/>
      <c r="N47" s="434"/>
      <c r="O47" s="434"/>
      <c r="P47" s="434"/>
      <c r="Q47" s="434"/>
      <c r="R47" s="435"/>
      <c r="S47" s="433"/>
      <c r="T47" s="434"/>
      <c r="U47" s="434"/>
      <c r="V47" s="434"/>
      <c r="W47" s="434"/>
      <c r="X47" s="434"/>
      <c r="Y47" s="434"/>
      <c r="Z47" s="434"/>
      <c r="AA47" s="434"/>
      <c r="AB47" s="434"/>
      <c r="AC47" s="434"/>
      <c r="AD47" s="434"/>
      <c r="AE47" s="434"/>
      <c r="AF47" s="434"/>
      <c r="AG47" s="434"/>
      <c r="AH47" s="435"/>
    </row>
    <row r="48" spans="3:34" ht="20.100000000000001" customHeight="1" thickBot="1">
      <c r="C48" s="436"/>
      <c r="D48" s="437"/>
      <c r="E48" s="437"/>
      <c r="F48" s="437"/>
      <c r="G48" s="437"/>
      <c r="H48" s="437"/>
      <c r="I48" s="437"/>
      <c r="J48" s="437"/>
      <c r="K48" s="437"/>
      <c r="L48" s="437"/>
      <c r="M48" s="437"/>
      <c r="N48" s="437"/>
      <c r="O48" s="437"/>
      <c r="P48" s="437"/>
      <c r="Q48" s="437"/>
      <c r="R48" s="438"/>
      <c r="S48" s="436"/>
      <c r="T48" s="437"/>
      <c r="U48" s="437"/>
      <c r="V48" s="437"/>
      <c r="W48" s="437"/>
      <c r="X48" s="437"/>
      <c r="Y48" s="437"/>
      <c r="Z48" s="437"/>
      <c r="AA48" s="437"/>
      <c r="AB48" s="437"/>
      <c r="AC48" s="437"/>
      <c r="AD48" s="437"/>
      <c r="AE48" s="437"/>
      <c r="AF48" s="437"/>
      <c r="AG48" s="437"/>
      <c r="AH48" s="438"/>
    </row>
    <row r="49" spans="3:34" ht="20.100000000000001" customHeight="1">
      <c r="C49" s="439" t="s">
        <v>74</v>
      </c>
      <c r="D49" s="440"/>
      <c r="E49" s="440"/>
      <c r="F49" s="440"/>
      <c r="G49" s="440"/>
      <c r="H49" s="440"/>
      <c r="I49" s="440"/>
      <c r="J49" s="440"/>
      <c r="K49" s="440"/>
      <c r="L49" s="440"/>
      <c r="M49" s="440"/>
      <c r="N49" s="440"/>
      <c r="O49" s="440"/>
      <c r="P49" s="440"/>
      <c r="Q49" s="440"/>
      <c r="R49" s="441"/>
      <c r="S49" s="439" t="s">
        <v>75</v>
      </c>
      <c r="T49" s="440"/>
      <c r="U49" s="440"/>
      <c r="V49" s="440"/>
      <c r="W49" s="440"/>
      <c r="X49" s="440"/>
      <c r="Y49" s="440"/>
      <c r="Z49" s="440"/>
      <c r="AA49" s="440"/>
      <c r="AB49" s="440"/>
      <c r="AC49" s="440"/>
      <c r="AD49" s="440"/>
      <c r="AE49" s="440"/>
      <c r="AF49" s="440"/>
      <c r="AG49" s="440"/>
      <c r="AH49" s="441"/>
    </row>
    <row r="50" spans="3:34" ht="20.100000000000001" customHeight="1">
      <c r="C50" s="73"/>
      <c r="D50" s="74"/>
      <c r="E50" s="74"/>
      <c r="F50" s="74"/>
      <c r="G50" s="74"/>
      <c r="H50" s="74"/>
      <c r="I50" s="74"/>
      <c r="J50" s="74"/>
      <c r="K50" s="74"/>
      <c r="L50" s="74"/>
      <c r="M50" s="74"/>
      <c r="N50" s="74"/>
      <c r="O50" s="74"/>
      <c r="P50" s="74"/>
      <c r="Q50" s="74"/>
      <c r="R50" s="75"/>
      <c r="S50" s="442"/>
      <c r="T50" s="443"/>
      <c r="U50" s="443"/>
      <c r="V50" s="443"/>
      <c r="W50" s="443"/>
      <c r="X50" s="443"/>
      <c r="Y50" s="443"/>
      <c r="Z50" s="443"/>
      <c r="AA50" s="443"/>
      <c r="AB50" s="443"/>
      <c r="AC50" s="443"/>
      <c r="AD50" s="443"/>
      <c r="AE50" s="443"/>
      <c r="AF50" s="443"/>
      <c r="AG50" s="443"/>
      <c r="AH50" s="444"/>
    </row>
    <row r="51" spans="3:34" ht="20.100000000000001" customHeight="1">
      <c r="C51" s="76"/>
      <c r="D51" s="77"/>
      <c r="E51" s="77"/>
      <c r="F51" s="77"/>
      <c r="G51" s="77"/>
      <c r="H51" s="77"/>
      <c r="I51" s="77"/>
      <c r="J51" s="77"/>
      <c r="K51" s="77"/>
      <c r="L51" s="77"/>
      <c r="M51" s="77"/>
      <c r="N51" s="77"/>
      <c r="O51" s="77"/>
      <c r="P51" s="77"/>
      <c r="Q51" s="77"/>
      <c r="R51" s="78"/>
      <c r="S51" s="433"/>
      <c r="T51" s="434"/>
      <c r="U51" s="434"/>
      <c r="V51" s="434"/>
      <c r="W51" s="434"/>
      <c r="X51" s="434"/>
      <c r="Y51" s="434"/>
      <c r="Z51" s="434"/>
      <c r="AA51" s="434"/>
      <c r="AB51" s="434"/>
      <c r="AC51" s="434"/>
      <c r="AD51" s="434"/>
      <c r="AE51" s="434"/>
      <c r="AF51" s="434"/>
      <c r="AG51" s="434"/>
      <c r="AH51" s="435"/>
    </row>
    <row r="52" spans="3:34" ht="20.100000000000001" customHeight="1">
      <c r="C52" s="76"/>
      <c r="D52" s="77"/>
      <c r="E52" s="77"/>
      <c r="F52" s="77"/>
      <c r="G52" s="77"/>
      <c r="H52" s="77"/>
      <c r="I52" s="77"/>
      <c r="J52" s="77"/>
      <c r="K52" s="77"/>
      <c r="L52" s="77"/>
      <c r="M52" s="77"/>
      <c r="N52" s="77"/>
      <c r="O52" s="77"/>
      <c r="P52" s="77"/>
      <c r="Q52" s="77"/>
      <c r="R52" s="78"/>
      <c r="S52" s="433"/>
      <c r="T52" s="434"/>
      <c r="U52" s="434"/>
      <c r="V52" s="434"/>
      <c r="W52" s="434"/>
      <c r="X52" s="434"/>
      <c r="Y52" s="434"/>
      <c r="Z52" s="434"/>
      <c r="AA52" s="434"/>
      <c r="AB52" s="434"/>
      <c r="AC52" s="434"/>
      <c r="AD52" s="434"/>
      <c r="AE52" s="434"/>
      <c r="AF52" s="434"/>
      <c r="AG52" s="434"/>
      <c r="AH52" s="435"/>
    </row>
    <row r="53" spans="3:34" ht="20.100000000000001" customHeight="1" thickBot="1">
      <c r="C53" s="79"/>
      <c r="D53" s="80"/>
      <c r="E53" s="80"/>
      <c r="F53" s="80"/>
      <c r="G53" s="80"/>
      <c r="H53" s="80"/>
      <c r="I53" s="80"/>
      <c r="J53" s="80"/>
      <c r="K53" s="80"/>
      <c r="L53" s="80"/>
      <c r="M53" s="80"/>
      <c r="N53" s="80"/>
      <c r="O53" s="80"/>
      <c r="P53" s="80"/>
      <c r="Q53" s="80"/>
      <c r="R53" s="81"/>
      <c r="S53" s="436"/>
      <c r="T53" s="437"/>
      <c r="U53" s="437"/>
      <c r="V53" s="437"/>
      <c r="W53" s="437"/>
      <c r="X53" s="437"/>
      <c r="Y53" s="437"/>
      <c r="Z53" s="437"/>
      <c r="AA53" s="437"/>
      <c r="AB53" s="437"/>
      <c r="AC53" s="437"/>
      <c r="AD53" s="437"/>
      <c r="AE53" s="437"/>
      <c r="AF53" s="437"/>
      <c r="AG53" s="437"/>
      <c r="AH53" s="438"/>
    </row>
    <row r="54" spans="3:34" ht="8.25" customHeight="1">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c r="C55" s="445" t="s">
        <v>76</v>
      </c>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row>
    <row r="56" spans="3:34" ht="20.100000000000001" customHeight="1">
      <c r="C56" s="394" t="s">
        <v>77</v>
      </c>
      <c r="D56" s="395"/>
      <c r="E56" s="395"/>
      <c r="F56" s="395"/>
      <c r="G56" s="395"/>
      <c r="H56" s="395"/>
      <c r="I56" s="395"/>
      <c r="J56" s="395"/>
      <c r="K56" s="395"/>
      <c r="L56" s="395"/>
      <c r="M56" s="395"/>
      <c r="N56" s="395"/>
      <c r="O56" s="395"/>
      <c r="P56" s="395"/>
      <c r="Q56" s="395"/>
      <c r="R56" s="395"/>
      <c r="S56" s="395"/>
      <c r="T56" s="396"/>
      <c r="U56" s="397" t="s">
        <v>78</v>
      </c>
      <c r="V56" s="398"/>
      <c r="W56" s="398"/>
      <c r="X56" s="398"/>
      <c r="Y56" s="398"/>
      <c r="Z56" s="398"/>
      <c r="AA56" s="398"/>
      <c r="AB56" s="398"/>
      <c r="AC56" s="398"/>
      <c r="AD56" s="398"/>
      <c r="AE56" s="398"/>
      <c r="AF56" s="398"/>
      <c r="AG56" s="398"/>
      <c r="AH56" s="399"/>
    </row>
    <row r="57" spans="3:34" ht="20.100000000000001" customHeight="1">
      <c r="C57" s="400" t="s">
        <v>79</v>
      </c>
      <c r="D57" s="401"/>
      <c r="E57" s="401"/>
      <c r="F57" s="402"/>
      <c r="G57" s="409" t="s">
        <v>80</v>
      </c>
      <c r="H57" s="409" t="s">
        <v>81</v>
      </c>
      <c r="I57" s="411" t="s">
        <v>82</v>
      </c>
      <c r="J57" s="412"/>
      <c r="K57" s="409" t="s">
        <v>48</v>
      </c>
      <c r="L57" s="401"/>
      <c r="M57" s="401"/>
      <c r="N57" s="401"/>
      <c r="O57" s="402"/>
      <c r="P57" s="417" t="s">
        <v>83</v>
      </c>
      <c r="Q57" s="418"/>
      <c r="R57" s="418"/>
      <c r="S57" s="418"/>
      <c r="T57" s="419"/>
      <c r="U57" s="406" t="s">
        <v>84</v>
      </c>
      <c r="V57" s="407"/>
      <c r="W57" s="407"/>
      <c r="X57" s="408"/>
      <c r="Y57" s="420" t="s">
        <v>85</v>
      </c>
      <c r="Z57" s="421"/>
      <c r="AA57" s="406" t="s">
        <v>86</v>
      </c>
      <c r="AB57" s="421"/>
      <c r="AC57" s="83"/>
      <c r="AD57" s="84" t="s">
        <v>87</v>
      </c>
      <c r="AE57" s="406" t="s">
        <v>88</v>
      </c>
      <c r="AF57" s="421"/>
      <c r="AG57" s="83"/>
      <c r="AH57" s="84" t="s">
        <v>87</v>
      </c>
    </row>
    <row r="58" spans="3:34" ht="20.100000000000001" customHeight="1">
      <c r="C58" s="403"/>
      <c r="D58" s="404"/>
      <c r="E58" s="404"/>
      <c r="F58" s="405"/>
      <c r="G58" s="410"/>
      <c r="H58" s="410"/>
      <c r="I58" s="413"/>
      <c r="J58" s="414"/>
      <c r="K58" s="422" t="s">
        <v>89</v>
      </c>
      <c r="L58" s="422"/>
      <c r="M58" s="423" t="s">
        <v>90</v>
      </c>
      <c r="N58" s="424" t="s">
        <v>91</v>
      </c>
      <c r="O58" s="425"/>
      <c r="P58" s="422" t="s">
        <v>89</v>
      </c>
      <c r="Q58" s="422"/>
      <c r="R58" s="423" t="s">
        <v>90</v>
      </c>
      <c r="S58" s="424" t="s">
        <v>91</v>
      </c>
      <c r="T58" s="425"/>
      <c r="U58" s="426" t="s">
        <v>92</v>
      </c>
      <c r="V58" s="427"/>
      <c r="W58" s="427"/>
      <c r="X58" s="428"/>
      <c r="Y58" s="432" t="s">
        <v>85</v>
      </c>
      <c r="Z58" s="385"/>
      <c r="AA58" s="384" t="s">
        <v>86</v>
      </c>
      <c r="AB58" s="385"/>
      <c r="AC58" s="85"/>
      <c r="AD58" s="86" t="s">
        <v>87</v>
      </c>
      <c r="AE58" s="384" t="s">
        <v>88</v>
      </c>
      <c r="AF58" s="385"/>
      <c r="AG58" s="85"/>
      <c r="AH58" s="86" t="s">
        <v>87</v>
      </c>
    </row>
    <row r="59" spans="3:34" ht="20.100000000000001" customHeight="1">
      <c r="C59" s="406"/>
      <c r="D59" s="407"/>
      <c r="E59" s="407"/>
      <c r="F59" s="408"/>
      <c r="G59" s="410"/>
      <c r="H59" s="410"/>
      <c r="I59" s="415"/>
      <c r="J59" s="416"/>
      <c r="K59" s="422"/>
      <c r="L59" s="422"/>
      <c r="M59" s="423"/>
      <c r="N59" s="425"/>
      <c r="O59" s="425"/>
      <c r="P59" s="422"/>
      <c r="Q59" s="422"/>
      <c r="R59" s="423"/>
      <c r="S59" s="425"/>
      <c r="T59" s="425"/>
      <c r="U59" s="429"/>
      <c r="V59" s="430"/>
      <c r="W59" s="430"/>
      <c r="X59" s="431"/>
      <c r="Y59" s="386" t="s">
        <v>93</v>
      </c>
      <c r="Z59" s="387"/>
      <c r="AA59" s="388" t="s">
        <v>86</v>
      </c>
      <c r="AB59" s="387"/>
      <c r="AC59" s="85"/>
      <c r="AD59" s="86" t="s">
        <v>87</v>
      </c>
      <c r="AE59" s="388" t="s">
        <v>88</v>
      </c>
      <c r="AF59" s="387"/>
      <c r="AG59" s="85"/>
      <c r="AH59" s="86" t="s">
        <v>87</v>
      </c>
    </row>
    <row r="60" spans="3:34" ht="20.100000000000001" customHeight="1">
      <c r="C60" s="389"/>
      <c r="D60" s="390"/>
      <c r="E60" s="390"/>
      <c r="F60" s="391"/>
      <c r="G60" s="87"/>
      <c r="H60" s="87"/>
      <c r="I60" s="392" t="s">
        <v>94</v>
      </c>
      <c r="J60" s="393"/>
      <c r="K60" s="19"/>
      <c r="L60" s="88"/>
      <c r="M60" s="19"/>
      <c r="N60" s="19"/>
      <c r="O60" s="88"/>
      <c r="P60" s="19"/>
      <c r="Q60" s="88"/>
      <c r="R60" s="19"/>
      <c r="S60" s="19"/>
      <c r="T60" s="89"/>
      <c r="U60" s="90"/>
    </row>
    <row r="61" spans="3:34" ht="20.100000000000001" customHeight="1">
      <c r="C61" s="91"/>
      <c r="D61" s="25"/>
      <c r="E61" s="25"/>
      <c r="F61" s="25"/>
      <c r="G61" s="92"/>
      <c r="H61" s="92"/>
      <c r="I61" s="25"/>
      <c r="J61" s="25"/>
      <c r="K61" s="26"/>
      <c r="L61" s="25"/>
      <c r="M61" s="26"/>
      <c r="N61" s="26"/>
      <c r="O61" s="25"/>
      <c r="P61" s="26"/>
      <c r="Q61" s="25"/>
      <c r="R61" s="26"/>
      <c r="S61" s="26"/>
      <c r="T61" s="27"/>
      <c r="U61" s="7"/>
    </row>
    <row r="62" spans="3:34" ht="20.100000000000001" customHeight="1">
      <c r="C62" s="42"/>
      <c r="D62" s="43"/>
      <c r="E62" s="43"/>
      <c r="F62" s="43"/>
      <c r="G62" s="87"/>
      <c r="H62" s="87"/>
      <c r="I62" s="43"/>
      <c r="J62" s="43"/>
      <c r="K62" s="93"/>
      <c r="L62" s="43"/>
      <c r="M62" s="93"/>
      <c r="N62" s="93"/>
      <c r="O62" s="43"/>
      <c r="P62" s="93"/>
      <c r="Q62" s="43"/>
      <c r="R62" s="93"/>
      <c r="S62" s="93"/>
      <c r="T62" s="44"/>
      <c r="U62" s="7"/>
    </row>
    <row r="63" spans="3:34" ht="20.100000000000001" customHeight="1">
      <c r="C63" s="94"/>
      <c r="D63" s="18"/>
      <c r="E63" s="18"/>
      <c r="F63" s="18"/>
      <c r="G63" s="87"/>
      <c r="H63" s="87"/>
      <c r="I63" s="18"/>
      <c r="J63" s="18"/>
      <c r="K63" s="21"/>
      <c r="L63" s="18"/>
      <c r="M63" s="21"/>
      <c r="N63" s="21"/>
      <c r="O63" s="18"/>
      <c r="P63" s="21"/>
      <c r="Q63" s="18"/>
      <c r="R63" s="21"/>
      <c r="S63" s="21"/>
      <c r="T63" s="23"/>
      <c r="U63" s="7"/>
    </row>
    <row r="64" spans="3:34" ht="12.75" customHeight="1">
      <c r="C64" s="7"/>
      <c r="D64" s="7"/>
      <c r="E64" s="7"/>
      <c r="F64" s="7"/>
      <c r="G64" s="7"/>
      <c r="H64" s="7"/>
      <c r="I64" s="7"/>
      <c r="J64" s="7"/>
      <c r="K64" s="7"/>
      <c r="L64" s="7"/>
      <c r="M64" s="7"/>
      <c r="N64" s="7"/>
      <c r="O64" s="7"/>
      <c r="P64" s="7"/>
      <c r="Q64" s="7"/>
      <c r="R64" s="7"/>
      <c r="S64" s="7"/>
      <c r="T64" s="7"/>
      <c r="U64" s="7"/>
    </row>
    <row r="65" spans="3:69" ht="7.5" customHeight="1">
      <c r="C65" s="7"/>
      <c r="D65" s="7"/>
      <c r="E65" s="7"/>
      <c r="F65" s="7"/>
      <c r="G65" s="7"/>
      <c r="H65" s="7"/>
      <c r="I65" s="7"/>
      <c r="J65" s="7"/>
      <c r="K65" s="7"/>
      <c r="L65" s="7"/>
      <c r="M65" s="7"/>
      <c r="N65" s="7"/>
      <c r="O65" s="7"/>
      <c r="P65" s="7"/>
      <c r="Q65" s="7"/>
      <c r="R65" s="7"/>
      <c r="S65" s="7"/>
      <c r="T65" s="7"/>
      <c r="U65" s="7"/>
    </row>
    <row r="66" spans="3:69" ht="20.100000000000001" customHeight="1" thickBot="1">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c r="C67" s="378" t="s">
        <v>96</v>
      </c>
      <c r="D67" s="379"/>
      <c r="E67" s="379"/>
      <c r="F67" s="379"/>
      <c r="G67" s="379"/>
      <c r="H67" s="379"/>
      <c r="I67" s="379"/>
      <c r="J67" s="379"/>
      <c r="K67" s="379"/>
      <c r="L67" s="379"/>
      <c r="M67" s="379"/>
      <c r="N67" s="379"/>
      <c r="O67" s="379"/>
      <c r="P67" s="380"/>
      <c r="Q67" s="381" t="s">
        <v>97</v>
      </c>
      <c r="R67" s="379"/>
      <c r="S67" s="379"/>
      <c r="T67" s="379"/>
      <c r="U67" s="382"/>
    </row>
    <row r="68" spans="3:69" ht="24" customHeight="1">
      <c r="C68" s="96"/>
      <c r="D68" s="97"/>
      <c r="E68" s="97"/>
      <c r="F68" s="97"/>
      <c r="G68" s="97"/>
      <c r="H68" s="98"/>
      <c r="I68" s="98"/>
      <c r="J68" s="98"/>
      <c r="K68" s="98"/>
      <c r="L68" s="98"/>
      <c r="M68" s="97"/>
      <c r="N68" s="99"/>
      <c r="O68" s="99"/>
      <c r="P68" s="100"/>
      <c r="Q68" s="101"/>
      <c r="R68" s="98"/>
      <c r="S68" s="98"/>
      <c r="T68" s="98"/>
      <c r="U68" s="102"/>
    </row>
    <row r="69" spans="3:69" ht="24" customHeight="1">
      <c r="C69" s="96"/>
      <c r="D69" s="97"/>
      <c r="E69" s="97"/>
      <c r="F69" s="97"/>
      <c r="G69" s="97"/>
      <c r="H69" s="98"/>
      <c r="I69" s="98"/>
      <c r="J69" s="98"/>
      <c r="K69" s="98"/>
      <c r="L69" s="98"/>
      <c r="M69" s="98"/>
      <c r="N69" s="99"/>
      <c r="O69" s="99"/>
      <c r="P69" s="100"/>
      <c r="Q69" s="101"/>
      <c r="R69" s="98"/>
      <c r="S69" s="98"/>
      <c r="T69" s="98"/>
      <c r="U69" s="102"/>
    </row>
    <row r="70" spans="3:69" ht="24" customHeight="1">
      <c r="C70" s="96"/>
      <c r="D70" s="97"/>
      <c r="E70" s="97"/>
      <c r="F70" s="97"/>
      <c r="G70" s="97"/>
      <c r="H70" s="98"/>
      <c r="I70" s="98"/>
      <c r="J70" s="98"/>
      <c r="K70" s="98"/>
      <c r="L70" s="98"/>
      <c r="M70" s="98"/>
      <c r="N70" s="99"/>
      <c r="O70" s="99"/>
      <c r="P70" s="100"/>
      <c r="Q70" s="101"/>
      <c r="R70" s="98"/>
      <c r="S70" s="98"/>
      <c r="T70" s="98"/>
      <c r="U70" s="102"/>
    </row>
    <row r="71" spans="3:69" ht="24" customHeight="1">
      <c r="C71" s="96"/>
      <c r="D71" s="97"/>
      <c r="E71" s="97"/>
      <c r="F71" s="97"/>
      <c r="G71" s="97"/>
      <c r="H71" s="98"/>
      <c r="I71" s="98"/>
      <c r="J71" s="98"/>
      <c r="K71" s="98"/>
      <c r="L71" s="98"/>
      <c r="M71" s="98"/>
      <c r="N71" s="99"/>
      <c r="O71" s="99"/>
      <c r="P71" s="100"/>
      <c r="Q71" s="101"/>
      <c r="R71" s="98"/>
      <c r="S71" s="98"/>
      <c r="T71" s="98"/>
      <c r="U71" s="102"/>
    </row>
    <row r="72" spans="3:69" ht="24" customHeight="1">
      <c r="C72" s="96"/>
      <c r="D72" s="97"/>
      <c r="E72" s="97"/>
      <c r="F72" s="97"/>
      <c r="G72" s="97"/>
      <c r="H72" s="98"/>
      <c r="I72" s="98"/>
      <c r="J72" s="98"/>
      <c r="K72" s="98"/>
      <c r="L72" s="98"/>
      <c r="M72" s="98"/>
      <c r="N72" s="99"/>
      <c r="O72" s="99"/>
      <c r="P72" s="100"/>
      <c r="Q72" s="101"/>
      <c r="R72" s="98"/>
      <c r="S72" s="98"/>
      <c r="T72" s="98"/>
      <c r="U72" s="102"/>
    </row>
    <row r="73" spans="3:69" ht="24" customHeight="1">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c r="C74" s="96"/>
      <c r="D74" s="97"/>
      <c r="E74" s="97"/>
      <c r="F74" s="97"/>
      <c r="G74" s="97"/>
      <c r="H74" s="98"/>
      <c r="I74" s="98"/>
      <c r="J74" s="98"/>
      <c r="K74" s="98"/>
      <c r="L74" s="98"/>
      <c r="M74" s="98"/>
      <c r="N74" s="99"/>
      <c r="O74" s="99"/>
      <c r="P74" s="100"/>
      <c r="Q74" s="101"/>
      <c r="R74" s="98"/>
      <c r="S74" s="98"/>
      <c r="T74" s="98"/>
      <c r="U74" s="102"/>
      <c r="AL74" s="383"/>
      <c r="AM74" s="383"/>
      <c r="AN74" s="383"/>
      <c r="AO74" s="383"/>
      <c r="AP74" s="383"/>
      <c r="AQ74" s="383"/>
      <c r="AR74" s="383"/>
      <c r="AS74" s="383"/>
      <c r="AT74" s="383"/>
      <c r="AU74" s="383"/>
      <c r="AV74" s="383"/>
      <c r="AW74" s="383"/>
      <c r="AX74" s="383"/>
      <c r="AY74" s="383"/>
      <c r="AZ74" s="383"/>
      <c r="BA74" s="383"/>
      <c r="BB74" s="383"/>
      <c r="BC74" s="383"/>
      <c r="BD74" s="383"/>
    </row>
    <row r="75" spans="3:69" ht="24" customHeight="1">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C17:R17"/>
    <mergeCell ref="S17:AH17"/>
    <mergeCell ref="AM17:BB17"/>
    <mergeCell ref="BC17:BR17"/>
    <mergeCell ref="C18:AH18"/>
    <mergeCell ref="AM18:AY18"/>
    <mergeCell ref="AZ18:BB19"/>
    <mergeCell ref="BC18:BO18"/>
    <mergeCell ref="BP18:BR19"/>
    <mergeCell ref="I19:L19"/>
    <mergeCell ref="AM19:AY19"/>
    <mergeCell ref="BC19:BO19"/>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AT27:AW27"/>
    <mergeCell ref="AX27:AZ29"/>
    <mergeCell ref="BA27:BD27"/>
    <mergeCell ref="BE27:BH27"/>
    <mergeCell ref="AC28:AE28"/>
    <mergeCell ref="AF28:AH28"/>
    <mergeCell ref="AP28:AQ29"/>
    <mergeCell ref="AR28:AS29"/>
    <mergeCell ref="AT28:AU29"/>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67:P67"/>
    <mergeCell ref="Q67:U67"/>
    <mergeCell ref="AL74:AY74"/>
    <mergeCell ref="AZ74:BD74"/>
    <mergeCell ref="AA58:AB58"/>
    <mergeCell ref="AE58:AF58"/>
    <mergeCell ref="Y59:Z59"/>
    <mergeCell ref="AA59:AB59"/>
    <mergeCell ref="AE59:AF59"/>
    <mergeCell ref="C60:F60"/>
    <mergeCell ref="I60:J60"/>
  </mergeCells>
  <phoneticPr fontId="3"/>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showZeros="0" view="pageBreakPreview" zoomScaleNormal="100" zoomScaleSheetLayoutView="100" workbookViewId="0">
      <selection activeCell="O50" sqref="O50:P50"/>
    </sheetView>
  </sheetViews>
  <sheetFormatPr defaultRowHeight="18.75"/>
  <cols>
    <col min="1" max="1" width="4.5" style="160" customWidth="1"/>
    <col min="2" max="2" width="5.6640625" style="160" customWidth="1"/>
    <col min="3" max="3" width="3.6640625" style="160" customWidth="1"/>
    <col min="4" max="4" width="5.1640625" style="160" customWidth="1"/>
    <col min="5" max="5" width="6.1640625" style="160" customWidth="1"/>
    <col min="6" max="6" width="5.1640625" style="160" customWidth="1"/>
    <col min="7" max="7" width="6.1640625" style="160" customWidth="1"/>
    <col min="8" max="8" width="3.1640625" style="160" customWidth="1"/>
    <col min="9" max="9" width="3.83203125" style="160" customWidth="1"/>
    <col min="10" max="10" width="5.33203125" style="160" customWidth="1"/>
    <col min="11" max="11" width="7.6640625" style="160" customWidth="1"/>
    <col min="12" max="12" width="5.1640625" style="160" hidden="1" customWidth="1"/>
    <col min="13" max="13" width="3.83203125" style="160" customWidth="1"/>
    <col min="14" max="14" width="5.33203125" style="160" customWidth="1"/>
    <col min="15" max="15" width="5.5" style="160" customWidth="1"/>
    <col min="16" max="16" width="4.83203125" style="160" customWidth="1"/>
    <col min="17" max="17" width="3.83203125" style="160" customWidth="1"/>
    <col min="18" max="18" width="5.33203125" style="160" customWidth="1"/>
    <col min="19" max="19" width="4.6640625" style="160" customWidth="1"/>
    <col min="20" max="20" width="6" style="160" customWidth="1"/>
    <col min="21" max="21" width="3.83203125" style="160" customWidth="1"/>
    <col min="22" max="22" width="5.33203125" style="160" customWidth="1"/>
    <col min="23" max="23" width="3.1640625" style="160" customWidth="1"/>
    <col min="24" max="24" width="6" style="160" customWidth="1"/>
    <col min="25" max="25" width="0.83203125" style="160" customWidth="1"/>
    <col min="26" max="26" width="2.33203125" style="160" customWidth="1"/>
    <col min="27" max="27" width="4.6640625" style="160" customWidth="1"/>
    <col min="28" max="28" width="3.6640625" style="160" customWidth="1"/>
    <col min="29" max="29" width="4.83203125" style="160" customWidth="1"/>
    <col min="30" max="30" width="2.1640625" style="160" customWidth="1"/>
    <col min="31" max="31" width="5" style="160" customWidth="1"/>
    <col min="32" max="32" width="5.33203125" style="160" customWidth="1"/>
    <col min="33" max="33" width="2.83203125" style="160" customWidth="1"/>
    <col min="34" max="34" width="5.1640625" style="160" customWidth="1"/>
    <col min="35" max="35" width="4.6640625" style="160" customWidth="1"/>
    <col min="36" max="36" width="7.5" style="160" customWidth="1"/>
    <col min="37" max="37" width="4.1640625" style="160" customWidth="1"/>
    <col min="38" max="38" width="9.33203125" style="160" customWidth="1"/>
    <col min="39" max="39" width="5.33203125" style="160" customWidth="1"/>
    <col min="40" max="16384" width="9.33203125" style="160"/>
  </cols>
  <sheetData>
    <row r="1" spans="2:39" ht="88.5" customHeight="1"/>
    <row r="2" spans="2:39" ht="21">
      <c r="B2" s="206" t="s">
        <v>232</v>
      </c>
    </row>
    <row r="3" spans="2:39" ht="6.75" customHeight="1">
      <c r="D3" s="182"/>
      <c r="E3" s="182"/>
      <c r="F3" s="182"/>
      <c r="G3" s="182"/>
      <c r="H3" s="182"/>
      <c r="I3" s="182"/>
      <c r="J3" s="182"/>
      <c r="K3" s="182"/>
      <c r="L3" s="182"/>
      <c r="M3" s="182"/>
      <c r="N3" s="182"/>
      <c r="O3" s="182"/>
      <c r="P3" s="182"/>
      <c r="S3" s="182"/>
      <c r="T3" s="182"/>
      <c r="U3" s="207"/>
      <c r="V3" s="207"/>
      <c r="W3" s="207"/>
      <c r="X3" s="207"/>
      <c r="Y3" s="207"/>
      <c r="Z3" s="207"/>
      <c r="AA3" s="207"/>
      <c r="AB3" s="207"/>
      <c r="AC3" s="207"/>
      <c r="AD3" s="207"/>
      <c r="AE3" s="207"/>
      <c r="AF3" s="207"/>
      <c r="AK3" s="182"/>
      <c r="AL3" s="182"/>
      <c r="AM3" s="182"/>
    </row>
    <row r="4" spans="2:39" ht="22.5" customHeight="1">
      <c r="B4" s="208"/>
      <c r="R4" s="820" t="s">
        <v>233</v>
      </c>
      <c r="S4" s="820"/>
      <c r="T4" s="821"/>
      <c r="U4" s="821"/>
      <c r="V4" s="821"/>
      <c r="W4" s="821"/>
      <c r="X4" s="821"/>
      <c r="Y4" s="209"/>
      <c r="Z4" s="209"/>
      <c r="AA4" s="209"/>
      <c r="AB4" s="820" t="s">
        <v>234</v>
      </c>
      <c r="AC4" s="820"/>
      <c r="AD4" s="821"/>
      <c r="AE4" s="821"/>
      <c r="AF4" s="821"/>
      <c r="AG4" s="821"/>
      <c r="AH4" s="821"/>
      <c r="AI4" s="821"/>
      <c r="AJ4" s="821"/>
      <c r="AK4" s="821"/>
      <c r="AL4" s="821"/>
      <c r="AM4" s="821"/>
    </row>
    <row r="5" spans="2:39" ht="17.25" customHeight="1">
      <c r="AC5" s="210"/>
      <c r="AD5" s="210"/>
      <c r="AE5" s="210"/>
      <c r="AF5" s="210"/>
      <c r="AG5" s="210"/>
      <c r="AH5" s="210"/>
      <c r="AI5" s="210"/>
      <c r="AJ5" s="210"/>
      <c r="AK5" s="210"/>
      <c r="AL5" s="210"/>
      <c r="AM5" s="210"/>
    </row>
    <row r="6" spans="2:39" ht="18" customHeight="1">
      <c r="B6" s="211" t="s">
        <v>235</v>
      </c>
      <c r="C6" s="212"/>
      <c r="D6" s="211"/>
      <c r="E6" s="213"/>
      <c r="F6" s="213"/>
      <c r="G6" s="212"/>
      <c r="H6" s="212" t="s">
        <v>236</v>
      </c>
      <c r="I6" s="803"/>
      <c r="J6" s="803"/>
      <c r="K6" s="803"/>
      <c r="L6" s="212"/>
      <c r="M6" s="214" t="s">
        <v>237</v>
      </c>
      <c r="N6" s="804"/>
      <c r="O6" s="804"/>
      <c r="P6" s="215" t="s">
        <v>238</v>
      </c>
      <c r="Q6" s="212" t="s">
        <v>239</v>
      </c>
      <c r="R6" s="212"/>
      <c r="S6" s="216"/>
      <c r="T6" s="216"/>
      <c r="U6" s="216"/>
      <c r="V6" s="216"/>
      <c r="W6" s="216"/>
      <c r="X6" s="216"/>
      <c r="Y6" s="216"/>
      <c r="Z6" s="216"/>
      <c r="AA6" s="216"/>
      <c r="AB6" s="217" t="s">
        <v>240</v>
      </c>
      <c r="AC6" s="218"/>
      <c r="AD6" s="218"/>
      <c r="AE6" s="218"/>
      <c r="AF6" s="218"/>
      <c r="AG6" s="218"/>
      <c r="AH6" s="218"/>
      <c r="AI6" s="218"/>
      <c r="AJ6" s="218"/>
      <c r="AK6" s="218"/>
      <c r="AL6" s="218"/>
      <c r="AM6" s="218"/>
    </row>
    <row r="7" spans="2:39" ht="6.75" customHeight="1" thickBot="1">
      <c r="C7" s="211"/>
      <c r="D7" s="219"/>
      <c r="E7" s="220"/>
      <c r="F7" s="220"/>
      <c r="G7" s="216"/>
      <c r="H7" s="220"/>
      <c r="I7" s="220"/>
      <c r="J7" s="220"/>
      <c r="K7" s="221"/>
      <c r="L7" s="222"/>
      <c r="M7" s="216"/>
      <c r="N7" s="216"/>
      <c r="O7" s="216"/>
      <c r="P7" s="216"/>
      <c r="Q7" s="216"/>
      <c r="R7" s="216"/>
      <c r="S7" s="216"/>
      <c r="T7" s="216"/>
      <c r="U7" s="216"/>
      <c r="V7" s="216"/>
      <c r="W7" s="216"/>
      <c r="X7" s="216"/>
      <c r="Y7" s="216"/>
      <c r="Z7" s="216"/>
      <c r="AA7" s="216"/>
      <c r="AB7" s="216"/>
      <c r="AC7" s="216"/>
      <c r="AD7" s="216"/>
      <c r="AE7" s="223"/>
      <c r="AF7" s="223"/>
      <c r="AG7" s="223"/>
      <c r="AH7" s="223"/>
      <c r="AI7" s="223"/>
      <c r="AJ7" s="223"/>
      <c r="AK7" s="223"/>
      <c r="AL7" s="223"/>
      <c r="AM7" s="223"/>
    </row>
    <row r="8" spans="2:39" ht="24" customHeight="1" thickBot="1">
      <c r="B8" s="224"/>
      <c r="C8" s="758" t="s">
        <v>241</v>
      </c>
      <c r="D8" s="759"/>
      <c r="E8" s="759"/>
      <c r="F8" s="759"/>
      <c r="G8" s="760"/>
      <c r="H8" s="761" t="s">
        <v>242</v>
      </c>
      <c r="I8" s="762"/>
      <c r="J8" s="763"/>
      <c r="K8" s="758" t="s">
        <v>243</v>
      </c>
      <c r="L8" s="759"/>
      <c r="M8" s="759"/>
      <c r="N8" s="759"/>
      <c r="O8" s="759"/>
      <c r="P8" s="760"/>
      <c r="Q8" s="761" t="s">
        <v>244</v>
      </c>
      <c r="R8" s="762"/>
      <c r="S8" s="762"/>
      <c r="T8" s="763"/>
      <c r="U8" s="761" t="s">
        <v>118</v>
      </c>
      <c r="V8" s="762"/>
      <c r="W8" s="762"/>
      <c r="X8" s="763"/>
      <c r="Y8" s="225"/>
      <c r="Z8" s="767" t="s">
        <v>245</v>
      </c>
      <c r="AA8" s="768"/>
      <c r="AB8" s="768"/>
      <c r="AC8" s="769"/>
      <c r="AD8" s="226"/>
      <c r="AE8" s="796" t="s">
        <v>246</v>
      </c>
      <c r="AF8" s="797"/>
      <c r="AG8" s="797"/>
      <c r="AH8" s="797"/>
      <c r="AI8" s="797"/>
      <c r="AJ8" s="797"/>
      <c r="AK8" s="797"/>
      <c r="AL8" s="797"/>
      <c r="AM8" s="798"/>
    </row>
    <row r="9" spans="2:39" ht="24" customHeight="1">
      <c r="B9" s="227"/>
      <c r="C9" s="228">
        <v>1</v>
      </c>
      <c r="D9" s="682"/>
      <c r="E9" s="683"/>
      <c r="F9" s="683"/>
      <c r="G9" s="683"/>
      <c r="H9" s="741"/>
      <c r="I9" s="742"/>
      <c r="J9" s="747" t="s">
        <v>247</v>
      </c>
      <c r="K9" s="799"/>
      <c r="L9" s="800"/>
      <c r="M9" s="800"/>
      <c r="N9" s="800"/>
      <c r="O9" s="800"/>
      <c r="P9" s="229" t="s">
        <v>210</v>
      </c>
      <c r="Q9" s="752"/>
      <c r="R9" s="753"/>
      <c r="S9" s="753"/>
      <c r="T9" s="230" t="s">
        <v>247</v>
      </c>
      <c r="U9" s="801" t="e">
        <f>K9/Q9</f>
        <v>#DIV/0!</v>
      </c>
      <c r="V9" s="802"/>
      <c r="W9" s="802"/>
      <c r="X9" s="231" t="s">
        <v>248</v>
      </c>
      <c r="Y9" s="232"/>
      <c r="Z9" s="727"/>
      <c r="AA9" s="728"/>
      <c r="AB9" s="728"/>
      <c r="AC9" s="233" t="s">
        <v>247</v>
      </c>
      <c r="AD9" s="234"/>
      <c r="AE9" s="729" t="s">
        <v>249</v>
      </c>
      <c r="AF9" s="730"/>
      <c r="AG9" s="730"/>
      <c r="AH9" s="730"/>
      <c r="AI9" s="731"/>
      <c r="AJ9" s="790">
        <f>K15</f>
        <v>0</v>
      </c>
      <c r="AK9" s="791"/>
      <c r="AL9" s="791"/>
      <c r="AM9" s="235" t="s">
        <v>248</v>
      </c>
    </row>
    <row r="10" spans="2:39" ht="24" customHeight="1">
      <c r="B10" s="734" t="s">
        <v>86</v>
      </c>
      <c r="C10" s="236">
        <v>2</v>
      </c>
      <c r="D10" s="682"/>
      <c r="E10" s="683"/>
      <c r="F10" s="683"/>
      <c r="G10" s="819"/>
      <c r="H10" s="743"/>
      <c r="I10" s="744"/>
      <c r="J10" s="748"/>
      <c r="K10" s="792"/>
      <c r="L10" s="793"/>
      <c r="M10" s="793"/>
      <c r="N10" s="793"/>
      <c r="O10" s="793"/>
      <c r="P10" s="237" t="s">
        <v>210</v>
      </c>
      <c r="Q10" s="705"/>
      <c r="R10" s="706"/>
      <c r="S10" s="706"/>
      <c r="T10" s="238" t="s">
        <v>247</v>
      </c>
      <c r="U10" s="786" t="e">
        <f>K10/Q10</f>
        <v>#DIV/0!</v>
      </c>
      <c r="V10" s="787"/>
      <c r="W10" s="787"/>
      <c r="X10" s="239" t="s">
        <v>248</v>
      </c>
      <c r="Y10" s="232"/>
      <c r="Z10" s="735" t="s">
        <v>250</v>
      </c>
      <c r="AA10" s="736"/>
      <c r="AB10" s="736"/>
      <c r="AC10" s="737"/>
      <c r="AD10" s="234"/>
      <c r="AE10" s="738" t="s">
        <v>251</v>
      </c>
      <c r="AF10" s="739"/>
      <c r="AG10" s="739"/>
      <c r="AH10" s="739"/>
      <c r="AI10" s="740"/>
      <c r="AJ10" s="794"/>
      <c r="AK10" s="795"/>
      <c r="AL10" s="795"/>
      <c r="AM10" s="240" t="s">
        <v>248</v>
      </c>
    </row>
    <row r="11" spans="2:39" ht="24" customHeight="1" thickBot="1">
      <c r="B11" s="734"/>
      <c r="C11" s="241">
        <v>3</v>
      </c>
      <c r="D11" s="682"/>
      <c r="E11" s="683"/>
      <c r="F11" s="683"/>
      <c r="G11" s="819"/>
      <c r="H11" s="743"/>
      <c r="I11" s="744"/>
      <c r="J11" s="748"/>
      <c r="K11" s="718"/>
      <c r="L11" s="719"/>
      <c r="M11" s="719"/>
      <c r="N11" s="719"/>
      <c r="O11" s="719"/>
      <c r="P11" s="237" t="s">
        <v>210</v>
      </c>
      <c r="Q11" s="705"/>
      <c r="R11" s="706"/>
      <c r="S11" s="706"/>
      <c r="T11" s="242" t="s">
        <v>252</v>
      </c>
      <c r="U11" s="786" t="e">
        <f t="shared" ref="U11:U14" si="0">K11/Q11</f>
        <v>#DIV/0!</v>
      </c>
      <c r="V11" s="787"/>
      <c r="W11" s="787"/>
      <c r="X11" s="239" t="s">
        <v>248</v>
      </c>
      <c r="Y11" s="232"/>
      <c r="Z11" s="809" t="e">
        <f>Z9/H9*100</f>
        <v>#DIV/0!</v>
      </c>
      <c r="AA11" s="810"/>
      <c r="AB11" s="810"/>
      <c r="AC11" s="243" t="s">
        <v>253</v>
      </c>
      <c r="AD11" s="234"/>
      <c r="AE11" s="722" t="s">
        <v>254</v>
      </c>
      <c r="AF11" s="723"/>
      <c r="AG11" s="723"/>
      <c r="AH11" s="723"/>
      <c r="AI11" s="724"/>
      <c r="AJ11" s="725"/>
      <c r="AK11" s="726"/>
      <c r="AL11" s="726"/>
      <c r="AM11" s="244" t="s">
        <v>248</v>
      </c>
    </row>
    <row r="12" spans="2:39" ht="24" customHeight="1" thickTop="1">
      <c r="B12" s="245" t="s">
        <v>255</v>
      </c>
      <c r="C12" s="246">
        <v>4</v>
      </c>
      <c r="D12" s="816"/>
      <c r="E12" s="817" t="s">
        <v>256</v>
      </c>
      <c r="F12" s="817"/>
      <c r="G12" s="817"/>
      <c r="H12" s="743"/>
      <c r="I12" s="744"/>
      <c r="J12" s="748"/>
      <c r="K12" s="718"/>
      <c r="L12" s="719"/>
      <c r="M12" s="719"/>
      <c r="N12" s="719"/>
      <c r="O12" s="719"/>
      <c r="P12" s="237" t="s">
        <v>210</v>
      </c>
      <c r="Q12" s="705"/>
      <c r="R12" s="706"/>
      <c r="S12" s="706"/>
      <c r="T12" s="238"/>
      <c r="U12" s="786" t="e">
        <f t="shared" si="0"/>
        <v>#DIV/0!</v>
      </c>
      <c r="V12" s="787"/>
      <c r="W12" s="787"/>
      <c r="X12" s="239" t="s">
        <v>248</v>
      </c>
      <c r="Y12" s="232"/>
      <c r="Z12" s="695" t="s">
        <v>257</v>
      </c>
      <c r="AA12" s="696"/>
      <c r="AB12" s="696"/>
      <c r="AC12" s="697"/>
      <c r="AD12" s="234"/>
      <c r="AE12" s="698" t="s">
        <v>258</v>
      </c>
      <c r="AF12" s="699"/>
      <c r="AG12" s="699"/>
      <c r="AH12" s="699"/>
      <c r="AI12" s="700"/>
      <c r="AJ12" s="788">
        <f>AJ9-AJ10</f>
        <v>0</v>
      </c>
      <c r="AK12" s="789"/>
      <c r="AL12" s="789"/>
      <c r="AM12" s="247" t="s">
        <v>248</v>
      </c>
    </row>
    <row r="13" spans="2:39" ht="24" customHeight="1">
      <c r="B13" s="245"/>
      <c r="C13" s="248">
        <v>5</v>
      </c>
      <c r="D13" s="816"/>
      <c r="E13" s="817"/>
      <c r="F13" s="817"/>
      <c r="G13" s="818"/>
      <c r="H13" s="743"/>
      <c r="I13" s="744"/>
      <c r="J13" s="748"/>
      <c r="K13" s="718"/>
      <c r="L13" s="719"/>
      <c r="M13" s="719"/>
      <c r="N13" s="719"/>
      <c r="O13" s="719"/>
      <c r="P13" s="249" t="s">
        <v>248</v>
      </c>
      <c r="Q13" s="705"/>
      <c r="R13" s="706"/>
      <c r="S13" s="706"/>
      <c r="T13" s="250"/>
      <c r="U13" s="786" t="e">
        <f t="shared" si="0"/>
        <v>#DIV/0!</v>
      </c>
      <c r="V13" s="787"/>
      <c r="W13" s="787"/>
      <c r="X13" s="239" t="s">
        <v>248</v>
      </c>
      <c r="Y13" s="232"/>
      <c r="Z13" s="707"/>
      <c r="AA13" s="708"/>
      <c r="AB13" s="708"/>
      <c r="AC13" s="251" t="s">
        <v>259</v>
      </c>
      <c r="AD13" s="234"/>
      <c r="AE13" s="709" t="s">
        <v>260</v>
      </c>
      <c r="AF13" s="710"/>
      <c r="AG13" s="710"/>
      <c r="AH13" s="710"/>
      <c r="AI13" s="711"/>
      <c r="AJ13" s="784" t="e">
        <f>AJ12/AJ9*100</f>
        <v>#DIV/0!</v>
      </c>
      <c r="AK13" s="785"/>
      <c r="AL13" s="785"/>
      <c r="AM13" s="252" t="s">
        <v>261</v>
      </c>
    </row>
    <row r="14" spans="2:39" ht="24" customHeight="1" thickBot="1">
      <c r="B14" s="253"/>
      <c r="C14" s="254">
        <v>6</v>
      </c>
      <c r="D14" s="813"/>
      <c r="E14" s="814"/>
      <c r="F14" s="814"/>
      <c r="G14" s="815"/>
      <c r="H14" s="745"/>
      <c r="I14" s="746"/>
      <c r="J14" s="749"/>
      <c r="K14" s="718"/>
      <c r="L14" s="719"/>
      <c r="M14" s="719"/>
      <c r="N14" s="719"/>
      <c r="O14" s="719"/>
      <c r="P14" s="255" t="s">
        <v>210</v>
      </c>
      <c r="Q14" s="705"/>
      <c r="R14" s="706"/>
      <c r="S14" s="706"/>
      <c r="T14" s="256"/>
      <c r="U14" s="786" t="e">
        <f t="shared" si="0"/>
        <v>#DIV/0!</v>
      </c>
      <c r="V14" s="787"/>
      <c r="W14" s="787"/>
      <c r="X14" s="257" t="s">
        <v>248</v>
      </c>
      <c r="Y14" s="232"/>
      <c r="Z14" s="690" t="s">
        <v>262</v>
      </c>
      <c r="AA14" s="691"/>
      <c r="AB14" s="691"/>
      <c r="AC14" s="692"/>
      <c r="AD14" s="234"/>
      <c r="AE14" s="693" t="s">
        <v>263</v>
      </c>
      <c r="AF14" s="694"/>
      <c r="AG14" s="694"/>
      <c r="AH14" s="694"/>
      <c r="AI14" s="694"/>
      <c r="AJ14" s="694"/>
      <c r="AK14" s="694"/>
      <c r="AL14" s="258" t="e">
        <f>AJ11/AJ10*100</f>
        <v>#DIV/0!</v>
      </c>
      <c r="AM14" s="259" t="s">
        <v>261</v>
      </c>
    </row>
    <row r="15" spans="2:39" ht="24" customHeight="1" thickBot="1">
      <c r="B15" s="260"/>
      <c r="C15" s="773" t="s">
        <v>264</v>
      </c>
      <c r="D15" s="774"/>
      <c r="E15" s="774"/>
      <c r="F15" s="774"/>
      <c r="G15" s="775"/>
      <c r="H15" s="776">
        <f>SUM(H9:I14)</f>
        <v>0</v>
      </c>
      <c r="I15" s="777"/>
      <c r="J15" s="261" t="s">
        <v>247</v>
      </c>
      <c r="K15" s="778">
        <f>SUM(K9:O14)</f>
        <v>0</v>
      </c>
      <c r="L15" s="779"/>
      <c r="M15" s="779"/>
      <c r="N15" s="779"/>
      <c r="O15" s="779"/>
      <c r="P15" s="262" t="s">
        <v>210</v>
      </c>
      <c r="Q15" s="780"/>
      <c r="R15" s="781"/>
      <c r="S15" s="781"/>
      <c r="T15" s="263"/>
      <c r="U15" s="782"/>
      <c r="V15" s="783"/>
      <c r="W15" s="783"/>
      <c r="X15" s="264"/>
      <c r="Y15" s="232"/>
      <c r="Z15" s="680"/>
      <c r="AA15" s="681"/>
      <c r="AB15" s="681"/>
      <c r="AC15" s="265" t="s">
        <v>253</v>
      </c>
      <c r="AD15" s="234"/>
      <c r="AE15" s="756" t="s">
        <v>265</v>
      </c>
      <c r="AF15" s="756"/>
      <c r="AG15" s="756"/>
      <c r="AH15" s="756"/>
      <c r="AI15" s="756"/>
      <c r="AJ15" s="756"/>
      <c r="AK15" s="756"/>
      <c r="AL15" s="756"/>
      <c r="AM15" s="756"/>
    </row>
    <row r="16" spans="2:39" ht="12" customHeight="1" thickBot="1">
      <c r="B16" s="266"/>
      <c r="C16" s="267"/>
      <c r="D16" s="267"/>
      <c r="E16" s="267"/>
      <c r="F16" s="267"/>
      <c r="G16" s="267"/>
      <c r="H16" s="268"/>
      <c r="I16" s="268"/>
      <c r="J16" s="269"/>
      <c r="K16" s="270"/>
      <c r="L16" s="270"/>
      <c r="M16" s="270"/>
      <c r="N16" s="270"/>
      <c r="O16" s="270"/>
      <c r="P16" s="271"/>
      <c r="Q16" s="272"/>
      <c r="R16" s="272"/>
      <c r="S16" s="272"/>
      <c r="T16" s="263"/>
      <c r="U16" s="273"/>
      <c r="V16" s="274"/>
      <c r="W16" s="274"/>
      <c r="X16" s="263"/>
      <c r="Y16" s="232"/>
      <c r="Z16" s="275"/>
      <c r="AA16" s="275"/>
      <c r="AB16" s="275"/>
      <c r="AC16" s="232"/>
      <c r="AD16" s="234"/>
      <c r="AE16" s="757"/>
      <c r="AF16" s="757"/>
      <c r="AG16" s="757"/>
      <c r="AH16" s="757"/>
      <c r="AI16" s="757"/>
      <c r="AJ16" s="757"/>
      <c r="AK16" s="757"/>
      <c r="AL16" s="757"/>
      <c r="AM16" s="757"/>
    </row>
    <row r="17" spans="2:39" ht="24" customHeight="1" thickBot="1">
      <c r="B17" s="276"/>
      <c r="C17" s="758" t="s">
        <v>241</v>
      </c>
      <c r="D17" s="759"/>
      <c r="E17" s="759"/>
      <c r="F17" s="759"/>
      <c r="G17" s="760"/>
      <c r="H17" s="761" t="s">
        <v>242</v>
      </c>
      <c r="I17" s="762"/>
      <c r="J17" s="763"/>
      <c r="K17" s="758" t="s">
        <v>243</v>
      </c>
      <c r="L17" s="759"/>
      <c r="M17" s="759"/>
      <c r="N17" s="759"/>
      <c r="O17" s="759"/>
      <c r="P17" s="760"/>
      <c r="Q17" s="764" t="s">
        <v>244</v>
      </c>
      <c r="R17" s="765"/>
      <c r="S17" s="765"/>
      <c r="T17" s="766"/>
      <c r="U17" s="761" t="s">
        <v>118</v>
      </c>
      <c r="V17" s="762"/>
      <c r="W17" s="762"/>
      <c r="X17" s="763"/>
      <c r="Y17" s="232"/>
      <c r="Z17" s="767" t="s">
        <v>245</v>
      </c>
      <c r="AA17" s="768"/>
      <c r="AB17" s="768"/>
      <c r="AC17" s="769"/>
      <c r="AD17" s="277"/>
      <c r="AE17" s="770" t="s">
        <v>266</v>
      </c>
      <c r="AF17" s="771"/>
      <c r="AG17" s="771"/>
      <c r="AH17" s="771"/>
      <c r="AI17" s="771"/>
      <c r="AJ17" s="771"/>
      <c r="AK17" s="771"/>
      <c r="AL17" s="771"/>
      <c r="AM17" s="772"/>
    </row>
    <row r="18" spans="2:39" ht="24" customHeight="1">
      <c r="B18" s="227"/>
      <c r="C18" s="228">
        <v>1</v>
      </c>
      <c r="D18" s="682">
        <f>D9</f>
        <v>0</v>
      </c>
      <c r="E18" s="683"/>
      <c r="F18" s="683"/>
      <c r="G18" s="683"/>
      <c r="H18" s="741"/>
      <c r="I18" s="742"/>
      <c r="J18" s="747" t="s">
        <v>247</v>
      </c>
      <c r="K18" s="750">
        <f>Q18*U18</f>
        <v>0</v>
      </c>
      <c r="L18" s="751"/>
      <c r="M18" s="751"/>
      <c r="N18" s="751"/>
      <c r="O18" s="751"/>
      <c r="P18" s="278" t="s">
        <v>210</v>
      </c>
      <c r="Q18" s="752"/>
      <c r="R18" s="753"/>
      <c r="S18" s="753"/>
      <c r="T18" s="230" t="s">
        <v>247</v>
      </c>
      <c r="U18" s="754"/>
      <c r="V18" s="755"/>
      <c r="W18" s="755"/>
      <c r="X18" s="231" t="s">
        <v>248</v>
      </c>
      <c r="Y18" s="232"/>
      <c r="Z18" s="811"/>
      <c r="AA18" s="812"/>
      <c r="AB18" s="812"/>
      <c r="AC18" s="279" t="s">
        <v>247</v>
      </c>
      <c r="AD18" s="277"/>
      <c r="AE18" s="729" t="s">
        <v>249</v>
      </c>
      <c r="AF18" s="730"/>
      <c r="AG18" s="730"/>
      <c r="AH18" s="730"/>
      <c r="AI18" s="731"/>
      <c r="AJ18" s="732">
        <f>K24</f>
        <v>0</v>
      </c>
      <c r="AK18" s="733"/>
      <c r="AL18" s="733"/>
      <c r="AM18" s="235" t="s">
        <v>248</v>
      </c>
    </row>
    <row r="19" spans="2:39" ht="24" customHeight="1">
      <c r="B19" s="734" t="s">
        <v>267</v>
      </c>
      <c r="C19" s="236">
        <v>2</v>
      </c>
      <c r="D19" s="682">
        <f>D10</f>
        <v>0</v>
      </c>
      <c r="E19" s="683"/>
      <c r="F19" s="683"/>
      <c r="G19" s="683"/>
      <c r="H19" s="743"/>
      <c r="I19" s="744"/>
      <c r="J19" s="748"/>
      <c r="K19" s="703">
        <f t="shared" ref="K19:K23" si="1">Q19*U19</f>
        <v>0</v>
      </c>
      <c r="L19" s="704"/>
      <c r="M19" s="704"/>
      <c r="N19" s="704"/>
      <c r="O19" s="704"/>
      <c r="P19" s="280" t="s">
        <v>210</v>
      </c>
      <c r="Q19" s="705"/>
      <c r="R19" s="706"/>
      <c r="S19" s="706"/>
      <c r="T19" s="238" t="s">
        <v>247</v>
      </c>
      <c r="U19" s="688"/>
      <c r="V19" s="689"/>
      <c r="W19" s="689"/>
      <c r="X19" s="239" t="s">
        <v>248</v>
      </c>
      <c r="Y19" s="232"/>
      <c r="Z19" s="735" t="s">
        <v>250</v>
      </c>
      <c r="AA19" s="736"/>
      <c r="AB19" s="736"/>
      <c r="AC19" s="737"/>
      <c r="AD19" s="277"/>
      <c r="AE19" s="738" t="s">
        <v>268</v>
      </c>
      <c r="AF19" s="739"/>
      <c r="AG19" s="739"/>
      <c r="AH19" s="739"/>
      <c r="AI19" s="740"/>
      <c r="AJ19" s="714"/>
      <c r="AK19" s="715"/>
      <c r="AL19" s="715"/>
      <c r="AM19" s="240" t="s">
        <v>248</v>
      </c>
    </row>
    <row r="20" spans="2:39" ht="24" customHeight="1" thickBot="1">
      <c r="B20" s="734"/>
      <c r="C20" s="241">
        <v>3</v>
      </c>
      <c r="D20" s="682">
        <f t="shared" ref="D20:D21" si="2">D11</f>
        <v>0</v>
      </c>
      <c r="E20" s="683"/>
      <c r="F20" s="683"/>
      <c r="G20" s="683"/>
      <c r="H20" s="743"/>
      <c r="I20" s="744"/>
      <c r="J20" s="748"/>
      <c r="K20" s="716"/>
      <c r="L20" s="717"/>
      <c r="M20" s="717"/>
      <c r="N20" s="717"/>
      <c r="O20" s="717"/>
      <c r="P20" s="280" t="s">
        <v>210</v>
      </c>
      <c r="Q20" s="718"/>
      <c r="R20" s="719"/>
      <c r="S20" s="719"/>
      <c r="T20" s="242" t="s">
        <v>269</v>
      </c>
      <c r="U20" s="688"/>
      <c r="V20" s="689"/>
      <c r="W20" s="689"/>
      <c r="X20" s="239" t="s">
        <v>248</v>
      </c>
      <c r="Y20" s="232"/>
      <c r="Z20" s="809" t="e">
        <f>Z18/H18*100</f>
        <v>#DIV/0!</v>
      </c>
      <c r="AA20" s="810"/>
      <c r="AB20" s="810"/>
      <c r="AC20" s="243" t="s">
        <v>270</v>
      </c>
      <c r="AD20" s="234"/>
      <c r="AE20" s="722" t="s">
        <v>254</v>
      </c>
      <c r="AF20" s="723"/>
      <c r="AG20" s="723"/>
      <c r="AH20" s="723"/>
      <c r="AI20" s="724"/>
      <c r="AJ20" s="725"/>
      <c r="AK20" s="726"/>
      <c r="AL20" s="726"/>
      <c r="AM20" s="244" t="s">
        <v>248</v>
      </c>
    </row>
    <row r="21" spans="2:39" ht="24" customHeight="1" thickTop="1">
      <c r="B21" s="281" t="s">
        <v>271</v>
      </c>
      <c r="C21" s="241">
        <v>4</v>
      </c>
      <c r="D21" s="682">
        <f t="shared" si="2"/>
        <v>0</v>
      </c>
      <c r="E21" s="683"/>
      <c r="F21" s="683"/>
      <c r="G21" s="683"/>
      <c r="H21" s="743"/>
      <c r="I21" s="744"/>
      <c r="J21" s="748"/>
      <c r="K21" s="716"/>
      <c r="L21" s="717"/>
      <c r="M21" s="717"/>
      <c r="N21" s="717"/>
      <c r="O21" s="717"/>
      <c r="P21" s="280" t="s">
        <v>210</v>
      </c>
      <c r="Q21" s="705"/>
      <c r="R21" s="706"/>
      <c r="S21" s="706"/>
      <c r="T21" s="238"/>
      <c r="U21" s="688"/>
      <c r="V21" s="689"/>
      <c r="W21" s="689"/>
      <c r="X21" s="239" t="s">
        <v>248</v>
      </c>
      <c r="Y21" s="232"/>
      <c r="Z21" s="695" t="s">
        <v>257</v>
      </c>
      <c r="AA21" s="696"/>
      <c r="AB21" s="696"/>
      <c r="AC21" s="697"/>
      <c r="AD21" s="277"/>
      <c r="AE21" s="698" t="s">
        <v>258</v>
      </c>
      <c r="AF21" s="699"/>
      <c r="AG21" s="699"/>
      <c r="AH21" s="699"/>
      <c r="AI21" s="700"/>
      <c r="AJ21" s="701">
        <f>AJ18-AJ19</f>
        <v>0</v>
      </c>
      <c r="AK21" s="702"/>
      <c r="AL21" s="702"/>
      <c r="AM21" s="247" t="s">
        <v>248</v>
      </c>
    </row>
    <row r="22" spans="2:39" ht="24" customHeight="1">
      <c r="B22" s="253"/>
      <c r="C22" s="246">
        <v>5</v>
      </c>
      <c r="D22" s="682">
        <f>D13</f>
        <v>0</v>
      </c>
      <c r="E22" s="683"/>
      <c r="F22" s="683"/>
      <c r="G22" s="683"/>
      <c r="H22" s="743"/>
      <c r="I22" s="744"/>
      <c r="J22" s="748"/>
      <c r="K22" s="703">
        <f t="shared" si="1"/>
        <v>0</v>
      </c>
      <c r="L22" s="704"/>
      <c r="M22" s="704"/>
      <c r="N22" s="704"/>
      <c r="O22" s="704"/>
      <c r="P22" s="280" t="s">
        <v>210</v>
      </c>
      <c r="Q22" s="705"/>
      <c r="R22" s="706"/>
      <c r="S22" s="706"/>
      <c r="T22" s="250"/>
      <c r="U22" s="688"/>
      <c r="V22" s="689"/>
      <c r="W22" s="689"/>
      <c r="X22" s="239" t="s">
        <v>248</v>
      </c>
      <c r="Y22" s="232"/>
      <c r="Z22" s="807"/>
      <c r="AA22" s="808"/>
      <c r="AB22" s="808"/>
      <c r="AC22" s="282" t="s">
        <v>259</v>
      </c>
      <c r="AD22" s="277"/>
      <c r="AE22" s="709" t="s">
        <v>260</v>
      </c>
      <c r="AF22" s="710"/>
      <c r="AG22" s="710"/>
      <c r="AH22" s="710"/>
      <c r="AI22" s="711"/>
      <c r="AJ22" s="712" t="e">
        <f>AJ21/AJ18*100</f>
        <v>#DIV/0!</v>
      </c>
      <c r="AK22" s="713"/>
      <c r="AL22" s="713"/>
      <c r="AM22" s="252" t="s">
        <v>261</v>
      </c>
    </row>
    <row r="23" spans="2:39" ht="24" customHeight="1" thickBot="1">
      <c r="B23" s="283"/>
      <c r="C23" s="254">
        <v>6</v>
      </c>
      <c r="D23" s="682">
        <f>D14</f>
        <v>0</v>
      </c>
      <c r="E23" s="683"/>
      <c r="F23" s="683"/>
      <c r="G23" s="683"/>
      <c r="H23" s="745"/>
      <c r="I23" s="746"/>
      <c r="J23" s="749"/>
      <c r="K23" s="684">
        <f t="shared" si="1"/>
        <v>0</v>
      </c>
      <c r="L23" s="685"/>
      <c r="M23" s="685"/>
      <c r="N23" s="685"/>
      <c r="O23" s="685"/>
      <c r="P23" s="284" t="s">
        <v>210</v>
      </c>
      <c r="Q23" s="686"/>
      <c r="R23" s="687"/>
      <c r="S23" s="687"/>
      <c r="T23" s="256"/>
      <c r="U23" s="688"/>
      <c r="V23" s="689"/>
      <c r="W23" s="689"/>
      <c r="X23" s="257" t="s">
        <v>248</v>
      </c>
      <c r="Y23" s="232"/>
      <c r="Z23" s="690" t="s">
        <v>262</v>
      </c>
      <c r="AA23" s="691"/>
      <c r="AB23" s="691"/>
      <c r="AC23" s="692"/>
      <c r="AD23" s="234"/>
      <c r="AE23" s="693" t="s">
        <v>263</v>
      </c>
      <c r="AF23" s="694"/>
      <c r="AG23" s="694"/>
      <c r="AH23" s="694"/>
      <c r="AI23" s="694"/>
      <c r="AJ23" s="694"/>
      <c r="AK23" s="694"/>
      <c r="AL23" s="258" t="e">
        <f>AJ20/AJ19*100</f>
        <v>#DIV/0!</v>
      </c>
      <c r="AM23" s="259" t="s">
        <v>272</v>
      </c>
    </row>
    <row r="24" spans="2:39" ht="23.25" customHeight="1" thickBot="1">
      <c r="B24" s="182"/>
      <c r="C24" s="669" t="s">
        <v>264</v>
      </c>
      <c r="D24" s="670"/>
      <c r="E24" s="670"/>
      <c r="F24" s="670"/>
      <c r="G24" s="671"/>
      <c r="H24" s="672">
        <f>SUM(H18:I23)</f>
        <v>0</v>
      </c>
      <c r="I24" s="673"/>
      <c r="J24" s="285" t="s">
        <v>247</v>
      </c>
      <c r="K24" s="674">
        <f>SUM(K18:O23)</f>
        <v>0</v>
      </c>
      <c r="L24" s="675"/>
      <c r="M24" s="675"/>
      <c r="N24" s="675"/>
      <c r="O24" s="675"/>
      <c r="P24" s="286" t="s">
        <v>210</v>
      </c>
      <c r="Q24" s="676"/>
      <c r="R24" s="677"/>
      <c r="S24" s="677"/>
      <c r="T24" s="287"/>
      <c r="U24" s="678"/>
      <c r="V24" s="679"/>
      <c r="W24" s="679"/>
      <c r="X24" s="288"/>
      <c r="Y24" s="232"/>
      <c r="Z24" s="805"/>
      <c r="AA24" s="806"/>
      <c r="AB24" s="806"/>
      <c r="AC24" s="265" t="s">
        <v>270</v>
      </c>
      <c r="AD24" s="234"/>
      <c r="AE24" s="289"/>
      <c r="AF24" s="289"/>
      <c r="AG24" s="289"/>
      <c r="AH24" s="289"/>
      <c r="AI24" s="289"/>
      <c r="AJ24" s="290"/>
      <c r="AK24" s="290"/>
      <c r="AL24" s="290"/>
      <c r="AM24" s="291"/>
    </row>
    <row r="25" spans="2:39" ht="24.75" customHeight="1">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292"/>
      <c r="AC25" s="232"/>
      <c r="AD25" s="234"/>
      <c r="AE25" s="289"/>
      <c r="AF25" s="289"/>
      <c r="AG25" s="289"/>
      <c r="AH25" s="289"/>
      <c r="AI25" s="289"/>
      <c r="AJ25" s="290"/>
      <c r="AK25" s="290"/>
      <c r="AL25" s="290"/>
      <c r="AM25" s="291"/>
    </row>
    <row r="26" spans="2:39" ht="18" customHeight="1">
      <c r="B26" s="211" t="s">
        <v>273</v>
      </c>
      <c r="C26" s="212"/>
      <c r="D26" s="212"/>
      <c r="E26" s="212"/>
      <c r="F26" s="212"/>
      <c r="G26" s="212"/>
      <c r="H26" s="212" t="s">
        <v>274</v>
      </c>
      <c r="I26" s="803"/>
      <c r="J26" s="803"/>
      <c r="K26" s="803"/>
      <c r="L26" s="212"/>
      <c r="M26" s="214" t="s">
        <v>237</v>
      </c>
      <c r="N26" s="804"/>
      <c r="O26" s="804"/>
      <c r="P26" s="215" t="s">
        <v>238</v>
      </c>
      <c r="Q26" s="212" t="s">
        <v>275</v>
      </c>
      <c r="R26" s="212"/>
      <c r="AB26" s="217"/>
      <c r="AD26" s="218"/>
      <c r="AE26" s="218"/>
      <c r="AF26" s="218"/>
      <c r="AG26" s="218"/>
      <c r="AH26" s="218"/>
      <c r="AI26" s="218"/>
      <c r="AJ26" s="218"/>
      <c r="AK26" s="218"/>
      <c r="AL26" s="218"/>
      <c r="AM26" s="218"/>
    </row>
    <row r="27" spans="2:39" ht="6.75" customHeight="1" thickBot="1">
      <c r="C27" s="293"/>
      <c r="D27" s="219"/>
      <c r="E27" s="220"/>
      <c r="F27" s="220"/>
      <c r="G27" s="216"/>
      <c r="R27" s="216"/>
      <c r="S27" s="216"/>
      <c r="T27" s="216"/>
      <c r="U27" s="216"/>
      <c r="V27" s="216"/>
      <c r="W27" s="216"/>
      <c r="X27" s="216"/>
      <c r="Y27" s="216"/>
      <c r="Z27" s="216"/>
      <c r="AA27" s="216"/>
      <c r="AB27" s="216"/>
      <c r="AC27" s="294"/>
      <c r="AD27" s="294"/>
      <c r="AE27" s="294"/>
      <c r="AF27" s="294"/>
      <c r="AG27" s="294"/>
      <c r="AH27" s="294"/>
      <c r="AI27" s="294"/>
      <c r="AJ27" s="294"/>
      <c r="AK27" s="294"/>
      <c r="AL27" s="294"/>
      <c r="AM27" s="294"/>
    </row>
    <row r="28" spans="2:39" ht="24" customHeight="1" thickBot="1">
      <c r="B28" s="227"/>
      <c r="C28" s="758" t="s">
        <v>241</v>
      </c>
      <c r="D28" s="759"/>
      <c r="E28" s="759"/>
      <c r="F28" s="759"/>
      <c r="G28" s="760"/>
      <c r="H28" s="761" t="s">
        <v>242</v>
      </c>
      <c r="I28" s="762"/>
      <c r="J28" s="763"/>
      <c r="K28" s="758" t="s">
        <v>243</v>
      </c>
      <c r="L28" s="759"/>
      <c r="M28" s="759"/>
      <c r="N28" s="759"/>
      <c r="O28" s="759"/>
      <c r="P28" s="760"/>
      <c r="Q28" s="764" t="s">
        <v>244</v>
      </c>
      <c r="R28" s="765"/>
      <c r="S28" s="765"/>
      <c r="T28" s="766"/>
      <c r="U28" s="761" t="s">
        <v>118</v>
      </c>
      <c r="V28" s="762"/>
      <c r="W28" s="762"/>
      <c r="X28" s="763"/>
      <c r="Y28" s="225"/>
      <c r="Z28" s="767" t="s">
        <v>245</v>
      </c>
      <c r="AA28" s="768"/>
      <c r="AB28" s="768"/>
      <c r="AC28" s="769"/>
      <c r="AD28" s="295"/>
      <c r="AE28" s="796" t="s">
        <v>246</v>
      </c>
      <c r="AF28" s="797"/>
      <c r="AG28" s="797"/>
      <c r="AH28" s="797"/>
      <c r="AI28" s="797"/>
      <c r="AJ28" s="797"/>
      <c r="AK28" s="797"/>
      <c r="AL28" s="797"/>
      <c r="AM28" s="798"/>
    </row>
    <row r="29" spans="2:39" ht="24" customHeight="1">
      <c r="B29" s="227"/>
      <c r="C29" s="228">
        <v>1</v>
      </c>
      <c r="D29" s="682">
        <f>D18</f>
        <v>0</v>
      </c>
      <c r="E29" s="683"/>
      <c r="F29" s="683"/>
      <c r="G29" s="683"/>
      <c r="H29" s="741"/>
      <c r="I29" s="742"/>
      <c r="J29" s="747" t="s">
        <v>247</v>
      </c>
      <c r="K29" s="799"/>
      <c r="L29" s="800"/>
      <c r="M29" s="800"/>
      <c r="N29" s="800"/>
      <c r="O29" s="800"/>
      <c r="P29" s="229" t="s">
        <v>210</v>
      </c>
      <c r="Q29" s="752"/>
      <c r="R29" s="753"/>
      <c r="S29" s="753"/>
      <c r="T29" s="230" t="s">
        <v>247</v>
      </c>
      <c r="U29" s="801" t="e">
        <f>K29/Q29</f>
        <v>#DIV/0!</v>
      </c>
      <c r="V29" s="802"/>
      <c r="W29" s="802"/>
      <c r="X29" s="231" t="s">
        <v>248</v>
      </c>
      <c r="Y29" s="232"/>
      <c r="Z29" s="727"/>
      <c r="AA29" s="728"/>
      <c r="AB29" s="728"/>
      <c r="AC29" s="279" t="s">
        <v>247</v>
      </c>
      <c r="AD29" s="277"/>
      <c r="AE29" s="729" t="s">
        <v>249</v>
      </c>
      <c r="AF29" s="730"/>
      <c r="AG29" s="730"/>
      <c r="AH29" s="730"/>
      <c r="AI29" s="731"/>
      <c r="AJ29" s="790">
        <f>K35</f>
        <v>0</v>
      </c>
      <c r="AK29" s="791"/>
      <c r="AL29" s="791"/>
      <c r="AM29" s="235" t="s">
        <v>248</v>
      </c>
    </row>
    <row r="30" spans="2:39" ht="24" customHeight="1">
      <c r="B30" s="734" t="s">
        <v>86</v>
      </c>
      <c r="C30" s="296">
        <v>2</v>
      </c>
      <c r="D30" s="682">
        <f>D19</f>
        <v>0</v>
      </c>
      <c r="E30" s="683"/>
      <c r="F30" s="683"/>
      <c r="G30" s="683"/>
      <c r="H30" s="743"/>
      <c r="I30" s="744"/>
      <c r="J30" s="748"/>
      <c r="K30" s="792"/>
      <c r="L30" s="793"/>
      <c r="M30" s="793"/>
      <c r="N30" s="793"/>
      <c r="O30" s="793"/>
      <c r="P30" s="237" t="s">
        <v>210</v>
      </c>
      <c r="Q30" s="705"/>
      <c r="R30" s="706"/>
      <c r="S30" s="706"/>
      <c r="T30" s="238" t="s">
        <v>247</v>
      </c>
      <c r="U30" s="786" t="e">
        <f>K30/Q30</f>
        <v>#DIV/0!</v>
      </c>
      <c r="V30" s="787"/>
      <c r="W30" s="787"/>
      <c r="X30" s="239" t="s">
        <v>248</v>
      </c>
      <c r="Y30" s="232"/>
      <c r="Z30" s="735" t="s">
        <v>250</v>
      </c>
      <c r="AA30" s="736"/>
      <c r="AB30" s="736"/>
      <c r="AC30" s="737"/>
      <c r="AD30" s="277"/>
      <c r="AE30" s="738" t="s">
        <v>251</v>
      </c>
      <c r="AF30" s="739"/>
      <c r="AG30" s="739"/>
      <c r="AH30" s="739"/>
      <c r="AI30" s="740"/>
      <c r="AJ30" s="794"/>
      <c r="AK30" s="795"/>
      <c r="AL30" s="795"/>
      <c r="AM30" s="240" t="s">
        <v>248</v>
      </c>
    </row>
    <row r="31" spans="2:39" ht="24" customHeight="1" thickBot="1">
      <c r="B31" s="734"/>
      <c r="C31" s="297">
        <v>3</v>
      </c>
      <c r="D31" s="682">
        <f>D20</f>
        <v>0</v>
      </c>
      <c r="E31" s="683"/>
      <c r="F31" s="683"/>
      <c r="G31" s="683"/>
      <c r="H31" s="743"/>
      <c r="I31" s="744"/>
      <c r="J31" s="748"/>
      <c r="K31" s="718"/>
      <c r="L31" s="719"/>
      <c r="M31" s="719"/>
      <c r="N31" s="719"/>
      <c r="O31" s="719"/>
      <c r="P31" s="237" t="s">
        <v>210</v>
      </c>
      <c r="Q31" s="705"/>
      <c r="R31" s="706"/>
      <c r="S31" s="706"/>
      <c r="T31" s="242" t="s">
        <v>276</v>
      </c>
      <c r="U31" s="786" t="e">
        <f t="shared" ref="U31:U34" si="3">K31/Q31</f>
        <v>#DIV/0!</v>
      </c>
      <c r="V31" s="787"/>
      <c r="W31" s="787"/>
      <c r="X31" s="239" t="s">
        <v>248</v>
      </c>
      <c r="Y31" s="232"/>
      <c r="Z31" s="720" t="e">
        <f>Z29/H29*100</f>
        <v>#DIV/0!</v>
      </c>
      <c r="AA31" s="721"/>
      <c r="AB31" s="721"/>
      <c r="AC31" s="243" t="s">
        <v>253</v>
      </c>
      <c r="AD31" s="234"/>
      <c r="AE31" s="722" t="s">
        <v>254</v>
      </c>
      <c r="AF31" s="723"/>
      <c r="AG31" s="723"/>
      <c r="AH31" s="723"/>
      <c r="AI31" s="724"/>
      <c r="AJ31" s="725"/>
      <c r="AK31" s="726"/>
      <c r="AL31" s="726"/>
      <c r="AM31" s="244" t="s">
        <v>248</v>
      </c>
    </row>
    <row r="32" spans="2:39" ht="24" customHeight="1" thickTop="1">
      <c r="B32" s="245" t="s">
        <v>277</v>
      </c>
      <c r="C32" s="246">
        <v>4</v>
      </c>
      <c r="D32" s="682">
        <f t="shared" ref="D32:D34" si="4">D21</f>
        <v>0</v>
      </c>
      <c r="E32" s="683"/>
      <c r="F32" s="683"/>
      <c r="G32" s="683"/>
      <c r="H32" s="743"/>
      <c r="I32" s="744"/>
      <c r="J32" s="748"/>
      <c r="K32" s="718"/>
      <c r="L32" s="719"/>
      <c r="M32" s="719"/>
      <c r="N32" s="719"/>
      <c r="O32" s="719"/>
      <c r="P32" s="237" t="s">
        <v>210</v>
      </c>
      <c r="Q32" s="705"/>
      <c r="R32" s="706"/>
      <c r="S32" s="706"/>
      <c r="T32" s="238"/>
      <c r="U32" s="786" t="e">
        <f t="shared" si="3"/>
        <v>#DIV/0!</v>
      </c>
      <c r="V32" s="787"/>
      <c r="W32" s="787"/>
      <c r="X32" s="239" t="s">
        <v>248</v>
      </c>
      <c r="Y32" s="232"/>
      <c r="Z32" s="695" t="s">
        <v>257</v>
      </c>
      <c r="AA32" s="696"/>
      <c r="AB32" s="696"/>
      <c r="AC32" s="697"/>
      <c r="AD32" s="277"/>
      <c r="AE32" s="698" t="s">
        <v>258</v>
      </c>
      <c r="AF32" s="699"/>
      <c r="AG32" s="699"/>
      <c r="AH32" s="699"/>
      <c r="AI32" s="700"/>
      <c r="AJ32" s="788">
        <f>AJ29-AJ30</f>
        <v>0</v>
      </c>
      <c r="AK32" s="789"/>
      <c r="AL32" s="789"/>
      <c r="AM32" s="247" t="s">
        <v>248</v>
      </c>
    </row>
    <row r="33" spans="2:39" ht="24" customHeight="1">
      <c r="B33" s="245"/>
      <c r="C33" s="248">
        <v>5</v>
      </c>
      <c r="D33" s="682">
        <f t="shared" si="4"/>
        <v>0</v>
      </c>
      <c r="E33" s="683"/>
      <c r="F33" s="683"/>
      <c r="G33" s="683"/>
      <c r="H33" s="743"/>
      <c r="I33" s="744"/>
      <c r="J33" s="748"/>
      <c r="K33" s="718"/>
      <c r="L33" s="719"/>
      <c r="M33" s="719"/>
      <c r="N33" s="719"/>
      <c r="O33" s="719"/>
      <c r="P33" s="237" t="s">
        <v>210</v>
      </c>
      <c r="Q33" s="718"/>
      <c r="R33" s="719"/>
      <c r="S33" s="719"/>
      <c r="T33" s="250"/>
      <c r="U33" s="786" t="e">
        <f t="shared" si="3"/>
        <v>#DIV/0!</v>
      </c>
      <c r="V33" s="787"/>
      <c r="W33" s="787"/>
      <c r="X33" s="239" t="s">
        <v>248</v>
      </c>
      <c r="Y33" s="232"/>
      <c r="Z33" s="707"/>
      <c r="AA33" s="708"/>
      <c r="AB33" s="708"/>
      <c r="AC33" s="282" t="s">
        <v>259</v>
      </c>
      <c r="AD33" s="277"/>
      <c r="AE33" s="709" t="s">
        <v>260</v>
      </c>
      <c r="AF33" s="710"/>
      <c r="AG33" s="710"/>
      <c r="AH33" s="710"/>
      <c r="AI33" s="711"/>
      <c r="AJ33" s="784" t="e">
        <f>AJ32/AJ29*100</f>
        <v>#DIV/0!</v>
      </c>
      <c r="AK33" s="785"/>
      <c r="AL33" s="785"/>
      <c r="AM33" s="252" t="s">
        <v>261</v>
      </c>
    </row>
    <row r="34" spans="2:39" ht="24" customHeight="1" thickBot="1">
      <c r="B34" s="253"/>
      <c r="C34" s="254">
        <v>6</v>
      </c>
      <c r="D34" s="682">
        <f t="shared" si="4"/>
        <v>0</v>
      </c>
      <c r="E34" s="683"/>
      <c r="F34" s="683"/>
      <c r="G34" s="683"/>
      <c r="H34" s="745"/>
      <c r="I34" s="746"/>
      <c r="J34" s="749"/>
      <c r="K34" s="718"/>
      <c r="L34" s="719"/>
      <c r="M34" s="719"/>
      <c r="N34" s="719"/>
      <c r="O34" s="719"/>
      <c r="P34" s="255" t="s">
        <v>210</v>
      </c>
      <c r="Q34" s="686"/>
      <c r="R34" s="687"/>
      <c r="S34" s="687"/>
      <c r="T34" s="256"/>
      <c r="U34" s="786" t="e">
        <f t="shared" si="3"/>
        <v>#DIV/0!</v>
      </c>
      <c r="V34" s="787"/>
      <c r="W34" s="787"/>
      <c r="X34" s="257" t="s">
        <v>248</v>
      </c>
      <c r="Y34" s="232"/>
      <c r="Z34" s="690" t="s">
        <v>262</v>
      </c>
      <c r="AA34" s="691"/>
      <c r="AB34" s="691"/>
      <c r="AC34" s="692"/>
      <c r="AD34" s="234"/>
      <c r="AE34" s="693" t="s">
        <v>263</v>
      </c>
      <c r="AF34" s="694"/>
      <c r="AG34" s="694"/>
      <c r="AH34" s="694"/>
      <c r="AI34" s="694"/>
      <c r="AJ34" s="694"/>
      <c r="AK34" s="694"/>
      <c r="AL34" s="258" t="e">
        <f>AJ31/AJ30*100</f>
        <v>#DIV/0!</v>
      </c>
      <c r="AM34" s="259" t="s">
        <v>261</v>
      </c>
    </row>
    <row r="35" spans="2:39" ht="24" customHeight="1" thickBot="1">
      <c r="B35" s="260"/>
      <c r="C35" s="773" t="s">
        <v>264</v>
      </c>
      <c r="D35" s="774"/>
      <c r="E35" s="774"/>
      <c r="F35" s="774"/>
      <c r="G35" s="775"/>
      <c r="H35" s="776">
        <f>SUM(H29:I34)</f>
        <v>0</v>
      </c>
      <c r="I35" s="777"/>
      <c r="J35" s="298" t="s">
        <v>247</v>
      </c>
      <c r="K35" s="778">
        <f>SUM(K29:O34)</f>
        <v>0</v>
      </c>
      <c r="L35" s="779"/>
      <c r="M35" s="779"/>
      <c r="N35" s="779"/>
      <c r="O35" s="779"/>
      <c r="P35" s="262" t="s">
        <v>210</v>
      </c>
      <c r="Q35" s="780"/>
      <c r="R35" s="781"/>
      <c r="S35" s="781"/>
      <c r="T35" s="299"/>
      <c r="U35" s="782"/>
      <c r="V35" s="783"/>
      <c r="W35" s="783"/>
      <c r="X35" s="300"/>
      <c r="Y35" s="232"/>
      <c r="Z35" s="680"/>
      <c r="AA35" s="681"/>
      <c r="AB35" s="681"/>
      <c r="AC35" s="265" t="s">
        <v>278</v>
      </c>
      <c r="AD35" s="234"/>
      <c r="AE35" s="756" t="s">
        <v>279</v>
      </c>
      <c r="AF35" s="756"/>
      <c r="AG35" s="756"/>
      <c r="AH35" s="756"/>
      <c r="AI35" s="756"/>
      <c r="AJ35" s="756"/>
      <c r="AK35" s="756"/>
      <c r="AL35" s="756"/>
      <c r="AM35" s="756"/>
    </row>
    <row r="36" spans="2:39" ht="12" customHeight="1" thickBot="1">
      <c r="B36" s="266"/>
      <c r="C36" s="267"/>
      <c r="D36" s="267"/>
      <c r="E36" s="267"/>
      <c r="F36" s="267"/>
      <c r="G36" s="267"/>
      <c r="H36" s="268"/>
      <c r="I36" s="268"/>
      <c r="J36" s="269"/>
      <c r="K36" s="270"/>
      <c r="L36" s="270"/>
      <c r="M36" s="270"/>
      <c r="N36" s="270"/>
      <c r="O36" s="270"/>
      <c r="P36" s="271"/>
      <c r="Q36" s="272"/>
      <c r="R36" s="272"/>
      <c r="S36" s="272"/>
      <c r="T36" s="263"/>
      <c r="U36" s="273"/>
      <c r="V36" s="274"/>
      <c r="W36" s="274"/>
      <c r="X36" s="263"/>
      <c r="Y36" s="232"/>
      <c r="Z36" s="275"/>
      <c r="AA36" s="275"/>
      <c r="AB36" s="275"/>
      <c r="AC36" s="232"/>
      <c r="AD36" s="234"/>
      <c r="AE36" s="757"/>
      <c r="AF36" s="757"/>
      <c r="AG36" s="757"/>
      <c r="AH36" s="757"/>
      <c r="AI36" s="757"/>
      <c r="AJ36" s="757"/>
      <c r="AK36" s="757"/>
      <c r="AL36" s="757"/>
      <c r="AM36" s="757"/>
    </row>
    <row r="37" spans="2:39" ht="24" customHeight="1" thickBot="1">
      <c r="B37" s="227"/>
      <c r="C37" s="758" t="s">
        <v>241</v>
      </c>
      <c r="D37" s="759"/>
      <c r="E37" s="759"/>
      <c r="F37" s="759"/>
      <c r="G37" s="760"/>
      <c r="H37" s="761" t="s">
        <v>242</v>
      </c>
      <c r="I37" s="762"/>
      <c r="J37" s="763"/>
      <c r="K37" s="758" t="s">
        <v>243</v>
      </c>
      <c r="L37" s="759"/>
      <c r="M37" s="759"/>
      <c r="N37" s="759"/>
      <c r="O37" s="759"/>
      <c r="P37" s="760"/>
      <c r="Q37" s="764" t="s">
        <v>280</v>
      </c>
      <c r="R37" s="765"/>
      <c r="S37" s="765"/>
      <c r="T37" s="766"/>
      <c r="U37" s="761" t="s">
        <v>118</v>
      </c>
      <c r="V37" s="762"/>
      <c r="W37" s="762"/>
      <c r="X37" s="763"/>
      <c r="Y37" s="232"/>
      <c r="Z37" s="767" t="s">
        <v>245</v>
      </c>
      <c r="AA37" s="768"/>
      <c r="AB37" s="768"/>
      <c r="AC37" s="769"/>
      <c r="AD37" s="277"/>
      <c r="AE37" s="770" t="s">
        <v>266</v>
      </c>
      <c r="AF37" s="771"/>
      <c r="AG37" s="771"/>
      <c r="AH37" s="771"/>
      <c r="AI37" s="771"/>
      <c r="AJ37" s="771"/>
      <c r="AK37" s="771"/>
      <c r="AL37" s="771"/>
      <c r="AM37" s="772"/>
    </row>
    <row r="38" spans="2:39" ht="24" customHeight="1">
      <c r="B38" s="227"/>
      <c r="C38" s="301">
        <v>1</v>
      </c>
      <c r="D38" s="682">
        <f>D29</f>
        <v>0</v>
      </c>
      <c r="E38" s="683"/>
      <c r="F38" s="683"/>
      <c r="G38" s="683"/>
      <c r="H38" s="741"/>
      <c r="I38" s="742"/>
      <c r="J38" s="747" t="s">
        <v>247</v>
      </c>
      <c r="K38" s="750">
        <f>Q38*U38</f>
        <v>0</v>
      </c>
      <c r="L38" s="751"/>
      <c r="M38" s="751"/>
      <c r="N38" s="751"/>
      <c r="O38" s="751"/>
      <c r="P38" s="229" t="s">
        <v>210</v>
      </c>
      <c r="Q38" s="752"/>
      <c r="R38" s="753"/>
      <c r="S38" s="753"/>
      <c r="T38" s="230" t="s">
        <v>247</v>
      </c>
      <c r="U38" s="754"/>
      <c r="V38" s="755"/>
      <c r="W38" s="755"/>
      <c r="X38" s="231" t="s">
        <v>248</v>
      </c>
      <c r="Y38" s="232"/>
      <c r="Z38" s="727"/>
      <c r="AA38" s="728"/>
      <c r="AB38" s="728"/>
      <c r="AC38" s="279" t="s">
        <v>247</v>
      </c>
      <c r="AD38" s="277"/>
      <c r="AE38" s="729" t="s">
        <v>249</v>
      </c>
      <c r="AF38" s="730"/>
      <c r="AG38" s="730"/>
      <c r="AH38" s="730"/>
      <c r="AI38" s="731"/>
      <c r="AJ38" s="732">
        <f>K44</f>
        <v>0</v>
      </c>
      <c r="AK38" s="733"/>
      <c r="AL38" s="733"/>
      <c r="AM38" s="235" t="s">
        <v>248</v>
      </c>
    </row>
    <row r="39" spans="2:39" ht="24" customHeight="1">
      <c r="B39" s="734" t="s">
        <v>267</v>
      </c>
      <c r="C39" s="236">
        <v>2</v>
      </c>
      <c r="D39" s="682">
        <f>D30</f>
        <v>0</v>
      </c>
      <c r="E39" s="683"/>
      <c r="F39" s="683"/>
      <c r="G39" s="683"/>
      <c r="H39" s="743"/>
      <c r="I39" s="744"/>
      <c r="J39" s="748"/>
      <c r="K39" s="703">
        <f>Q39*U39</f>
        <v>0</v>
      </c>
      <c r="L39" s="704"/>
      <c r="M39" s="704"/>
      <c r="N39" s="704"/>
      <c r="O39" s="704"/>
      <c r="P39" s="237" t="s">
        <v>210</v>
      </c>
      <c r="Q39" s="705"/>
      <c r="R39" s="706"/>
      <c r="S39" s="706"/>
      <c r="T39" s="238" t="s">
        <v>247</v>
      </c>
      <c r="U39" s="688"/>
      <c r="V39" s="689"/>
      <c r="W39" s="689"/>
      <c r="X39" s="239" t="s">
        <v>248</v>
      </c>
      <c r="Y39" s="232"/>
      <c r="Z39" s="735" t="s">
        <v>250</v>
      </c>
      <c r="AA39" s="736"/>
      <c r="AB39" s="736"/>
      <c r="AC39" s="737"/>
      <c r="AD39" s="277"/>
      <c r="AE39" s="738" t="s">
        <v>268</v>
      </c>
      <c r="AF39" s="739"/>
      <c r="AG39" s="739"/>
      <c r="AH39" s="739"/>
      <c r="AI39" s="740"/>
      <c r="AJ39" s="714"/>
      <c r="AK39" s="715"/>
      <c r="AL39" s="715"/>
      <c r="AM39" s="240" t="s">
        <v>248</v>
      </c>
    </row>
    <row r="40" spans="2:39" ht="24" customHeight="1" thickBot="1">
      <c r="B40" s="734"/>
      <c r="C40" s="241">
        <v>3</v>
      </c>
      <c r="D40" s="682">
        <f t="shared" ref="D40:D43" si="5">D31</f>
        <v>0</v>
      </c>
      <c r="E40" s="683"/>
      <c r="F40" s="683"/>
      <c r="G40" s="683"/>
      <c r="H40" s="743"/>
      <c r="I40" s="744"/>
      <c r="J40" s="748"/>
      <c r="K40" s="716"/>
      <c r="L40" s="717"/>
      <c r="M40" s="717"/>
      <c r="N40" s="717"/>
      <c r="O40" s="717"/>
      <c r="P40" s="237" t="s">
        <v>210</v>
      </c>
      <c r="Q40" s="718"/>
      <c r="R40" s="719"/>
      <c r="S40" s="719"/>
      <c r="T40" s="242" t="s">
        <v>276</v>
      </c>
      <c r="U40" s="688"/>
      <c r="V40" s="689"/>
      <c r="W40" s="689"/>
      <c r="X40" s="239" t="s">
        <v>248</v>
      </c>
      <c r="Y40" s="232"/>
      <c r="Z40" s="720" t="e">
        <f>Z38/H38*100</f>
        <v>#DIV/0!</v>
      </c>
      <c r="AA40" s="721"/>
      <c r="AB40" s="721"/>
      <c r="AC40" s="302" t="s">
        <v>253</v>
      </c>
      <c r="AD40" s="234"/>
      <c r="AE40" s="722" t="s">
        <v>254</v>
      </c>
      <c r="AF40" s="723"/>
      <c r="AG40" s="723"/>
      <c r="AH40" s="723"/>
      <c r="AI40" s="724"/>
      <c r="AJ40" s="725"/>
      <c r="AK40" s="726"/>
      <c r="AL40" s="726"/>
      <c r="AM40" s="244" t="s">
        <v>248</v>
      </c>
    </row>
    <row r="41" spans="2:39" ht="24" customHeight="1" thickTop="1">
      <c r="B41" s="281" t="s">
        <v>281</v>
      </c>
      <c r="C41" s="241">
        <v>4</v>
      </c>
      <c r="D41" s="682">
        <f t="shared" si="5"/>
        <v>0</v>
      </c>
      <c r="E41" s="683"/>
      <c r="F41" s="683"/>
      <c r="G41" s="683"/>
      <c r="H41" s="743"/>
      <c r="I41" s="744"/>
      <c r="J41" s="748"/>
      <c r="K41" s="716"/>
      <c r="L41" s="717"/>
      <c r="M41" s="717"/>
      <c r="N41" s="717"/>
      <c r="O41" s="717"/>
      <c r="P41" s="237" t="s">
        <v>210</v>
      </c>
      <c r="Q41" s="705"/>
      <c r="R41" s="706"/>
      <c r="S41" s="706"/>
      <c r="T41" s="238"/>
      <c r="U41" s="688"/>
      <c r="V41" s="689"/>
      <c r="W41" s="689"/>
      <c r="X41" s="239" t="s">
        <v>248</v>
      </c>
      <c r="Y41" s="232"/>
      <c r="Z41" s="695" t="s">
        <v>257</v>
      </c>
      <c r="AA41" s="696"/>
      <c r="AB41" s="696"/>
      <c r="AC41" s="697"/>
      <c r="AD41" s="277"/>
      <c r="AE41" s="698" t="s">
        <v>258</v>
      </c>
      <c r="AF41" s="699"/>
      <c r="AG41" s="699"/>
      <c r="AH41" s="699"/>
      <c r="AI41" s="700"/>
      <c r="AJ41" s="701">
        <f>AJ38-AJ39</f>
        <v>0</v>
      </c>
      <c r="AK41" s="702"/>
      <c r="AL41" s="702"/>
      <c r="AM41" s="247" t="s">
        <v>248</v>
      </c>
    </row>
    <row r="42" spans="2:39" ht="24" customHeight="1">
      <c r="B42" s="253"/>
      <c r="C42" s="236">
        <v>5</v>
      </c>
      <c r="D42" s="682">
        <f t="shared" si="5"/>
        <v>0</v>
      </c>
      <c r="E42" s="683"/>
      <c r="F42" s="683"/>
      <c r="G42" s="683"/>
      <c r="H42" s="743"/>
      <c r="I42" s="744"/>
      <c r="J42" s="748"/>
      <c r="K42" s="703">
        <f t="shared" ref="K42:K43" si="6">Q42*U42</f>
        <v>0</v>
      </c>
      <c r="L42" s="704"/>
      <c r="M42" s="704"/>
      <c r="N42" s="704"/>
      <c r="O42" s="704"/>
      <c r="P42" s="237" t="s">
        <v>210</v>
      </c>
      <c r="Q42" s="705"/>
      <c r="R42" s="706"/>
      <c r="S42" s="706"/>
      <c r="T42" s="250"/>
      <c r="U42" s="688"/>
      <c r="V42" s="689"/>
      <c r="W42" s="689"/>
      <c r="X42" s="239" t="s">
        <v>248</v>
      </c>
      <c r="Y42" s="232"/>
      <c r="Z42" s="707"/>
      <c r="AA42" s="708"/>
      <c r="AB42" s="708"/>
      <c r="AC42" s="282" t="s">
        <v>259</v>
      </c>
      <c r="AD42" s="277"/>
      <c r="AE42" s="709" t="s">
        <v>260</v>
      </c>
      <c r="AF42" s="710"/>
      <c r="AG42" s="710"/>
      <c r="AH42" s="710"/>
      <c r="AI42" s="711"/>
      <c r="AJ42" s="712" t="e">
        <f>AJ41/AJ38*100</f>
        <v>#DIV/0!</v>
      </c>
      <c r="AK42" s="713"/>
      <c r="AL42" s="713"/>
      <c r="AM42" s="252" t="s">
        <v>261</v>
      </c>
    </row>
    <row r="43" spans="2:39" ht="24" customHeight="1" thickBot="1">
      <c r="B43" s="283"/>
      <c r="C43" s="303">
        <v>6</v>
      </c>
      <c r="D43" s="682">
        <f t="shared" si="5"/>
        <v>0</v>
      </c>
      <c r="E43" s="683"/>
      <c r="F43" s="683"/>
      <c r="G43" s="683"/>
      <c r="H43" s="745"/>
      <c r="I43" s="746"/>
      <c r="J43" s="749"/>
      <c r="K43" s="684">
        <f t="shared" si="6"/>
        <v>0</v>
      </c>
      <c r="L43" s="685"/>
      <c r="M43" s="685"/>
      <c r="N43" s="685"/>
      <c r="O43" s="685"/>
      <c r="P43" s="255" t="s">
        <v>210</v>
      </c>
      <c r="Q43" s="686"/>
      <c r="R43" s="687"/>
      <c r="S43" s="687"/>
      <c r="T43" s="256"/>
      <c r="U43" s="688"/>
      <c r="V43" s="689"/>
      <c r="W43" s="689"/>
      <c r="X43" s="257" t="s">
        <v>248</v>
      </c>
      <c r="Y43" s="232"/>
      <c r="Z43" s="690" t="s">
        <v>262</v>
      </c>
      <c r="AA43" s="691"/>
      <c r="AB43" s="691"/>
      <c r="AC43" s="692"/>
      <c r="AD43" s="234"/>
      <c r="AE43" s="693" t="s">
        <v>263</v>
      </c>
      <c r="AF43" s="694"/>
      <c r="AG43" s="694"/>
      <c r="AH43" s="694"/>
      <c r="AI43" s="694"/>
      <c r="AJ43" s="694"/>
      <c r="AK43" s="694"/>
      <c r="AL43" s="258" t="e">
        <f>AJ40/AJ39*100</f>
        <v>#DIV/0!</v>
      </c>
      <c r="AM43" s="259" t="s">
        <v>272</v>
      </c>
    </row>
    <row r="44" spans="2:39" ht="23.25" customHeight="1" thickBot="1">
      <c r="B44" s="182"/>
      <c r="C44" s="669" t="s">
        <v>264</v>
      </c>
      <c r="D44" s="670"/>
      <c r="E44" s="670"/>
      <c r="F44" s="670"/>
      <c r="G44" s="671"/>
      <c r="H44" s="672">
        <f>SUM(H38:I43)</f>
        <v>0</v>
      </c>
      <c r="I44" s="673"/>
      <c r="J44" s="285" t="s">
        <v>247</v>
      </c>
      <c r="K44" s="674">
        <f>SUM(K38:O43)</f>
        <v>0</v>
      </c>
      <c r="L44" s="675"/>
      <c r="M44" s="675"/>
      <c r="N44" s="675"/>
      <c r="O44" s="675"/>
      <c r="P44" s="304" t="s">
        <v>210</v>
      </c>
      <c r="Q44" s="676"/>
      <c r="R44" s="677"/>
      <c r="S44" s="677"/>
      <c r="T44" s="305"/>
      <c r="U44" s="678"/>
      <c r="V44" s="679"/>
      <c r="W44" s="679"/>
      <c r="X44" s="288"/>
      <c r="Y44" s="232"/>
      <c r="Z44" s="680"/>
      <c r="AA44" s="681"/>
      <c r="AB44" s="681"/>
      <c r="AC44" s="265" t="s">
        <v>253</v>
      </c>
      <c r="AD44" s="234"/>
      <c r="AE44" s="289"/>
      <c r="AF44" s="289"/>
      <c r="AG44" s="289"/>
      <c r="AH44" s="289"/>
      <c r="AI44" s="289"/>
      <c r="AJ44" s="290"/>
      <c r="AK44" s="290"/>
      <c r="AL44" s="290"/>
      <c r="AM44" s="291"/>
    </row>
    <row r="45" spans="2:39" ht="31.5" customHeight="1">
      <c r="C45" s="182"/>
      <c r="D45" s="182"/>
      <c r="E45" s="182"/>
      <c r="F45" s="306" t="s">
        <v>282</v>
      </c>
      <c r="G45" s="182"/>
      <c r="H45" s="182"/>
      <c r="I45" s="182"/>
      <c r="J45" s="182"/>
      <c r="L45" s="182"/>
      <c r="M45" s="182"/>
      <c r="O45" s="182"/>
      <c r="P45" s="182"/>
      <c r="Q45" s="182"/>
      <c r="S45" s="182"/>
      <c r="T45" s="182"/>
      <c r="U45" s="182"/>
      <c r="V45" s="182"/>
      <c r="W45" s="182"/>
      <c r="X45" s="182"/>
      <c r="Y45" s="182"/>
      <c r="Z45" s="182"/>
      <c r="AA45" s="182"/>
      <c r="AB45" s="292"/>
      <c r="AC45" s="232"/>
      <c r="AD45" s="307"/>
      <c r="AE45" s="308"/>
      <c r="AF45" s="308"/>
      <c r="AG45" s="308"/>
      <c r="AH45" s="308"/>
      <c r="AI45" s="308"/>
      <c r="AJ45" s="308"/>
      <c r="AK45" s="308"/>
      <c r="AL45" s="308"/>
      <c r="AM45" s="308"/>
    </row>
    <row r="46" spans="2:39" ht="18.75" customHeight="1">
      <c r="B46" s="309" t="s">
        <v>283</v>
      </c>
      <c r="C46" s="310"/>
      <c r="D46" s="310"/>
      <c r="E46" s="310"/>
      <c r="F46" s="310"/>
      <c r="G46" s="310"/>
      <c r="H46" s="310"/>
      <c r="I46" s="310"/>
      <c r="J46" s="307"/>
      <c r="K46" s="307"/>
      <c r="L46" s="307"/>
      <c r="M46" s="307"/>
      <c r="N46" s="307"/>
      <c r="O46" s="307"/>
      <c r="P46" s="307"/>
      <c r="Q46" s="307"/>
      <c r="R46" s="307"/>
      <c r="S46" s="307"/>
      <c r="T46" s="307"/>
      <c r="U46" s="307"/>
      <c r="V46" s="307"/>
      <c r="W46" s="307"/>
      <c r="X46" s="307"/>
      <c r="Y46" s="307"/>
      <c r="Z46" s="307"/>
      <c r="AA46" s="307"/>
      <c r="AB46" s="307"/>
      <c r="AC46" s="307"/>
      <c r="AD46" s="311"/>
      <c r="AE46" s="312"/>
      <c r="AF46" s="312"/>
      <c r="AG46" s="313"/>
      <c r="AH46" s="234"/>
      <c r="AI46" s="234"/>
      <c r="AJ46" s="234"/>
      <c r="AK46" s="234"/>
      <c r="AL46" s="234"/>
      <c r="AM46" s="234"/>
    </row>
    <row r="47" spans="2:39" ht="3.75" customHeight="1" thickBot="1">
      <c r="C47" s="219"/>
      <c r="D47" s="220"/>
      <c r="E47" s="220"/>
      <c r="F47" s="310"/>
      <c r="G47" s="216"/>
      <c r="H47" s="216"/>
      <c r="I47" s="220"/>
      <c r="J47" s="221"/>
      <c r="K47" s="314"/>
      <c r="L47" s="220"/>
      <c r="M47" s="315"/>
      <c r="N47" s="315"/>
      <c r="O47" s="315"/>
      <c r="P47" s="315"/>
      <c r="Q47" s="315"/>
      <c r="R47" s="315"/>
      <c r="S47" s="315"/>
      <c r="T47" s="315"/>
      <c r="U47" s="315"/>
      <c r="V47" s="311"/>
      <c r="W47" s="311"/>
      <c r="X47" s="311"/>
      <c r="Y47" s="307"/>
      <c r="Z47" s="307"/>
      <c r="AA47" s="307"/>
      <c r="AB47" s="307"/>
      <c r="AC47" s="307"/>
      <c r="AD47" s="311"/>
      <c r="AE47" s="312"/>
      <c r="AF47" s="312"/>
      <c r="AG47" s="313"/>
      <c r="AH47" s="234"/>
      <c r="AI47" s="234"/>
      <c r="AJ47" s="234"/>
      <c r="AK47" s="313"/>
      <c r="AL47" s="234"/>
      <c r="AM47" s="234"/>
    </row>
    <row r="48" spans="2:39" ht="26.25" customHeight="1" thickTop="1">
      <c r="B48" s="316"/>
      <c r="C48" s="648" t="s">
        <v>241</v>
      </c>
      <c r="D48" s="648"/>
      <c r="E48" s="648"/>
      <c r="F48" s="648"/>
      <c r="G48" s="648"/>
      <c r="H48" s="648"/>
      <c r="I48" s="649"/>
      <c r="J48" s="650" t="s">
        <v>243</v>
      </c>
      <c r="K48" s="648"/>
      <c r="L48" s="648"/>
      <c r="M48" s="648"/>
      <c r="N48" s="649"/>
      <c r="O48" s="651" t="s">
        <v>284</v>
      </c>
      <c r="P48" s="652"/>
      <c r="Q48" s="652"/>
      <c r="R48" s="653"/>
      <c r="S48" s="651" t="s">
        <v>118</v>
      </c>
      <c r="T48" s="652"/>
      <c r="U48" s="652"/>
      <c r="V48" s="654"/>
      <c r="X48" s="655" t="s">
        <v>285</v>
      </c>
      <c r="Y48" s="656"/>
      <c r="Z48" s="656"/>
      <c r="AA48" s="656"/>
      <c r="AB48" s="656"/>
      <c r="AC48" s="657"/>
      <c r="AD48" s="311"/>
      <c r="AE48" s="310"/>
      <c r="AK48" s="310"/>
      <c r="AL48" s="310"/>
      <c r="AM48" s="234"/>
    </row>
    <row r="49" spans="1:39" ht="26.25" customHeight="1" thickBot="1">
      <c r="B49" s="317">
        <v>1</v>
      </c>
      <c r="C49" s="658">
        <f>D38</f>
        <v>0</v>
      </c>
      <c r="D49" s="659"/>
      <c r="E49" s="659"/>
      <c r="F49" s="659"/>
      <c r="G49" s="659"/>
      <c r="H49" s="659"/>
      <c r="I49" s="660"/>
      <c r="J49" s="661" t="e">
        <f>K29/K18*100</f>
        <v>#DIV/0!</v>
      </c>
      <c r="K49" s="662"/>
      <c r="L49" s="318">
        <v>74</v>
      </c>
      <c r="M49" s="319" t="s">
        <v>286</v>
      </c>
      <c r="N49" s="320" t="e">
        <f t="shared" ref="N49:N55" si="7">IF(J49&gt;=110,"★",IF(AND(J49&gt;=100,J49&lt;110),"◎",IF(AND(J49&gt;=80,J49&lt;100),"○",IF(AND(J49&gt;=60,J49&lt;80),"◇","△"))))</f>
        <v>#DIV/0!</v>
      </c>
      <c r="O49" s="663" t="e">
        <f>Q29/Q18*100</f>
        <v>#DIV/0!</v>
      </c>
      <c r="P49" s="664"/>
      <c r="Q49" s="319" t="s">
        <v>287</v>
      </c>
      <c r="R49" s="321" t="e">
        <f>IF(O49&gt;=110,"★",IF(AND(O49&gt;=100,O49&lt;110),"◎",IF(AND(O49&gt;=80,O49&lt;100),"○",IF(AND(O49&gt;=60,O49&lt;80),"◇","△"))))</f>
        <v>#DIV/0!</v>
      </c>
      <c r="S49" s="665" t="e">
        <f>U29/U18*100</f>
        <v>#DIV/0!</v>
      </c>
      <c r="T49" s="666"/>
      <c r="U49" s="319" t="s">
        <v>287</v>
      </c>
      <c r="V49" s="322" t="e">
        <f>IF(S49&gt;=110,"★",IF(AND(S49&gt;=100,S49&lt;110),"◎",IF(AND(S49&gt;=80,S49&lt;100),"○",IF(AND(S49&gt;=60,S49&lt;80),"◇","△"))))</f>
        <v>#DIV/0!</v>
      </c>
      <c r="X49" s="667" t="e">
        <f>AJ32/AJ21*100</f>
        <v>#DIV/0!</v>
      </c>
      <c r="Y49" s="668"/>
      <c r="Z49" s="668"/>
      <c r="AA49" s="323" t="s">
        <v>287</v>
      </c>
      <c r="AB49" s="646" t="e">
        <f>IF(X49&gt;=110,"★",IF(AND(X49&gt;=100,X49&lt;110),"◎",IF(AND(X49&gt;=80,X49&lt;100),"○",IF(AND(X49&gt;=60,X49&lt;80),"◇","△"))))</f>
        <v>#DIV/0!</v>
      </c>
      <c r="AC49" s="647"/>
      <c r="AD49" s="311"/>
      <c r="AE49" s="310"/>
      <c r="AI49" s="212"/>
    </row>
    <row r="50" spans="1:39" ht="26.25" customHeight="1" thickTop="1">
      <c r="B50" s="324">
        <v>2</v>
      </c>
      <c r="C50" s="639">
        <f>D39</f>
        <v>0</v>
      </c>
      <c r="D50" s="640"/>
      <c r="E50" s="640"/>
      <c r="F50" s="640"/>
      <c r="G50" s="640"/>
      <c r="H50" s="640"/>
      <c r="I50" s="641"/>
      <c r="J50" s="624" t="e">
        <f>K30/K19*100</f>
        <v>#DIV/0!</v>
      </c>
      <c r="K50" s="625"/>
      <c r="L50" s="325"/>
      <c r="M50" s="326" t="s">
        <v>288</v>
      </c>
      <c r="N50" s="327" t="e">
        <f t="shared" si="7"/>
        <v>#DIV/0!</v>
      </c>
      <c r="O50" s="642" t="e">
        <f>Q30/Q19*100</f>
        <v>#DIV/0!</v>
      </c>
      <c r="P50" s="643"/>
      <c r="Q50" s="326" t="s">
        <v>288</v>
      </c>
      <c r="R50" s="328" t="e">
        <f t="shared" ref="R50:R54" si="8">IF(O50&gt;=110,"★",IF(AND(O50&gt;=100,O50&lt;110),"◎",IF(AND(O50&gt;=80,O50&lt;100),"○",IF(AND(O50&gt;=60,O50&lt;80),"◇","△"))))</f>
        <v>#DIV/0!</v>
      </c>
      <c r="S50" s="644" t="e">
        <f>U30/U19*100</f>
        <v>#DIV/0!</v>
      </c>
      <c r="T50" s="645"/>
      <c r="U50" s="326" t="s">
        <v>288</v>
      </c>
      <c r="V50" s="329" t="e">
        <f t="shared" ref="V50:V54" si="9">IF(S50&gt;=110,"★",IF(AND(S50&gt;=100,S50&lt;110),"◎",IF(AND(S50&gt;=80,S50&lt;100),"○",IF(AND(S50&gt;=60,S50&lt;80),"◇","△"))))</f>
        <v>#DIV/0!</v>
      </c>
      <c r="X50" s="310"/>
      <c r="Y50" s="307"/>
      <c r="Z50" s="307"/>
      <c r="AA50" s="307"/>
      <c r="AB50" s="307"/>
      <c r="AC50" s="307"/>
      <c r="AD50" s="311"/>
    </row>
    <row r="51" spans="1:39" ht="26.25" customHeight="1">
      <c r="B51" s="324">
        <v>3</v>
      </c>
      <c r="C51" s="639">
        <f t="shared" ref="C51:C54" si="10">D40</f>
        <v>0</v>
      </c>
      <c r="D51" s="640"/>
      <c r="E51" s="640"/>
      <c r="F51" s="640"/>
      <c r="G51" s="640"/>
      <c r="H51" s="640"/>
      <c r="I51" s="641"/>
      <c r="J51" s="624" t="e">
        <f t="shared" ref="J51:J54" si="11">K31/K20*100</f>
        <v>#DIV/0!</v>
      </c>
      <c r="K51" s="625"/>
      <c r="L51" s="325"/>
      <c r="M51" s="326" t="s">
        <v>288</v>
      </c>
      <c r="N51" s="327" t="e">
        <f t="shared" si="7"/>
        <v>#DIV/0!</v>
      </c>
      <c r="O51" s="642" t="e">
        <f t="shared" ref="O51:O54" si="12">Q31/Q20*100</f>
        <v>#DIV/0!</v>
      </c>
      <c r="P51" s="643"/>
      <c r="Q51" s="326" t="s">
        <v>288</v>
      </c>
      <c r="R51" s="328" t="e">
        <f t="shared" si="8"/>
        <v>#DIV/0!</v>
      </c>
      <c r="S51" s="644" t="e">
        <f t="shared" ref="S51:S54" si="13">U31/U20*100</f>
        <v>#DIV/0!</v>
      </c>
      <c r="T51" s="645"/>
      <c r="U51" s="326" t="s">
        <v>288</v>
      </c>
      <c r="V51" s="329" t="e">
        <f t="shared" si="9"/>
        <v>#DIV/0!</v>
      </c>
      <c r="X51" s="310"/>
      <c r="Y51" s="307"/>
      <c r="Z51" s="307"/>
      <c r="AA51" s="307"/>
      <c r="AB51" s="307"/>
      <c r="AC51" s="307"/>
      <c r="AD51" s="311"/>
    </row>
    <row r="52" spans="1:39" ht="26.25" customHeight="1">
      <c r="B52" s="324">
        <v>4</v>
      </c>
      <c r="C52" s="639">
        <f t="shared" si="10"/>
        <v>0</v>
      </c>
      <c r="D52" s="640"/>
      <c r="E52" s="640"/>
      <c r="F52" s="640"/>
      <c r="G52" s="640"/>
      <c r="H52" s="640"/>
      <c r="I52" s="641"/>
      <c r="J52" s="624" t="e">
        <f t="shared" si="11"/>
        <v>#DIV/0!</v>
      </c>
      <c r="K52" s="625"/>
      <c r="L52" s="330"/>
      <c r="M52" s="326" t="s">
        <v>288</v>
      </c>
      <c r="N52" s="327" t="e">
        <f t="shared" si="7"/>
        <v>#DIV/0!</v>
      </c>
      <c r="O52" s="642" t="e">
        <f t="shared" si="12"/>
        <v>#DIV/0!</v>
      </c>
      <c r="P52" s="643"/>
      <c r="Q52" s="326" t="s">
        <v>288</v>
      </c>
      <c r="R52" s="328" t="e">
        <f t="shared" si="8"/>
        <v>#DIV/0!</v>
      </c>
      <c r="S52" s="644" t="e">
        <f t="shared" si="13"/>
        <v>#DIV/0!</v>
      </c>
      <c r="T52" s="645"/>
      <c r="U52" s="326" t="s">
        <v>288</v>
      </c>
      <c r="V52" s="329" t="e">
        <f t="shared" si="9"/>
        <v>#DIV/0!</v>
      </c>
      <c r="X52" s="310"/>
      <c r="Y52" s="307"/>
      <c r="Z52" s="307"/>
      <c r="AA52" s="307"/>
      <c r="AB52" s="307"/>
      <c r="AC52" s="307"/>
      <c r="AD52" s="311"/>
    </row>
    <row r="53" spans="1:39" ht="26.25" customHeight="1">
      <c r="B53" s="324">
        <v>5</v>
      </c>
      <c r="C53" s="639">
        <f t="shared" si="10"/>
        <v>0</v>
      </c>
      <c r="D53" s="640"/>
      <c r="E53" s="640"/>
      <c r="F53" s="640"/>
      <c r="G53" s="640"/>
      <c r="H53" s="640"/>
      <c r="I53" s="641"/>
      <c r="J53" s="624" t="e">
        <f>K33/K22*100</f>
        <v>#DIV/0!</v>
      </c>
      <c r="K53" s="625"/>
      <c r="L53" s="325"/>
      <c r="M53" s="326" t="s">
        <v>288</v>
      </c>
      <c r="N53" s="327" t="e">
        <f t="shared" si="7"/>
        <v>#DIV/0!</v>
      </c>
      <c r="O53" s="642" t="e">
        <f t="shared" si="12"/>
        <v>#DIV/0!</v>
      </c>
      <c r="P53" s="643"/>
      <c r="Q53" s="326" t="s">
        <v>288</v>
      </c>
      <c r="R53" s="328" t="e">
        <f t="shared" si="8"/>
        <v>#DIV/0!</v>
      </c>
      <c r="S53" s="644" t="e">
        <f t="shared" si="13"/>
        <v>#DIV/0!</v>
      </c>
      <c r="T53" s="645"/>
      <c r="U53" s="326" t="s">
        <v>288</v>
      </c>
      <c r="V53" s="329" t="e">
        <f t="shared" si="9"/>
        <v>#DIV/0!</v>
      </c>
      <c r="Y53" s="307"/>
      <c r="Z53" s="307"/>
      <c r="AA53" s="307"/>
      <c r="AB53" s="307"/>
      <c r="AC53" s="307"/>
      <c r="AD53" s="311"/>
    </row>
    <row r="54" spans="1:39" ht="26.25" customHeight="1">
      <c r="B54" s="331">
        <v>6</v>
      </c>
      <c r="C54" s="621">
        <f t="shared" si="10"/>
        <v>0</v>
      </c>
      <c r="D54" s="622"/>
      <c r="E54" s="622"/>
      <c r="F54" s="622"/>
      <c r="G54" s="622"/>
      <c r="H54" s="622"/>
      <c r="I54" s="623"/>
      <c r="J54" s="624" t="e">
        <f t="shared" si="11"/>
        <v>#DIV/0!</v>
      </c>
      <c r="K54" s="625"/>
      <c r="L54" s="332"/>
      <c r="M54" s="333" t="s">
        <v>288</v>
      </c>
      <c r="N54" s="327" t="e">
        <f t="shared" si="7"/>
        <v>#DIV/0!</v>
      </c>
      <c r="O54" s="626" t="e">
        <f t="shared" si="12"/>
        <v>#DIV/0!</v>
      </c>
      <c r="P54" s="627"/>
      <c r="Q54" s="334" t="s">
        <v>288</v>
      </c>
      <c r="R54" s="328" t="e">
        <f t="shared" si="8"/>
        <v>#DIV/0!</v>
      </c>
      <c r="S54" s="628" t="e">
        <f t="shared" si="13"/>
        <v>#DIV/0!</v>
      </c>
      <c r="T54" s="629"/>
      <c r="U54" s="334" t="s">
        <v>288</v>
      </c>
      <c r="V54" s="329" t="e">
        <f t="shared" si="9"/>
        <v>#DIV/0!</v>
      </c>
      <c r="Y54" s="307"/>
      <c r="Z54" s="307"/>
      <c r="AA54" s="307"/>
      <c r="AB54" s="307"/>
      <c r="AC54" s="307"/>
      <c r="AD54" s="311"/>
    </row>
    <row r="55" spans="1:39" ht="26.25" customHeight="1" thickBot="1">
      <c r="B55" s="630" t="s">
        <v>264</v>
      </c>
      <c r="C55" s="631"/>
      <c r="D55" s="631"/>
      <c r="E55" s="631"/>
      <c r="F55" s="631"/>
      <c r="G55" s="631"/>
      <c r="H55" s="631"/>
      <c r="I55" s="632"/>
      <c r="J55" s="633" t="e">
        <f>K35/K24*100</f>
        <v>#DIV/0!</v>
      </c>
      <c r="K55" s="634"/>
      <c r="L55" s="335"/>
      <c r="M55" s="336" t="s">
        <v>288</v>
      </c>
      <c r="N55" s="337" t="e">
        <f t="shared" si="7"/>
        <v>#DIV/0!</v>
      </c>
      <c r="O55" s="635"/>
      <c r="P55" s="636"/>
      <c r="Q55" s="336"/>
      <c r="R55" s="338"/>
      <c r="S55" s="637"/>
      <c r="T55" s="638"/>
      <c r="U55" s="336"/>
      <c r="V55" s="339"/>
      <c r="W55" s="182"/>
      <c r="Y55" s="307"/>
      <c r="Z55" s="307"/>
      <c r="AA55" s="307"/>
      <c r="AB55" s="307"/>
      <c r="AC55" s="307"/>
      <c r="AD55" s="311"/>
    </row>
    <row r="56" spans="1:39" ht="8.25" customHeight="1" thickTop="1">
      <c r="B56" s="340"/>
      <c r="C56" s="341"/>
      <c r="D56" s="341"/>
      <c r="E56" s="341"/>
      <c r="F56" s="341"/>
      <c r="G56" s="341"/>
      <c r="H56" s="341"/>
      <c r="I56" s="341"/>
      <c r="J56" s="342"/>
      <c r="K56" s="342"/>
      <c r="L56" s="343"/>
      <c r="M56" s="344"/>
      <c r="N56" s="345"/>
      <c r="O56" s="346"/>
      <c r="P56" s="346"/>
      <c r="Q56" s="344"/>
      <c r="R56" s="347"/>
      <c r="S56" s="348"/>
      <c r="T56" s="348"/>
      <c r="U56" s="344"/>
      <c r="V56" s="349"/>
      <c r="W56" s="182"/>
      <c r="Y56" s="307"/>
      <c r="Z56" s="307"/>
      <c r="AA56" s="307"/>
      <c r="AB56" s="307"/>
      <c r="AC56" s="307"/>
      <c r="AD56" s="311"/>
    </row>
    <row r="57" spans="1:39" s="169" customFormat="1" ht="17.25" customHeight="1">
      <c r="A57" s="350" t="s">
        <v>289</v>
      </c>
      <c r="B57" s="351"/>
      <c r="C57" s="352"/>
      <c r="D57" s="352"/>
      <c r="E57" s="352"/>
      <c r="F57" s="352"/>
      <c r="G57" s="353"/>
      <c r="H57" s="353"/>
      <c r="I57" s="353"/>
      <c r="J57" s="353"/>
      <c r="K57" s="353"/>
      <c r="L57" s="354"/>
      <c r="M57" s="354"/>
      <c r="N57" s="354"/>
      <c r="O57" s="355"/>
      <c r="P57" s="356"/>
      <c r="Q57" s="356"/>
      <c r="R57" s="356"/>
      <c r="S57" s="234"/>
      <c r="T57" s="313"/>
      <c r="U57" s="313"/>
      <c r="V57" s="313"/>
      <c r="W57" s="357"/>
      <c r="X57" s="357"/>
      <c r="Y57" s="357"/>
      <c r="Z57" s="357"/>
      <c r="AA57" s="357"/>
    </row>
    <row r="58" spans="1:39" s="169" customFormat="1" ht="17.25" customHeight="1">
      <c r="A58" s="620" t="s">
        <v>290</v>
      </c>
      <c r="B58" s="620"/>
      <c r="C58" s="620"/>
      <c r="D58" s="620"/>
      <c r="E58" s="620"/>
      <c r="F58" s="620"/>
      <c r="G58" s="620"/>
      <c r="H58" s="358" t="s">
        <v>291</v>
      </c>
    </row>
    <row r="59" spans="1:39" ht="6.75" customHeight="1">
      <c r="C59" s="359"/>
      <c r="D59" s="359"/>
      <c r="E59" s="359"/>
      <c r="AL59" s="216"/>
      <c r="AM59" s="216"/>
    </row>
    <row r="60" spans="1:39" ht="18" customHeight="1">
      <c r="AL60" s="216"/>
      <c r="AM60" s="216"/>
    </row>
    <row r="61" spans="1:39" ht="18" customHeight="1">
      <c r="AD61" s="312"/>
      <c r="AE61" s="312"/>
      <c r="AF61" s="313"/>
      <c r="AG61" s="234"/>
      <c r="AH61" s="234"/>
      <c r="AI61" s="234"/>
      <c r="AJ61" s="313"/>
      <c r="AK61" s="234"/>
      <c r="AM61" s="216"/>
    </row>
    <row r="62" spans="1:39" ht="19.5" customHeight="1">
      <c r="C62" s="360"/>
      <c r="D62" s="360"/>
      <c r="E62" s="340"/>
      <c r="F62" s="340"/>
      <c r="G62" s="340"/>
      <c r="H62" s="361"/>
      <c r="I62" s="361"/>
      <c r="J62" s="361"/>
      <c r="K62" s="361"/>
      <c r="L62" s="361"/>
      <c r="M62" s="362"/>
      <c r="N62" s="362"/>
      <c r="O62" s="362"/>
      <c r="P62" s="363"/>
      <c r="Q62" s="364"/>
      <c r="R62" s="364"/>
      <c r="S62" s="364"/>
      <c r="T62" s="234"/>
      <c r="U62" s="313"/>
      <c r="V62" s="313"/>
      <c r="W62" s="313"/>
      <c r="X62" s="312"/>
      <c r="Y62" s="312"/>
      <c r="Z62" s="312"/>
      <c r="AA62" s="312"/>
      <c r="AB62" s="312"/>
      <c r="AC62" s="312"/>
      <c r="AE62" s="312"/>
      <c r="AF62" s="313"/>
      <c r="AG62" s="234"/>
      <c r="AH62" s="234"/>
      <c r="AI62" s="234"/>
      <c r="AJ62" s="313"/>
      <c r="AK62" s="234"/>
      <c r="AM62" s="216"/>
    </row>
    <row r="63" spans="1:39" ht="19.5">
      <c r="AM63" s="216"/>
    </row>
    <row r="64" spans="1:39" ht="19.5">
      <c r="AM64" s="234"/>
    </row>
    <row r="65" spans="31:39" ht="19.5">
      <c r="AM65" s="234"/>
    </row>
    <row r="66" spans="31:39" ht="19.5">
      <c r="AE66" s="312"/>
      <c r="AF66" s="312"/>
      <c r="AG66" s="313"/>
      <c r="AH66" s="234"/>
      <c r="AI66" s="234"/>
      <c r="AJ66" s="234"/>
      <c r="AK66" s="313"/>
      <c r="AL66" s="234"/>
      <c r="AM66" s="234"/>
    </row>
  </sheetData>
  <mergeCells count="274">
    <mergeCell ref="R4:S4"/>
    <mergeCell ref="T4:X4"/>
    <mergeCell ref="AB4:AC4"/>
    <mergeCell ref="AD4:AM4"/>
    <mergeCell ref="I6:K6"/>
    <mergeCell ref="N6:O6"/>
    <mergeCell ref="B10:B11"/>
    <mergeCell ref="D10:G10"/>
    <mergeCell ref="K10:O10"/>
    <mergeCell ref="Q10:S10"/>
    <mergeCell ref="U10:W10"/>
    <mergeCell ref="Z10:AC10"/>
    <mergeCell ref="AE8:AM8"/>
    <mergeCell ref="D9:G9"/>
    <mergeCell ref="H9:I14"/>
    <mergeCell ref="J9:J14"/>
    <mergeCell ref="K9:O9"/>
    <mergeCell ref="Q9:S9"/>
    <mergeCell ref="U9:W9"/>
    <mergeCell ref="Z9:AB9"/>
    <mergeCell ref="AE9:AI9"/>
    <mergeCell ref="AJ9:AL9"/>
    <mergeCell ref="C8:G8"/>
    <mergeCell ref="H8:J8"/>
    <mergeCell ref="K8:P8"/>
    <mergeCell ref="Q8:T8"/>
    <mergeCell ref="U8:X8"/>
    <mergeCell ref="Z8:AC8"/>
    <mergeCell ref="AE10:AI10"/>
    <mergeCell ref="AJ10:AL10"/>
    <mergeCell ref="D11:G11"/>
    <mergeCell ref="K11:O11"/>
    <mergeCell ref="Q11:S11"/>
    <mergeCell ref="U11:W11"/>
    <mergeCell ref="Z11:AB11"/>
    <mergeCell ref="AE11:AI11"/>
    <mergeCell ref="AJ11:AL11"/>
    <mergeCell ref="D14:G14"/>
    <mergeCell ref="K14:O14"/>
    <mergeCell ref="Q14:S14"/>
    <mergeCell ref="U14:W14"/>
    <mergeCell ref="Z14:AC14"/>
    <mergeCell ref="AE14:AK14"/>
    <mergeCell ref="AJ12:AL12"/>
    <mergeCell ref="D13:G13"/>
    <mergeCell ref="K13:O13"/>
    <mergeCell ref="Q13:S13"/>
    <mergeCell ref="U13:W13"/>
    <mergeCell ref="Z13:AB13"/>
    <mergeCell ref="AE13:AI13"/>
    <mergeCell ref="AJ13:AL13"/>
    <mergeCell ref="D12:G12"/>
    <mergeCell ref="K12:O12"/>
    <mergeCell ref="Q12:S12"/>
    <mergeCell ref="U12:W12"/>
    <mergeCell ref="Z12:AC12"/>
    <mergeCell ref="AE12:AI12"/>
    <mergeCell ref="AE15:AM16"/>
    <mergeCell ref="C17:G17"/>
    <mergeCell ref="H17:J17"/>
    <mergeCell ref="K17:P17"/>
    <mergeCell ref="Q17:T17"/>
    <mergeCell ref="U17:X17"/>
    <mergeCell ref="Z17:AC17"/>
    <mergeCell ref="AE17:AM17"/>
    <mergeCell ref="C15:G15"/>
    <mergeCell ref="H15:I15"/>
    <mergeCell ref="K15:O15"/>
    <mergeCell ref="Q15:S15"/>
    <mergeCell ref="U15:W15"/>
    <mergeCell ref="Z15:AB15"/>
    <mergeCell ref="B19:B20"/>
    <mergeCell ref="D19:G19"/>
    <mergeCell ref="K19:O19"/>
    <mergeCell ref="Q19:S19"/>
    <mergeCell ref="U19:W19"/>
    <mergeCell ref="Z19:AC19"/>
    <mergeCell ref="AE19:AI19"/>
    <mergeCell ref="D18:G18"/>
    <mergeCell ref="H18:I23"/>
    <mergeCell ref="J18:J23"/>
    <mergeCell ref="K18:O18"/>
    <mergeCell ref="Q18:S18"/>
    <mergeCell ref="U18:W18"/>
    <mergeCell ref="D21:G21"/>
    <mergeCell ref="K21:O21"/>
    <mergeCell ref="Q21:S21"/>
    <mergeCell ref="U21:W21"/>
    <mergeCell ref="AJ19:AL19"/>
    <mergeCell ref="D20:G20"/>
    <mergeCell ref="K20:O20"/>
    <mergeCell ref="Q20:S20"/>
    <mergeCell ref="U20:W20"/>
    <mergeCell ref="Z20:AB20"/>
    <mergeCell ref="AE20:AI20"/>
    <mergeCell ref="AJ20:AL20"/>
    <mergeCell ref="Z18:AB18"/>
    <mergeCell ref="AE18:AI18"/>
    <mergeCell ref="AJ18:AL18"/>
    <mergeCell ref="U24:W24"/>
    <mergeCell ref="Z24:AB24"/>
    <mergeCell ref="D23:G23"/>
    <mergeCell ref="K23:O23"/>
    <mergeCell ref="Q23:S23"/>
    <mergeCell ref="U23:W23"/>
    <mergeCell ref="Z23:AC23"/>
    <mergeCell ref="AE23:AK23"/>
    <mergeCell ref="Z21:AC21"/>
    <mergeCell ref="AE21:AI21"/>
    <mergeCell ref="AJ21:AL21"/>
    <mergeCell ref="D22:G22"/>
    <mergeCell ref="K22:O22"/>
    <mergeCell ref="Q22:S22"/>
    <mergeCell ref="U22:W22"/>
    <mergeCell ref="Z22:AB22"/>
    <mergeCell ref="AE22:AI22"/>
    <mergeCell ref="AJ22:AL22"/>
    <mergeCell ref="I26:K26"/>
    <mergeCell ref="N26:O26"/>
    <mergeCell ref="C28:G28"/>
    <mergeCell ref="H28:J28"/>
    <mergeCell ref="K28:P28"/>
    <mergeCell ref="Q28:T28"/>
    <mergeCell ref="C24:G24"/>
    <mergeCell ref="H24:I24"/>
    <mergeCell ref="K24:O24"/>
    <mergeCell ref="Q24:S24"/>
    <mergeCell ref="U28:X28"/>
    <mergeCell ref="Z28:AC28"/>
    <mergeCell ref="AE28:AM28"/>
    <mergeCell ref="D29:G29"/>
    <mergeCell ref="H29:I34"/>
    <mergeCell ref="J29:J34"/>
    <mergeCell ref="K29:O29"/>
    <mergeCell ref="Q29:S29"/>
    <mergeCell ref="U29:W29"/>
    <mergeCell ref="Z29:AB29"/>
    <mergeCell ref="AE29:AI29"/>
    <mergeCell ref="AJ29:AL29"/>
    <mergeCell ref="B30:B31"/>
    <mergeCell ref="D30:G30"/>
    <mergeCell ref="K30:O30"/>
    <mergeCell ref="Q30:S30"/>
    <mergeCell ref="U30:W30"/>
    <mergeCell ref="Z30:AC30"/>
    <mergeCell ref="AE30:AI30"/>
    <mergeCell ref="AJ30:AL30"/>
    <mergeCell ref="AJ31:AL31"/>
    <mergeCell ref="D32:G32"/>
    <mergeCell ref="K32:O32"/>
    <mergeCell ref="Q32:S32"/>
    <mergeCell ref="U32:W32"/>
    <mergeCell ref="Z32:AC32"/>
    <mergeCell ref="AE32:AI32"/>
    <mergeCell ref="AJ32:AL32"/>
    <mergeCell ref="D31:G31"/>
    <mergeCell ref="K31:O31"/>
    <mergeCell ref="Q31:S31"/>
    <mergeCell ref="U31:W31"/>
    <mergeCell ref="Z31:AB31"/>
    <mergeCell ref="AE31:AI31"/>
    <mergeCell ref="AJ33:AL33"/>
    <mergeCell ref="D34:G34"/>
    <mergeCell ref="K34:O34"/>
    <mergeCell ref="Q34:S34"/>
    <mergeCell ref="U34:W34"/>
    <mergeCell ref="Z34:AC34"/>
    <mergeCell ref="AE34:AK34"/>
    <mergeCell ref="D33:G33"/>
    <mergeCell ref="K33:O33"/>
    <mergeCell ref="Q33:S33"/>
    <mergeCell ref="U33:W33"/>
    <mergeCell ref="Z33:AB33"/>
    <mergeCell ref="AE33:AI33"/>
    <mergeCell ref="AE35:AM36"/>
    <mergeCell ref="C37:G37"/>
    <mergeCell ref="H37:J37"/>
    <mergeCell ref="K37:P37"/>
    <mergeCell ref="Q37:T37"/>
    <mergeCell ref="U37:X37"/>
    <mergeCell ref="Z37:AC37"/>
    <mergeCell ref="AE37:AM37"/>
    <mergeCell ref="C35:G35"/>
    <mergeCell ref="H35:I35"/>
    <mergeCell ref="K35:O35"/>
    <mergeCell ref="Q35:S35"/>
    <mergeCell ref="U35:W35"/>
    <mergeCell ref="Z35:AB35"/>
    <mergeCell ref="B39:B40"/>
    <mergeCell ref="D39:G39"/>
    <mergeCell ref="K39:O39"/>
    <mergeCell ref="Q39:S39"/>
    <mergeCell ref="U39:W39"/>
    <mergeCell ref="Z39:AC39"/>
    <mergeCell ref="AE39:AI39"/>
    <mergeCell ref="D38:G38"/>
    <mergeCell ref="H38:I43"/>
    <mergeCell ref="J38:J43"/>
    <mergeCell ref="K38:O38"/>
    <mergeCell ref="Q38:S38"/>
    <mergeCell ref="U38:W38"/>
    <mergeCell ref="D41:G41"/>
    <mergeCell ref="K41:O41"/>
    <mergeCell ref="Q41:S41"/>
    <mergeCell ref="U41:W41"/>
    <mergeCell ref="AJ39:AL39"/>
    <mergeCell ref="D40:G40"/>
    <mergeCell ref="K40:O40"/>
    <mergeCell ref="Q40:S40"/>
    <mergeCell ref="U40:W40"/>
    <mergeCell ref="Z40:AB40"/>
    <mergeCell ref="AE40:AI40"/>
    <mergeCell ref="AJ40:AL40"/>
    <mergeCell ref="Z38:AB38"/>
    <mergeCell ref="AE38:AI38"/>
    <mergeCell ref="AJ38:AL38"/>
    <mergeCell ref="AE43:AK43"/>
    <mergeCell ref="Z41:AC41"/>
    <mergeCell ref="AE41:AI41"/>
    <mergeCell ref="AJ41:AL41"/>
    <mergeCell ref="D42:G42"/>
    <mergeCell ref="K42:O42"/>
    <mergeCell ref="Q42:S42"/>
    <mergeCell ref="U42:W42"/>
    <mergeCell ref="Z42:AB42"/>
    <mergeCell ref="AE42:AI42"/>
    <mergeCell ref="AJ42:AL42"/>
    <mergeCell ref="C44:G44"/>
    <mergeCell ref="H44:I44"/>
    <mergeCell ref="K44:O44"/>
    <mergeCell ref="Q44:S44"/>
    <mergeCell ref="U44:W44"/>
    <mergeCell ref="Z44:AB44"/>
    <mergeCell ref="D43:G43"/>
    <mergeCell ref="K43:O43"/>
    <mergeCell ref="Q43:S43"/>
    <mergeCell ref="U43:W43"/>
    <mergeCell ref="Z43:AC43"/>
    <mergeCell ref="C48:I48"/>
    <mergeCell ref="J48:N48"/>
    <mergeCell ref="O48:R48"/>
    <mergeCell ref="S48:V48"/>
    <mergeCell ref="X48:AC48"/>
    <mergeCell ref="C49:I49"/>
    <mergeCell ref="J49:K49"/>
    <mergeCell ref="O49:P49"/>
    <mergeCell ref="S49:T49"/>
    <mergeCell ref="X49:Z49"/>
    <mergeCell ref="C52:I52"/>
    <mergeCell ref="J52:K52"/>
    <mergeCell ref="O52:P52"/>
    <mergeCell ref="S52:T52"/>
    <mergeCell ref="C53:I53"/>
    <mergeCell ref="J53:K53"/>
    <mergeCell ref="O53:P53"/>
    <mergeCell ref="S53:T53"/>
    <mergeCell ref="AB49:AC49"/>
    <mergeCell ref="C50:I50"/>
    <mergeCell ref="J50:K50"/>
    <mergeCell ref="O50:P50"/>
    <mergeCell ref="S50:T50"/>
    <mergeCell ref="C51:I51"/>
    <mergeCell ref="J51:K51"/>
    <mergeCell ref="O51:P51"/>
    <mergeCell ref="S51:T51"/>
    <mergeCell ref="A58:G58"/>
    <mergeCell ref="C54:I54"/>
    <mergeCell ref="J54:K54"/>
    <mergeCell ref="O54:P54"/>
    <mergeCell ref="S54:T54"/>
    <mergeCell ref="B55:I55"/>
    <mergeCell ref="J55:K55"/>
    <mergeCell ref="O55:P55"/>
    <mergeCell ref="S55:T55"/>
  </mergeCells>
  <phoneticPr fontId="3"/>
  <conditionalFormatting sqref="K11:T11 Y11 L51:M51 K12:W12 Y13 D12:G12 Y19:Y22 AB25 K32:S32 Y33 Y39:Y42 K14:P14 K13 P13 L53:M54 Q13:W14 M52 K34:S34 K33 Q51:Q54 U51:U54 P33:Q33">
    <cfRule type="containsErrors" dxfId="52" priority="27">
      <formula>ISERROR(D11)</formula>
    </cfRule>
  </conditionalFormatting>
  <conditionalFormatting sqref="Q53:Q54">
    <cfRule type="containsErrors" dxfId="51" priority="26">
      <formula>ISERROR(Q53)</formula>
    </cfRule>
  </conditionalFormatting>
  <conditionalFormatting sqref="Y14:Z14 Y12">
    <cfRule type="containsErrors" dxfId="50" priority="25">
      <formula>ISERROR(Y12)</formula>
    </cfRule>
  </conditionalFormatting>
  <conditionalFormatting sqref="P21:S21">
    <cfRule type="containsErrors" dxfId="49" priority="24">
      <formula>ISERROR(P21)</formula>
    </cfRule>
  </conditionalFormatting>
  <conditionalFormatting sqref="P22:S23">
    <cfRule type="containsErrors" dxfId="48" priority="23">
      <formula>ISERROR(P22)</formula>
    </cfRule>
  </conditionalFormatting>
  <conditionalFormatting sqref="U22:W23">
    <cfRule type="containsErrors" dxfId="47" priority="22">
      <formula>ISERROR(U22)</formula>
    </cfRule>
  </conditionalFormatting>
  <conditionalFormatting sqref="K31:S31 Y31">
    <cfRule type="containsErrors" dxfId="46" priority="21">
      <formula>ISERROR(K31)</formula>
    </cfRule>
  </conditionalFormatting>
  <conditionalFormatting sqref="Y34 Y32">
    <cfRule type="containsErrors" dxfId="45" priority="20">
      <formula>ISERROR(Y32)</formula>
    </cfRule>
  </conditionalFormatting>
  <conditionalFormatting sqref="AB45">
    <cfRule type="containsErrors" dxfId="44" priority="19">
      <formula>ISERROR(AB45)</formula>
    </cfRule>
  </conditionalFormatting>
  <conditionalFormatting sqref="P41">
    <cfRule type="containsErrors" dxfId="43" priority="18">
      <formula>ISERROR(P41)</formula>
    </cfRule>
  </conditionalFormatting>
  <conditionalFormatting sqref="P42:P43">
    <cfRule type="containsErrors" dxfId="42" priority="17">
      <formula>ISERROR(P42)</formula>
    </cfRule>
  </conditionalFormatting>
  <conditionalFormatting sqref="O50:P50 S50:T50 O52:P52 O54:P54 S52:T52 S54:T54 J50:K54">
    <cfRule type="containsErrors" dxfId="41" priority="16">
      <formula>ISERROR(J50)</formula>
    </cfRule>
  </conditionalFormatting>
  <conditionalFormatting sqref="Z23">
    <cfRule type="containsErrors" dxfId="40" priority="15">
      <formula>ISERROR(Z23)</formula>
    </cfRule>
  </conditionalFormatting>
  <conditionalFormatting sqref="Z34">
    <cfRule type="containsErrors" dxfId="39" priority="14">
      <formula>ISERROR(Z34)</formula>
    </cfRule>
  </conditionalFormatting>
  <conditionalFormatting sqref="Z43">
    <cfRule type="containsErrors" dxfId="38" priority="13">
      <formula>ISERROR(Z43)</formula>
    </cfRule>
  </conditionalFormatting>
  <conditionalFormatting sqref="D14">
    <cfRule type="containsErrors" dxfId="37" priority="12">
      <formula>ISERROR(D14)</formula>
    </cfRule>
  </conditionalFormatting>
  <conditionalFormatting sqref="J49:V55">
    <cfRule type="containsErrors" dxfId="36" priority="11">
      <formula>ISERROR(J49)</formula>
    </cfRule>
  </conditionalFormatting>
  <conditionalFormatting sqref="T20:T23">
    <cfRule type="containsErrors" dxfId="35" priority="10">
      <formula>ISERROR(T20)</formula>
    </cfRule>
  </conditionalFormatting>
  <conditionalFormatting sqref="T31:T34">
    <cfRule type="containsErrors" dxfId="34" priority="9">
      <formula>ISERROR(T31)</formula>
    </cfRule>
  </conditionalFormatting>
  <conditionalFormatting sqref="T41:T43">
    <cfRule type="containsErrors" dxfId="33" priority="8">
      <formula>ISERROR(T41)</formula>
    </cfRule>
  </conditionalFormatting>
  <conditionalFormatting sqref="Q41:S41">
    <cfRule type="containsErrors" dxfId="32" priority="7">
      <formula>ISERROR(Q41)</formula>
    </cfRule>
  </conditionalFormatting>
  <conditionalFormatting sqref="Q42:S43">
    <cfRule type="containsErrors" dxfId="31" priority="6">
      <formula>ISERROR(Q42)</formula>
    </cfRule>
  </conditionalFormatting>
  <conditionalFormatting sqref="U42:W43">
    <cfRule type="containsErrors" dxfId="30" priority="5">
      <formula>ISERROR(U42)</formula>
    </cfRule>
  </conditionalFormatting>
  <conditionalFormatting sqref="U31:W34">
    <cfRule type="containsErrors" dxfId="29" priority="4">
      <formula>ISERROR(U31)</formula>
    </cfRule>
  </conditionalFormatting>
  <conditionalFormatting sqref="U11:W12">
    <cfRule type="containsErrors" dxfId="28" priority="3">
      <formula>ISERROR(U11)</formula>
    </cfRule>
  </conditionalFormatting>
  <conditionalFormatting sqref="T40">
    <cfRule type="containsErrors" dxfId="27" priority="2">
      <formula>ISERROR(T40)</formula>
    </cfRule>
  </conditionalFormatting>
  <conditionalFormatting sqref="U9:W10 Z11:AB11 AJ13:AL13 AL14 Z20:AB20 AJ22:AL22 AL23 U29:W30 Z31:AB31 AJ33:AL33 AL34 Z40:AB40 AJ42:AL42 AL43 X49:Z49 AB49:AC49">
    <cfRule type="containsErrors" dxfId="26" priority="1">
      <formula>ISERROR(U9)</formula>
    </cfRule>
  </conditionalFormatting>
  <pageMargins left="0.11811023622047245" right="0" top="0.19685039370078741" bottom="0" header="0.31496062992125984" footer="0.31496062992125984"/>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0" zoomScaleNormal="100" zoomScaleSheetLayoutView="80" workbookViewId="0">
      <selection activeCell="I14" sqref="I14:J14"/>
    </sheetView>
  </sheetViews>
  <sheetFormatPr defaultRowHeight="18.75"/>
  <cols>
    <col min="1" max="1" width="4.5" style="160" customWidth="1"/>
    <col min="2" max="3" width="26.6640625" style="160" customWidth="1"/>
    <col min="4" max="4" width="7.5" style="160" customWidth="1"/>
    <col min="5" max="6" width="26.6640625" style="160" customWidth="1"/>
    <col min="7" max="7" width="14.6640625" style="160" customWidth="1"/>
    <col min="8" max="8" width="7.5" style="160" customWidth="1"/>
    <col min="9" max="10" width="26.6640625" style="160" customWidth="1"/>
    <col min="11" max="16384" width="9.33203125" style="160"/>
  </cols>
  <sheetData>
    <row r="1" spans="2:10" ht="6.75" customHeight="1"/>
    <row r="2" spans="2:10" ht="19.5">
      <c r="B2" s="161" t="s">
        <v>150</v>
      </c>
      <c r="C2" s="162"/>
    </row>
    <row r="3" spans="2:10" ht="20.25" customHeight="1">
      <c r="E3" s="836"/>
      <c r="F3" s="836"/>
    </row>
    <row r="4" spans="2:10" ht="8.25" customHeight="1">
      <c r="B4" s="163"/>
      <c r="C4" s="164"/>
      <c r="G4" s="837"/>
    </row>
    <row r="5" spans="2:10" ht="24" customHeight="1">
      <c r="B5" s="165" t="s">
        <v>151</v>
      </c>
      <c r="C5" s="164"/>
      <c r="E5" s="166"/>
      <c r="F5" s="166"/>
      <c r="G5" s="838"/>
    </row>
    <row r="6" spans="2:10" s="169" customFormat="1" ht="24" customHeight="1">
      <c r="B6" s="167" t="s">
        <v>152</v>
      </c>
      <c r="C6" s="168"/>
      <c r="E6" s="170"/>
      <c r="F6" s="170"/>
      <c r="G6" s="171"/>
    </row>
    <row r="7" spans="2:10" s="169" customFormat="1" ht="21" customHeight="1">
      <c r="B7" s="824" t="s">
        <v>153</v>
      </c>
      <c r="C7" s="825"/>
      <c r="E7" s="826" t="s">
        <v>154</v>
      </c>
      <c r="F7" s="827"/>
      <c r="G7" s="172" t="s">
        <v>155</v>
      </c>
      <c r="I7" s="824" t="s">
        <v>156</v>
      </c>
      <c r="J7" s="825"/>
    </row>
    <row r="8" spans="2:10" ht="50.25" customHeight="1">
      <c r="B8" s="839"/>
      <c r="C8" s="840"/>
      <c r="E8" s="830"/>
      <c r="F8" s="831"/>
      <c r="G8" s="367"/>
      <c r="I8" s="830"/>
      <c r="J8" s="831"/>
    </row>
    <row r="9" spans="2:10" ht="50.25" customHeight="1">
      <c r="B9" s="834"/>
      <c r="C9" s="835"/>
      <c r="E9" s="822"/>
      <c r="F9" s="823"/>
      <c r="G9" s="368"/>
      <c r="I9" s="822"/>
      <c r="J9" s="823"/>
    </row>
    <row r="10" spans="2:10" ht="13.5" customHeight="1"/>
    <row r="11" spans="2:10" ht="27.75" customHeight="1">
      <c r="B11" s="373" t="s">
        <v>157</v>
      </c>
      <c r="C11" s="176"/>
      <c r="D11" s="176"/>
      <c r="E11" s="176"/>
      <c r="F11" s="176"/>
      <c r="G11" s="176"/>
      <c r="H11" s="176"/>
      <c r="I11" s="176"/>
      <c r="J11" s="176"/>
    </row>
    <row r="12" spans="2:10" ht="21" customHeight="1">
      <c r="B12" s="824" t="s">
        <v>153</v>
      </c>
      <c r="C12" s="825"/>
      <c r="D12" s="169"/>
      <c r="E12" s="826" t="s">
        <v>158</v>
      </c>
      <c r="F12" s="827"/>
      <c r="G12" s="172" t="s">
        <v>155</v>
      </c>
      <c r="H12" s="169"/>
      <c r="I12" s="828" t="s">
        <v>156</v>
      </c>
      <c r="J12" s="829"/>
    </row>
    <row r="13" spans="2:10" ht="56.25" customHeight="1">
      <c r="B13" s="830"/>
      <c r="C13" s="831"/>
      <c r="E13" s="830"/>
      <c r="F13" s="831"/>
      <c r="G13" s="369"/>
      <c r="I13" s="830"/>
      <c r="J13" s="831"/>
    </row>
    <row r="14" spans="2:10" ht="56.25" customHeight="1">
      <c r="B14" s="832"/>
      <c r="C14" s="833"/>
      <c r="E14" s="832"/>
      <c r="F14" s="833"/>
      <c r="G14" s="370"/>
      <c r="I14" s="832"/>
      <c r="J14" s="833"/>
    </row>
    <row r="15" spans="2:10" ht="56.25" customHeight="1">
      <c r="B15" s="832"/>
      <c r="C15" s="833"/>
      <c r="E15" s="832"/>
      <c r="F15" s="833"/>
      <c r="G15" s="371"/>
      <c r="I15" s="832"/>
      <c r="J15" s="833"/>
    </row>
    <row r="16" spans="2:10" ht="56.25" customHeight="1">
      <c r="B16" s="832"/>
      <c r="C16" s="833"/>
      <c r="E16" s="832"/>
      <c r="F16" s="833"/>
      <c r="G16" s="370"/>
      <c r="I16" s="832"/>
      <c r="J16" s="833"/>
    </row>
    <row r="17" spans="1:10" ht="56.25" customHeight="1">
      <c r="B17" s="822"/>
      <c r="C17" s="823"/>
      <c r="E17" s="822"/>
      <c r="F17" s="823"/>
      <c r="G17" s="368"/>
      <c r="I17" s="822"/>
      <c r="J17" s="823"/>
    </row>
    <row r="18" spans="1:10" ht="7.5" customHeight="1"/>
    <row r="19" spans="1:10" ht="29.25" customHeight="1">
      <c r="A19" s="374" t="s">
        <v>159</v>
      </c>
      <c r="B19" s="171"/>
    </row>
    <row r="20" spans="1:10" ht="19.5" customHeight="1">
      <c r="A20" s="181"/>
    </row>
    <row r="21" spans="1:10" ht="8.25" customHeight="1">
      <c r="A21" s="182"/>
      <c r="B21" s="183"/>
      <c r="C21" s="183"/>
      <c r="D21" s="183"/>
      <c r="E21" s="183"/>
      <c r="F21" s="183"/>
      <c r="G21" s="183"/>
      <c r="H21" s="183"/>
      <c r="I21" s="182"/>
      <c r="J21" s="182"/>
    </row>
    <row r="22" spans="1:10" ht="24.75" customHeight="1">
      <c r="A22" s="182"/>
      <c r="B22" s="373" t="s">
        <v>160</v>
      </c>
      <c r="C22" s="184"/>
    </row>
    <row r="23" spans="1:10" ht="21" customHeight="1">
      <c r="A23" s="182"/>
      <c r="B23" s="824" t="s">
        <v>153</v>
      </c>
      <c r="C23" s="825"/>
      <c r="D23" s="169"/>
      <c r="E23" s="826" t="s">
        <v>158</v>
      </c>
      <c r="F23" s="827"/>
      <c r="G23" s="172" t="s">
        <v>155</v>
      </c>
      <c r="H23" s="169"/>
      <c r="I23" s="828" t="s">
        <v>156</v>
      </c>
      <c r="J23" s="829"/>
    </row>
    <row r="24" spans="1:10" ht="55.5" customHeight="1">
      <c r="A24" s="182"/>
      <c r="B24" s="830"/>
      <c r="C24" s="831"/>
      <c r="E24" s="830"/>
      <c r="F24" s="831"/>
      <c r="G24" s="372"/>
      <c r="I24" s="830"/>
      <c r="J24" s="831"/>
    </row>
    <row r="25" spans="1:10" ht="55.5" customHeight="1">
      <c r="A25" s="182"/>
      <c r="B25" s="822"/>
      <c r="C25" s="823"/>
      <c r="E25" s="822"/>
      <c r="F25" s="823"/>
      <c r="G25" s="368"/>
      <c r="I25" s="822"/>
      <c r="J25" s="823"/>
    </row>
    <row r="26" spans="1:10" ht="20.25" customHeight="1">
      <c r="A26" s="182"/>
      <c r="B26" s="182"/>
      <c r="C26" s="182"/>
      <c r="D26" s="182"/>
      <c r="E26" s="186"/>
      <c r="F26" s="187"/>
      <c r="G26" s="187"/>
      <c r="H26" s="187"/>
      <c r="I26" s="188"/>
      <c r="J26" s="182"/>
    </row>
    <row r="27" spans="1:10" ht="29.25" customHeight="1">
      <c r="A27" s="182"/>
      <c r="B27" s="373" t="s">
        <v>161</v>
      </c>
    </row>
    <row r="28" spans="1:10" ht="21" customHeight="1">
      <c r="A28" s="182"/>
      <c r="B28" s="824" t="s">
        <v>153</v>
      </c>
      <c r="C28" s="825"/>
      <c r="D28" s="169"/>
      <c r="E28" s="826" t="s">
        <v>158</v>
      </c>
      <c r="F28" s="827"/>
      <c r="G28" s="172" t="s">
        <v>155</v>
      </c>
      <c r="H28" s="169"/>
      <c r="I28" s="828" t="s">
        <v>156</v>
      </c>
      <c r="J28" s="829"/>
    </row>
    <row r="29" spans="1:10" ht="55.5" customHeight="1">
      <c r="A29" s="182"/>
      <c r="B29" s="830"/>
      <c r="C29" s="831"/>
      <c r="E29" s="830"/>
      <c r="F29" s="831"/>
      <c r="G29" s="372"/>
      <c r="I29" s="830"/>
      <c r="J29" s="831"/>
    </row>
    <row r="30" spans="1:10" ht="55.5" customHeight="1">
      <c r="A30" s="182"/>
      <c r="B30" s="822"/>
      <c r="C30" s="823"/>
      <c r="E30" s="822"/>
      <c r="F30" s="823"/>
      <c r="G30" s="368"/>
      <c r="I30" s="822"/>
      <c r="J30" s="823"/>
    </row>
    <row r="31" spans="1:10" ht="10.5" customHeight="1">
      <c r="A31" s="182"/>
      <c r="B31" s="182"/>
      <c r="C31" s="182"/>
      <c r="D31" s="182"/>
      <c r="E31" s="182"/>
      <c r="F31" s="182"/>
      <c r="G31" s="182"/>
      <c r="H31" s="182"/>
      <c r="I31" s="182"/>
      <c r="J31" s="182"/>
    </row>
    <row r="32" spans="1:10" ht="28.5" customHeight="1">
      <c r="A32" s="374" t="s">
        <v>162</v>
      </c>
      <c r="B32" s="182"/>
      <c r="C32" s="182"/>
      <c r="D32" s="182"/>
      <c r="E32" s="182"/>
      <c r="F32" s="182"/>
      <c r="G32" s="182"/>
      <c r="H32" s="182"/>
      <c r="I32" s="182"/>
      <c r="J32" s="182"/>
    </row>
  </sheetData>
  <mergeCells count="47">
    <mergeCell ref="B8:C8"/>
    <mergeCell ref="E8:F8"/>
    <mergeCell ref="I8:J8"/>
    <mergeCell ref="E3:F3"/>
    <mergeCell ref="G4:G5"/>
    <mergeCell ref="B7:C7"/>
    <mergeCell ref="E7:F7"/>
    <mergeCell ref="I7:J7"/>
    <mergeCell ref="B9:C9"/>
    <mergeCell ref="E9:F9"/>
    <mergeCell ref="I9:J9"/>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C17"/>
    <mergeCell ref="E17:F17"/>
    <mergeCell ref="I17:J17"/>
    <mergeCell ref="B23:C23"/>
    <mergeCell ref="E23:F23"/>
    <mergeCell ref="I23:J23"/>
    <mergeCell ref="B24:C24"/>
    <mergeCell ref="E24:F24"/>
    <mergeCell ref="I24:J24"/>
    <mergeCell ref="B25:C25"/>
    <mergeCell ref="E25:F25"/>
    <mergeCell ref="I25:J25"/>
    <mergeCell ref="B30:C30"/>
    <mergeCell ref="E30:F30"/>
    <mergeCell ref="I30:J30"/>
    <mergeCell ref="B28:C28"/>
    <mergeCell ref="E28:F28"/>
    <mergeCell ref="I28:J28"/>
    <mergeCell ref="B29:C29"/>
    <mergeCell ref="E29:F29"/>
    <mergeCell ref="I29:J29"/>
  </mergeCells>
  <phoneticPr fontId="3"/>
  <pageMargins left="0" right="0" top="0.59055118110236227" bottom="0.19685039370078741" header="0.31496062992125984" footer="0.31496062992125984"/>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75" zoomScaleNormal="75" zoomScaleSheetLayoutView="75" workbookViewId="0">
      <selection activeCell="AD10" sqref="AD10"/>
    </sheetView>
  </sheetViews>
  <sheetFormatPr defaultColWidth="5.6640625" defaultRowHeight="15" customHeight="1"/>
  <cols>
    <col min="1" max="1" width="6.6640625" style="189" customWidth="1"/>
    <col min="2" max="2" width="2.5" style="189" customWidth="1"/>
    <col min="3" max="3" width="5.6640625" style="189" customWidth="1"/>
    <col min="4" max="6" width="5.83203125" style="189" customWidth="1"/>
    <col min="7" max="9" width="6" style="189" customWidth="1"/>
    <col min="10" max="10" width="5.6640625" style="189" customWidth="1"/>
    <col min="11" max="11" width="4.83203125" style="189" customWidth="1"/>
    <col min="12" max="13" width="5.6640625" style="189" customWidth="1"/>
    <col min="14" max="16" width="5.83203125" style="189" customWidth="1"/>
    <col min="17" max="20" width="5.6640625" style="189" customWidth="1"/>
    <col min="21" max="21" width="6.6640625" style="189" customWidth="1"/>
    <col min="22" max="22" width="2.5" style="189" customWidth="1"/>
    <col min="23" max="16384" width="5.6640625" style="189"/>
  </cols>
  <sheetData>
    <row r="1" spans="1:20" ht="15" customHeight="1">
      <c r="A1" s="918" t="s">
        <v>203</v>
      </c>
      <c r="B1" s="918"/>
      <c r="C1" s="918"/>
      <c r="D1" s="918"/>
      <c r="E1" s="918"/>
      <c r="F1" s="918"/>
      <c r="G1" s="919" t="s">
        <v>204</v>
      </c>
      <c r="H1" s="919"/>
      <c r="I1" s="919"/>
      <c r="J1" s="919"/>
      <c r="K1" s="919"/>
      <c r="L1" s="919"/>
      <c r="M1" s="919"/>
      <c r="N1" s="919"/>
      <c r="O1" s="919"/>
      <c r="P1" s="919"/>
      <c r="Q1" s="919"/>
      <c r="R1" s="919"/>
      <c r="S1" s="919"/>
      <c r="T1" s="919"/>
    </row>
    <row r="2" spans="1:20" ht="15" customHeight="1">
      <c r="A2" s="918"/>
      <c r="B2" s="918"/>
      <c r="C2" s="918"/>
      <c r="D2" s="918"/>
      <c r="E2" s="918"/>
      <c r="F2" s="918"/>
      <c r="G2" s="919"/>
      <c r="H2" s="919"/>
      <c r="I2" s="919"/>
      <c r="J2" s="919"/>
      <c r="K2" s="919"/>
      <c r="L2" s="919"/>
      <c r="M2" s="919"/>
      <c r="N2" s="919"/>
      <c r="O2" s="919"/>
      <c r="P2" s="919"/>
      <c r="Q2" s="919"/>
      <c r="R2" s="919"/>
      <c r="S2" s="919"/>
      <c r="T2" s="919"/>
    </row>
    <row r="4" spans="1:20" ht="10.5" customHeight="1"/>
    <row r="5" spans="1:20" ht="30.75" customHeight="1" thickBot="1">
      <c r="C5" s="920" t="s">
        <v>205</v>
      </c>
      <c r="D5" s="921"/>
      <c r="E5" s="921"/>
      <c r="F5" s="921"/>
      <c r="G5" s="921"/>
      <c r="H5" s="921"/>
      <c r="I5" s="921"/>
      <c r="J5" s="922"/>
      <c r="M5" s="920" t="s">
        <v>206</v>
      </c>
      <c r="N5" s="921"/>
      <c r="O5" s="921"/>
      <c r="P5" s="921"/>
      <c r="Q5" s="921"/>
      <c r="R5" s="921"/>
      <c r="S5" s="921"/>
      <c r="T5" s="922"/>
    </row>
    <row r="6" spans="1:20" ht="25.5" customHeight="1" thickTop="1">
      <c r="C6" s="841" t="s">
        <v>207</v>
      </c>
      <c r="D6" s="911"/>
      <c r="E6" s="911"/>
      <c r="F6" s="911"/>
      <c r="G6" s="911"/>
      <c r="H6" s="911"/>
      <c r="I6" s="911"/>
      <c r="J6" s="912"/>
      <c r="K6" s="190"/>
      <c r="L6" s="190"/>
      <c r="M6" s="841" t="s">
        <v>207</v>
      </c>
      <c r="N6" s="911"/>
      <c r="O6" s="911"/>
      <c r="P6" s="911"/>
      <c r="Q6" s="911"/>
      <c r="R6" s="911"/>
      <c r="S6" s="911"/>
      <c r="T6" s="912"/>
    </row>
    <row r="7" spans="1:20" ht="25.5" customHeight="1" thickBot="1">
      <c r="C7" s="191"/>
      <c r="D7" s="906" t="s">
        <v>208</v>
      </c>
      <c r="E7" s="907"/>
      <c r="F7" s="908"/>
      <c r="G7" s="906" t="s">
        <v>117</v>
      </c>
      <c r="H7" s="907"/>
      <c r="I7" s="907"/>
      <c r="J7" s="908"/>
      <c r="K7" s="190"/>
      <c r="L7" s="190"/>
      <c r="M7" s="191"/>
      <c r="N7" s="906" t="s">
        <v>208</v>
      </c>
      <c r="O7" s="907"/>
      <c r="P7" s="908"/>
      <c r="Q7" s="906" t="s">
        <v>117</v>
      </c>
      <c r="R7" s="907"/>
      <c r="S7" s="907"/>
      <c r="T7" s="908"/>
    </row>
    <row r="8" spans="1:20" ht="25.5" customHeight="1" thickTop="1">
      <c r="C8" s="909"/>
      <c r="D8" s="841" t="s">
        <v>209</v>
      </c>
      <c r="E8" s="911"/>
      <c r="F8" s="912"/>
      <c r="G8" s="844"/>
      <c r="H8" s="845"/>
      <c r="I8" s="845"/>
      <c r="J8" s="192" t="s">
        <v>210</v>
      </c>
      <c r="K8" s="190"/>
      <c r="L8" s="190"/>
      <c r="M8" s="909"/>
      <c r="N8" s="913" t="s">
        <v>209</v>
      </c>
      <c r="O8" s="914"/>
      <c r="P8" s="915"/>
      <c r="Q8" s="916"/>
      <c r="R8" s="917"/>
      <c r="S8" s="917"/>
      <c r="T8" s="193" t="s">
        <v>210</v>
      </c>
    </row>
    <row r="9" spans="1:20" ht="25.5" customHeight="1">
      <c r="C9" s="863"/>
      <c r="D9" s="853" t="s">
        <v>211</v>
      </c>
      <c r="E9" s="854"/>
      <c r="F9" s="855"/>
      <c r="G9" s="904"/>
      <c r="H9" s="905"/>
      <c r="I9" s="905"/>
      <c r="J9" s="194" t="s">
        <v>210</v>
      </c>
      <c r="K9" s="190"/>
      <c r="L9" s="190"/>
      <c r="M9" s="863"/>
      <c r="N9" s="853" t="s">
        <v>211</v>
      </c>
      <c r="O9" s="854"/>
      <c r="P9" s="855"/>
      <c r="Q9" s="904"/>
      <c r="R9" s="905"/>
      <c r="S9" s="905"/>
      <c r="T9" s="194" t="s">
        <v>210</v>
      </c>
    </row>
    <row r="10" spans="1:20" ht="25.5" customHeight="1">
      <c r="C10" s="863"/>
      <c r="D10" s="853" t="s">
        <v>212</v>
      </c>
      <c r="E10" s="900"/>
      <c r="F10" s="901"/>
      <c r="G10" s="896"/>
      <c r="H10" s="897"/>
      <c r="I10" s="897"/>
      <c r="J10" s="194" t="s">
        <v>210</v>
      </c>
      <c r="K10" s="190"/>
      <c r="L10" s="190"/>
      <c r="M10" s="863"/>
      <c r="N10" s="853" t="s">
        <v>212</v>
      </c>
      <c r="O10" s="900"/>
      <c r="P10" s="901"/>
      <c r="Q10" s="896"/>
      <c r="R10" s="897"/>
      <c r="S10" s="897"/>
      <c r="T10" s="194" t="s">
        <v>210</v>
      </c>
    </row>
    <row r="11" spans="1:20" ht="25.5" customHeight="1">
      <c r="C11" s="863"/>
      <c r="D11" s="853" t="s">
        <v>213</v>
      </c>
      <c r="E11" s="900"/>
      <c r="F11" s="901"/>
      <c r="G11" s="896"/>
      <c r="H11" s="897"/>
      <c r="I11" s="897"/>
      <c r="J11" s="194" t="s">
        <v>210</v>
      </c>
      <c r="K11" s="190"/>
      <c r="L11" s="190"/>
      <c r="M11" s="863"/>
      <c r="N11" s="853" t="s">
        <v>213</v>
      </c>
      <c r="O11" s="900"/>
      <c r="P11" s="901"/>
      <c r="Q11" s="896"/>
      <c r="R11" s="897"/>
      <c r="S11" s="897"/>
      <c r="T11" s="194" t="s">
        <v>210</v>
      </c>
    </row>
    <row r="12" spans="1:20" ht="25.5" customHeight="1">
      <c r="C12" s="863"/>
      <c r="D12" s="848" t="s">
        <v>214</v>
      </c>
      <c r="E12" s="902"/>
      <c r="F12" s="903"/>
      <c r="G12" s="896"/>
      <c r="H12" s="897"/>
      <c r="I12" s="897"/>
      <c r="J12" s="194" t="s">
        <v>210</v>
      </c>
      <c r="K12" s="190"/>
      <c r="L12" s="190"/>
      <c r="M12" s="863"/>
      <c r="N12" s="853" t="s">
        <v>214</v>
      </c>
      <c r="O12" s="900"/>
      <c r="P12" s="901"/>
      <c r="Q12" s="896"/>
      <c r="R12" s="897"/>
      <c r="S12" s="897"/>
      <c r="T12" s="194" t="s">
        <v>210</v>
      </c>
    </row>
    <row r="13" spans="1:20" ht="25.5" customHeight="1">
      <c r="C13" s="910"/>
      <c r="D13" s="848" t="s">
        <v>119</v>
      </c>
      <c r="E13" s="849"/>
      <c r="F13" s="850"/>
      <c r="G13" s="896"/>
      <c r="H13" s="897"/>
      <c r="I13" s="897"/>
      <c r="J13" s="194" t="s">
        <v>210</v>
      </c>
      <c r="K13" s="190"/>
      <c r="L13" s="190"/>
      <c r="M13" s="910"/>
      <c r="N13" s="853" t="s">
        <v>119</v>
      </c>
      <c r="O13" s="854"/>
      <c r="P13" s="855"/>
      <c r="Q13" s="896"/>
      <c r="R13" s="897"/>
      <c r="S13" s="897"/>
      <c r="T13" s="194" t="s">
        <v>210</v>
      </c>
    </row>
    <row r="14" spans="1:20" ht="25.5" customHeight="1">
      <c r="C14" s="898" t="s">
        <v>215</v>
      </c>
      <c r="D14" s="878" t="s">
        <v>216</v>
      </c>
      <c r="E14" s="879"/>
      <c r="F14" s="880"/>
      <c r="G14" s="881"/>
      <c r="H14" s="882"/>
      <c r="I14" s="882"/>
      <c r="J14" s="195" t="s">
        <v>210</v>
      </c>
      <c r="K14" s="190"/>
      <c r="L14" s="190"/>
      <c r="M14" s="898" t="s">
        <v>215</v>
      </c>
      <c r="N14" s="883" t="s">
        <v>216</v>
      </c>
      <c r="O14" s="884"/>
      <c r="P14" s="885"/>
      <c r="Q14" s="881"/>
      <c r="R14" s="882"/>
      <c r="S14" s="882"/>
      <c r="T14" s="195" t="s">
        <v>210</v>
      </c>
    </row>
    <row r="15" spans="1:20" ht="25.5" customHeight="1">
      <c r="C15" s="898"/>
      <c r="D15" s="886" t="s">
        <v>217</v>
      </c>
      <c r="E15" s="887"/>
      <c r="F15" s="888"/>
      <c r="G15" s="889"/>
      <c r="H15" s="890"/>
      <c r="I15" s="890"/>
      <c r="J15" s="196" t="s">
        <v>210</v>
      </c>
      <c r="K15" s="190"/>
      <c r="L15" s="190"/>
      <c r="M15" s="898"/>
      <c r="N15" s="865" t="s">
        <v>217</v>
      </c>
      <c r="O15" s="866"/>
      <c r="P15" s="867"/>
      <c r="Q15" s="889"/>
      <c r="R15" s="890"/>
      <c r="S15" s="890"/>
      <c r="T15" s="196" t="s">
        <v>210</v>
      </c>
    </row>
    <row r="16" spans="1:20" ht="25.5" customHeight="1">
      <c r="C16" s="899"/>
      <c r="D16" s="891" t="s">
        <v>218</v>
      </c>
      <c r="E16" s="892"/>
      <c r="F16" s="893"/>
      <c r="G16" s="894"/>
      <c r="H16" s="895"/>
      <c r="I16" s="895"/>
      <c r="J16" s="197" t="s">
        <v>210</v>
      </c>
      <c r="K16" s="190"/>
      <c r="L16" s="190"/>
      <c r="M16" s="899"/>
      <c r="N16" s="870" t="s">
        <v>218</v>
      </c>
      <c r="O16" s="871"/>
      <c r="P16" s="872"/>
      <c r="Q16" s="894"/>
      <c r="R16" s="895"/>
      <c r="S16" s="895"/>
      <c r="T16" s="197" t="s">
        <v>210</v>
      </c>
    </row>
    <row r="17" spans="3:20" ht="25.5" customHeight="1">
      <c r="C17" s="875" t="s">
        <v>219</v>
      </c>
      <c r="D17" s="878" t="s">
        <v>220</v>
      </c>
      <c r="E17" s="879"/>
      <c r="F17" s="880"/>
      <c r="G17" s="881"/>
      <c r="H17" s="882"/>
      <c r="I17" s="882"/>
      <c r="J17" s="198" t="s">
        <v>210</v>
      </c>
      <c r="K17" s="190"/>
      <c r="L17" s="190"/>
      <c r="M17" s="875" t="s">
        <v>219</v>
      </c>
      <c r="N17" s="883" t="s">
        <v>220</v>
      </c>
      <c r="O17" s="884"/>
      <c r="P17" s="885"/>
      <c r="Q17" s="881"/>
      <c r="R17" s="882"/>
      <c r="S17" s="882"/>
      <c r="T17" s="198" t="s">
        <v>210</v>
      </c>
    </row>
    <row r="18" spans="3:20" ht="25.5" customHeight="1">
      <c r="C18" s="876"/>
      <c r="D18" s="886" t="s">
        <v>221</v>
      </c>
      <c r="E18" s="887"/>
      <c r="F18" s="888"/>
      <c r="G18" s="868"/>
      <c r="H18" s="869"/>
      <c r="I18" s="869"/>
      <c r="J18" s="199" t="s">
        <v>210</v>
      </c>
      <c r="K18" s="190"/>
      <c r="L18" s="190"/>
      <c r="M18" s="876"/>
      <c r="N18" s="865" t="s">
        <v>221</v>
      </c>
      <c r="O18" s="866"/>
      <c r="P18" s="867"/>
      <c r="Q18" s="868"/>
      <c r="R18" s="869"/>
      <c r="S18" s="869"/>
      <c r="T18" s="199" t="s">
        <v>210</v>
      </c>
    </row>
    <row r="19" spans="3:20" ht="25.5" customHeight="1">
      <c r="C19" s="876"/>
      <c r="D19" s="865" t="s">
        <v>222</v>
      </c>
      <c r="E19" s="866"/>
      <c r="F19" s="867"/>
      <c r="G19" s="868"/>
      <c r="H19" s="869"/>
      <c r="I19" s="869"/>
      <c r="J19" s="199" t="s">
        <v>210</v>
      </c>
      <c r="K19" s="190"/>
      <c r="L19" s="190"/>
      <c r="M19" s="876"/>
      <c r="N19" s="865" t="s">
        <v>222</v>
      </c>
      <c r="O19" s="866"/>
      <c r="P19" s="867"/>
      <c r="Q19" s="868"/>
      <c r="R19" s="869"/>
      <c r="S19" s="869"/>
      <c r="T19" s="199" t="s">
        <v>210</v>
      </c>
    </row>
    <row r="20" spans="3:20" ht="25.5" customHeight="1">
      <c r="C20" s="877"/>
      <c r="D20" s="870" t="s">
        <v>223</v>
      </c>
      <c r="E20" s="871"/>
      <c r="F20" s="872"/>
      <c r="G20" s="873"/>
      <c r="H20" s="874"/>
      <c r="I20" s="874"/>
      <c r="J20" s="200" t="s">
        <v>210</v>
      </c>
      <c r="K20" s="190"/>
      <c r="L20" s="190"/>
      <c r="M20" s="877"/>
      <c r="N20" s="870" t="s">
        <v>223</v>
      </c>
      <c r="O20" s="871"/>
      <c r="P20" s="872"/>
      <c r="Q20" s="873"/>
      <c r="R20" s="874"/>
      <c r="S20" s="874"/>
      <c r="T20" s="200" t="s">
        <v>210</v>
      </c>
    </row>
    <row r="21" spans="3:20" ht="25.5" customHeight="1">
      <c r="C21" s="862"/>
      <c r="D21" s="848" t="s">
        <v>120</v>
      </c>
      <c r="E21" s="849"/>
      <c r="F21" s="850"/>
      <c r="G21" s="851"/>
      <c r="H21" s="852"/>
      <c r="I21" s="852"/>
      <c r="J21" s="201" t="s">
        <v>210</v>
      </c>
      <c r="K21" s="190"/>
      <c r="L21" s="190"/>
      <c r="M21" s="862"/>
      <c r="N21" s="853" t="s">
        <v>120</v>
      </c>
      <c r="O21" s="854"/>
      <c r="P21" s="855"/>
      <c r="Q21" s="851"/>
      <c r="R21" s="852"/>
      <c r="S21" s="852"/>
      <c r="T21" s="201" t="s">
        <v>210</v>
      </c>
    </row>
    <row r="22" spans="3:20" ht="25.5" customHeight="1">
      <c r="C22" s="863"/>
      <c r="D22" s="848" t="s">
        <v>224</v>
      </c>
      <c r="E22" s="849"/>
      <c r="F22" s="850"/>
      <c r="G22" s="851"/>
      <c r="H22" s="852"/>
      <c r="I22" s="852"/>
      <c r="J22" s="201" t="s">
        <v>210</v>
      </c>
      <c r="K22" s="190"/>
      <c r="L22" s="190"/>
      <c r="M22" s="863"/>
      <c r="N22" s="853" t="s">
        <v>224</v>
      </c>
      <c r="O22" s="854"/>
      <c r="P22" s="855"/>
      <c r="Q22" s="851"/>
      <c r="R22" s="852"/>
      <c r="S22" s="852"/>
      <c r="T22" s="201" t="s">
        <v>210</v>
      </c>
    </row>
    <row r="23" spans="3:20" ht="25.5" customHeight="1">
      <c r="C23" s="863"/>
      <c r="D23" s="856" t="s">
        <v>225</v>
      </c>
      <c r="E23" s="857"/>
      <c r="F23" s="858"/>
      <c r="G23" s="851"/>
      <c r="H23" s="852"/>
      <c r="I23" s="852"/>
      <c r="J23" s="201" t="s">
        <v>210</v>
      </c>
      <c r="K23" s="190"/>
      <c r="L23" s="190"/>
      <c r="M23" s="863"/>
      <c r="N23" s="859" t="s">
        <v>225</v>
      </c>
      <c r="O23" s="860"/>
      <c r="P23" s="861"/>
      <c r="Q23" s="851"/>
      <c r="R23" s="852"/>
      <c r="S23" s="852"/>
      <c r="T23" s="201" t="s">
        <v>210</v>
      </c>
    </row>
    <row r="24" spans="3:20" ht="25.5" customHeight="1">
      <c r="C24" s="863"/>
      <c r="D24" s="853" t="s">
        <v>226</v>
      </c>
      <c r="E24" s="854"/>
      <c r="F24" s="855"/>
      <c r="G24" s="851"/>
      <c r="H24" s="852"/>
      <c r="I24" s="852"/>
      <c r="J24" s="201" t="s">
        <v>210</v>
      </c>
      <c r="K24" s="190"/>
      <c r="L24" s="190"/>
      <c r="M24" s="863"/>
      <c r="N24" s="853" t="s">
        <v>226</v>
      </c>
      <c r="O24" s="854"/>
      <c r="P24" s="855"/>
      <c r="Q24" s="851"/>
      <c r="R24" s="852"/>
      <c r="S24" s="852"/>
      <c r="T24" s="201" t="s">
        <v>210</v>
      </c>
    </row>
    <row r="25" spans="3:20" ht="25.5" customHeight="1">
      <c r="C25" s="863"/>
      <c r="D25" s="848" t="s">
        <v>227</v>
      </c>
      <c r="E25" s="849"/>
      <c r="F25" s="850"/>
      <c r="G25" s="851"/>
      <c r="H25" s="852"/>
      <c r="I25" s="852"/>
      <c r="J25" s="201" t="s">
        <v>210</v>
      </c>
      <c r="K25" s="190"/>
      <c r="L25" s="190"/>
      <c r="M25" s="863"/>
      <c r="N25" s="853" t="s">
        <v>227</v>
      </c>
      <c r="O25" s="854"/>
      <c r="P25" s="855"/>
      <c r="Q25" s="851"/>
      <c r="R25" s="852"/>
      <c r="S25" s="852"/>
      <c r="T25" s="201" t="s">
        <v>210</v>
      </c>
    </row>
    <row r="26" spans="3:20" ht="25.5" customHeight="1">
      <c r="C26" s="863"/>
      <c r="D26" s="848" t="s">
        <v>228</v>
      </c>
      <c r="E26" s="849"/>
      <c r="F26" s="850"/>
      <c r="G26" s="851"/>
      <c r="H26" s="852"/>
      <c r="I26" s="852"/>
      <c r="J26" s="201" t="s">
        <v>210</v>
      </c>
      <c r="K26" s="190"/>
      <c r="L26" s="190"/>
      <c r="M26" s="863"/>
      <c r="N26" s="853" t="s">
        <v>228</v>
      </c>
      <c r="O26" s="854"/>
      <c r="P26" s="855"/>
      <c r="Q26" s="851"/>
      <c r="R26" s="852"/>
      <c r="S26" s="852"/>
      <c r="T26" s="201" t="s">
        <v>210</v>
      </c>
    </row>
    <row r="27" spans="3:20" ht="25.5" customHeight="1">
      <c r="C27" s="863"/>
      <c r="D27" s="848" t="s">
        <v>229</v>
      </c>
      <c r="E27" s="849"/>
      <c r="F27" s="850"/>
      <c r="G27" s="851"/>
      <c r="H27" s="852"/>
      <c r="I27" s="852"/>
      <c r="J27" s="201" t="s">
        <v>210</v>
      </c>
      <c r="K27" s="190"/>
      <c r="L27" s="190"/>
      <c r="M27" s="863"/>
      <c r="N27" s="853" t="s">
        <v>229</v>
      </c>
      <c r="O27" s="854"/>
      <c r="P27" s="855"/>
      <c r="Q27" s="851"/>
      <c r="R27" s="852"/>
      <c r="S27" s="852"/>
      <c r="T27" s="201" t="s">
        <v>210</v>
      </c>
    </row>
    <row r="28" spans="3:20" ht="25.5" customHeight="1">
      <c r="C28" s="863"/>
      <c r="D28" s="848" t="s">
        <v>230</v>
      </c>
      <c r="E28" s="849"/>
      <c r="F28" s="850"/>
      <c r="G28" s="851"/>
      <c r="H28" s="852"/>
      <c r="I28" s="852"/>
      <c r="J28" s="201" t="s">
        <v>210</v>
      </c>
      <c r="K28" s="190"/>
      <c r="L28" s="190"/>
      <c r="M28" s="863"/>
      <c r="N28" s="848" t="s">
        <v>230</v>
      </c>
      <c r="O28" s="849"/>
      <c r="P28" s="850"/>
      <c r="Q28" s="851"/>
      <c r="R28" s="852"/>
      <c r="S28" s="852"/>
      <c r="T28" s="201" t="s">
        <v>210</v>
      </c>
    </row>
    <row r="29" spans="3:20" ht="25.5" customHeight="1">
      <c r="C29" s="863"/>
      <c r="D29" s="848"/>
      <c r="E29" s="849"/>
      <c r="F29" s="850"/>
      <c r="G29" s="851"/>
      <c r="H29" s="852"/>
      <c r="I29" s="852"/>
      <c r="J29" s="201" t="s">
        <v>210</v>
      </c>
      <c r="K29" s="190"/>
      <c r="L29" s="190"/>
      <c r="M29" s="863"/>
      <c r="N29" s="848"/>
      <c r="O29" s="849"/>
      <c r="P29" s="850"/>
      <c r="Q29" s="851"/>
      <c r="R29" s="852"/>
      <c r="S29" s="852"/>
      <c r="T29" s="201" t="s">
        <v>210</v>
      </c>
    </row>
    <row r="30" spans="3:20" ht="25.5" customHeight="1">
      <c r="C30" s="863"/>
      <c r="D30" s="848"/>
      <c r="E30" s="849"/>
      <c r="F30" s="850"/>
      <c r="G30" s="851"/>
      <c r="H30" s="852"/>
      <c r="I30" s="852"/>
      <c r="J30" s="201" t="s">
        <v>210</v>
      </c>
      <c r="K30" s="190"/>
      <c r="L30" s="190"/>
      <c r="M30" s="863"/>
      <c r="N30" s="848"/>
      <c r="O30" s="849"/>
      <c r="P30" s="850"/>
      <c r="Q30" s="851"/>
      <c r="R30" s="852"/>
      <c r="S30" s="852"/>
      <c r="T30" s="201" t="s">
        <v>210</v>
      </c>
    </row>
    <row r="31" spans="3:20" ht="25.5" customHeight="1">
      <c r="C31" s="863"/>
      <c r="D31" s="848"/>
      <c r="E31" s="849"/>
      <c r="F31" s="850"/>
      <c r="G31" s="851"/>
      <c r="H31" s="852"/>
      <c r="I31" s="852"/>
      <c r="J31" s="201" t="s">
        <v>210</v>
      </c>
      <c r="K31" s="190"/>
      <c r="L31" s="190"/>
      <c r="M31" s="863"/>
      <c r="N31" s="848"/>
      <c r="O31" s="849"/>
      <c r="P31" s="850"/>
      <c r="Q31" s="851"/>
      <c r="R31" s="852"/>
      <c r="S31" s="852"/>
      <c r="T31" s="201" t="s">
        <v>210</v>
      </c>
    </row>
    <row r="32" spans="3:20" ht="25.5" customHeight="1" thickBot="1">
      <c r="C32" s="864"/>
      <c r="D32" s="848"/>
      <c r="E32" s="849"/>
      <c r="F32" s="850"/>
      <c r="G32" s="851"/>
      <c r="H32" s="852"/>
      <c r="I32" s="852"/>
      <c r="J32" s="201" t="s">
        <v>210</v>
      </c>
      <c r="K32" s="190"/>
      <c r="L32" s="190"/>
      <c r="M32" s="864"/>
      <c r="N32" s="848"/>
      <c r="O32" s="849"/>
      <c r="P32" s="850"/>
      <c r="Q32" s="851"/>
      <c r="R32" s="852"/>
      <c r="S32" s="852"/>
      <c r="T32" s="201" t="s">
        <v>210</v>
      </c>
    </row>
    <row r="33" spans="3:20" ht="25.5" customHeight="1" thickTop="1">
      <c r="C33" s="841" t="s">
        <v>231</v>
      </c>
      <c r="D33" s="842"/>
      <c r="E33" s="842"/>
      <c r="F33" s="843"/>
      <c r="G33" s="844">
        <f>SUM(G8:I32)</f>
        <v>0</v>
      </c>
      <c r="H33" s="845"/>
      <c r="I33" s="845"/>
      <c r="J33" s="202" t="s">
        <v>210</v>
      </c>
      <c r="K33" s="190"/>
      <c r="L33" s="190"/>
      <c r="M33" s="841" t="s">
        <v>231</v>
      </c>
      <c r="N33" s="842"/>
      <c r="O33" s="842"/>
      <c r="P33" s="843"/>
      <c r="Q33" s="844">
        <f>SUM(Q8:S32)</f>
        <v>0</v>
      </c>
      <c r="R33" s="845"/>
      <c r="S33" s="845"/>
      <c r="T33" s="202" t="s">
        <v>210</v>
      </c>
    </row>
    <row r="34" spans="3:20" ht="15" customHeight="1">
      <c r="C34" s="846"/>
      <c r="D34" s="846"/>
      <c r="E34" s="846"/>
      <c r="F34" s="846"/>
      <c r="G34" s="847"/>
      <c r="H34" s="847"/>
      <c r="I34" s="847"/>
      <c r="J34" s="203"/>
    </row>
    <row r="35" spans="3:20" ht="15" customHeight="1">
      <c r="C35" s="204"/>
      <c r="D35" s="204"/>
      <c r="E35" s="204"/>
      <c r="F35" s="204"/>
      <c r="G35" s="205"/>
      <c r="H35" s="205"/>
      <c r="I35" s="205"/>
      <c r="J35" s="203"/>
    </row>
    <row r="36" spans="3:20" ht="15" customHeight="1">
      <c r="C36" s="204"/>
      <c r="D36" s="204"/>
      <c r="E36" s="204"/>
      <c r="F36" s="204"/>
      <c r="G36" s="205"/>
      <c r="H36" s="205"/>
      <c r="I36" s="205"/>
      <c r="J36" s="203"/>
    </row>
  </sheetData>
  <mergeCells count="124">
    <mergeCell ref="A1:F2"/>
    <mergeCell ref="G1:T2"/>
    <mergeCell ref="C5:J5"/>
    <mergeCell ref="M5:T5"/>
    <mergeCell ref="C6:J6"/>
    <mergeCell ref="M6:T6"/>
    <mergeCell ref="D9:F9"/>
    <mergeCell ref="G9:I9"/>
    <mergeCell ref="N9:P9"/>
    <mergeCell ref="Q9:S9"/>
    <mergeCell ref="D10:F10"/>
    <mergeCell ref="G10:I10"/>
    <mergeCell ref="N10:P10"/>
    <mergeCell ref="Q10:S10"/>
    <mergeCell ref="D7:F7"/>
    <mergeCell ref="G7:J7"/>
    <mergeCell ref="N7:P7"/>
    <mergeCell ref="Q7:T7"/>
    <mergeCell ref="D8:F8"/>
    <mergeCell ref="G8:I8"/>
    <mergeCell ref="M8:M13"/>
    <mergeCell ref="N8:P8"/>
    <mergeCell ref="Q8:S8"/>
    <mergeCell ref="C14:C16"/>
    <mergeCell ref="D14:F14"/>
    <mergeCell ref="G14:I14"/>
    <mergeCell ref="M14:M16"/>
    <mergeCell ref="N14:P14"/>
    <mergeCell ref="Q14:S14"/>
    <mergeCell ref="D11:F11"/>
    <mergeCell ref="G11:I11"/>
    <mergeCell ref="N11:P11"/>
    <mergeCell ref="Q11:S11"/>
    <mergeCell ref="D12:F12"/>
    <mergeCell ref="G12:I12"/>
    <mergeCell ref="N12:P12"/>
    <mergeCell ref="Q12:S12"/>
    <mergeCell ref="C8:C13"/>
    <mergeCell ref="D15:F15"/>
    <mergeCell ref="G15:I15"/>
    <mergeCell ref="N15:P15"/>
    <mergeCell ref="Q15:S15"/>
    <mergeCell ref="D16:F16"/>
    <mergeCell ref="G16:I16"/>
    <mergeCell ref="N16:P16"/>
    <mergeCell ref="Q16:S16"/>
    <mergeCell ref="D13:F13"/>
    <mergeCell ref="G13:I13"/>
    <mergeCell ref="N13:P13"/>
    <mergeCell ref="Q13:S13"/>
    <mergeCell ref="D19:F19"/>
    <mergeCell ref="G19:I19"/>
    <mergeCell ref="N19:P19"/>
    <mergeCell ref="Q19:S19"/>
    <mergeCell ref="D20:F20"/>
    <mergeCell ref="G20:I20"/>
    <mergeCell ref="N20:P20"/>
    <mergeCell ref="Q20:S20"/>
    <mergeCell ref="C17:C20"/>
    <mergeCell ref="D17:F17"/>
    <mergeCell ref="G17:I17"/>
    <mergeCell ref="M17:M20"/>
    <mergeCell ref="N17:P17"/>
    <mergeCell ref="Q17:S17"/>
    <mergeCell ref="D18:F18"/>
    <mergeCell ref="G18:I18"/>
    <mergeCell ref="N18:P18"/>
    <mergeCell ref="Q18:S18"/>
    <mergeCell ref="D25:F25"/>
    <mergeCell ref="G25:I25"/>
    <mergeCell ref="N25:P25"/>
    <mergeCell ref="Q25:S25"/>
    <mergeCell ref="D26:F26"/>
    <mergeCell ref="G26:I26"/>
    <mergeCell ref="N26:P26"/>
    <mergeCell ref="Q26:S26"/>
    <mergeCell ref="D23:F23"/>
    <mergeCell ref="G23:I23"/>
    <mergeCell ref="N23:P23"/>
    <mergeCell ref="Q23:S23"/>
    <mergeCell ref="D24:F24"/>
    <mergeCell ref="G24:I24"/>
    <mergeCell ref="N24:P24"/>
    <mergeCell ref="Q24:S24"/>
    <mergeCell ref="M21:M32"/>
    <mergeCell ref="N21:P21"/>
    <mergeCell ref="Q21:S21"/>
    <mergeCell ref="D22:F22"/>
    <mergeCell ref="G22:I22"/>
    <mergeCell ref="N22:P22"/>
    <mergeCell ref="Q22:S22"/>
    <mergeCell ref="D29:F29"/>
    <mergeCell ref="G29:I29"/>
    <mergeCell ref="N29:P29"/>
    <mergeCell ref="Q29:S29"/>
    <mergeCell ref="D30:F30"/>
    <mergeCell ref="G30:I30"/>
    <mergeCell ref="N30:P30"/>
    <mergeCell ref="Q30:S30"/>
    <mergeCell ref="D27:F27"/>
    <mergeCell ref="G27:I27"/>
    <mergeCell ref="N27:P27"/>
    <mergeCell ref="Q27:S27"/>
    <mergeCell ref="D28:F28"/>
    <mergeCell ref="G28:I28"/>
    <mergeCell ref="N28:P28"/>
    <mergeCell ref="Q28:S28"/>
    <mergeCell ref="C33:F33"/>
    <mergeCell ref="G33:I33"/>
    <mergeCell ref="M33:P33"/>
    <mergeCell ref="Q33:S33"/>
    <mergeCell ref="C34:F34"/>
    <mergeCell ref="G34:I34"/>
    <mergeCell ref="D31:F31"/>
    <mergeCell ref="G31:I31"/>
    <mergeCell ref="N31:P31"/>
    <mergeCell ref="Q31:S31"/>
    <mergeCell ref="D32:F32"/>
    <mergeCell ref="G32:I32"/>
    <mergeCell ref="N32:P32"/>
    <mergeCell ref="Q32:S32"/>
    <mergeCell ref="C21:C32"/>
    <mergeCell ref="D21:F21"/>
    <mergeCell ref="G21:I21"/>
  </mergeCells>
  <phoneticPr fontId="3"/>
  <printOptions horizontalCentered="1" verticalCentered="1"/>
  <pageMargins left="0.78740157480314965" right="0.39370078740157483" top="0.59055118110236227"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U12" sqref="U12"/>
    </sheetView>
  </sheetViews>
  <sheetFormatPr defaultRowHeight="12.75"/>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row r="2" spans="2:13" ht="27.75" customHeight="1"/>
    <row r="3" spans="2:13" ht="19.5" customHeight="1">
      <c r="C3" s="923" t="s">
        <v>123</v>
      </c>
      <c r="D3" s="923"/>
      <c r="E3" s="923"/>
      <c r="F3" s="923"/>
      <c r="G3" s="923"/>
      <c r="H3" s="923"/>
      <c r="I3" s="923"/>
      <c r="J3" s="923"/>
      <c r="K3" s="923"/>
      <c r="L3" s="923"/>
      <c r="M3" s="139"/>
    </row>
    <row r="4" spans="2:13" ht="18" customHeight="1"/>
    <row r="5" spans="2:13" ht="18" customHeight="1"/>
    <row r="6" spans="2:13" ht="16.5" customHeight="1">
      <c r="B6" s="140"/>
      <c r="C6" s="924" t="s">
        <v>124</v>
      </c>
      <c r="D6" s="924"/>
      <c r="E6" s="924"/>
      <c r="F6" s="924"/>
      <c r="G6" s="924"/>
      <c r="H6" s="924"/>
      <c r="I6" s="924"/>
      <c r="J6" s="924"/>
      <c r="K6" s="924"/>
      <c r="L6" s="924"/>
      <c r="M6" s="141"/>
    </row>
    <row r="7" spans="2:13" ht="16.5" customHeight="1">
      <c r="B7" s="142"/>
      <c r="C7" s="925"/>
      <c r="D7" s="925"/>
      <c r="E7" s="925"/>
      <c r="F7" s="925"/>
      <c r="G7" s="925"/>
      <c r="H7" s="925"/>
      <c r="I7" s="925"/>
      <c r="J7" s="925"/>
      <c r="K7" s="925"/>
      <c r="L7" s="925"/>
      <c r="M7" s="143"/>
    </row>
    <row r="8" spans="2:13" ht="18" customHeight="1"/>
    <row r="9" spans="2:13" ht="18" customHeight="1"/>
    <row r="10" spans="2:13">
      <c r="B10" s="140"/>
      <c r="C10" s="144"/>
      <c r="D10" s="144"/>
      <c r="E10" s="144"/>
      <c r="F10" s="144"/>
      <c r="G10" s="144"/>
      <c r="H10" s="144"/>
      <c r="I10" s="144"/>
      <c r="J10" s="144"/>
      <c r="K10" s="144"/>
      <c r="L10" s="144"/>
      <c r="M10" s="145"/>
    </row>
    <row r="11" spans="2:13" ht="19.5" customHeight="1">
      <c r="B11" s="149"/>
      <c r="C11" s="927" t="s">
        <v>125</v>
      </c>
      <c r="D11" s="927"/>
      <c r="E11" s="927"/>
      <c r="F11" s="927"/>
      <c r="G11" s="927"/>
      <c r="H11" s="927"/>
      <c r="I11" s="927"/>
      <c r="J11" s="927"/>
      <c r="K11" s="927"/>
      <c r="L11" s="927"/>
      <c r="M11" s="148"/>
    </row>
    <row r="12" spans="2:13" ht="19.5" customHeight="1">
      <c r="B12" s="149"/>
      <c r="C12" s="929" t="s">
        <v>143</v>
      </c>
      <c r="D12" s="929"/>
      <c r="E12" s="929"/>
      <c r="F12" s="929"/>
      <c r="G12" s="929"/>
      <c r="H12" s="929"/>
      <c r="I12" s="929"/>
      <c r="J12" s="929"/>
      <c r="K12" s="929"/>
      <c r="L12" s="929"/>
      <c r="M12" s="148"/>
    </row>
    <row r="13" spans="2:13" ht="19.5" customHeight="1">
      <c r="B13" s="149"/>
      <c r="C13" s="929" t="s">
        <v>144</v>
      </c>
      <c r="D13" s="929"/>
      <c r="E13" s="929"/>
      <c r="F13" s="929"/>
      <c r="G13" s="929"/>
      <c r="H13" s="929"/>
      <c r="I13" s="929"/>
      <c r="J13" s="929"/>
      <c r="K13" s="929"/>
      <c r="L13" s="929"/>
      <c r="M13" s="148"/>
    </row>
    <row r="14" spans="2:13" ht="19.5" customHeight="1">
      <c r="B14" s="149"/>
      <c r="C14" s="929" t="s">
        <v>145</v>
      </c>
      <c r="D14" s="929"/>
      <c r="E14" s="929"/>
      <c r="F14" s="929"/>
      <c r="G14" s="929"/>
      <c r="H14" s="929"/>
      <c r="I14" s="929"/>
      <c r="J14" s="929"/>
      <c r="K14" s="929"/>
      <c r="L14" s="929"/>
      <c r="M14" s="148"/>
    </row>
    <row r="15" spans="2:13" ht="19.5" customHeight="1">
      <c r="B15" s="149"/>
      <c r="C15" s="929" t="s">
        <v>146</v>
      </c>
      <c r="D15" s="929"/>
      <c r="E15" s="929"/>
      <c r="F15" s="929"/>
      <c r="G15" s="929"/>
      <c r="H15" s="929"/>
      <c r="I15" s="929"/>
      <c r="J15" s="929"/>
      <c r="K15" s="929"/>
      <c r="L15" s="929"/>
      <c r="M15" s="148"/>
    </row>
    <row r="16" spans="2:13" ht="19.5" customHeight="1">
      <c r="B16" s="149"/>
      <c r="C16" s="929" t="s">
        <v>147</v>
      </c>
      <c r="D16" s="929"/>
      <c r="E16" s="929"/>
      <c r="F16" s="929"/>
      <c r="G16" s="929"/>
      <c r="H16" s="929"/>
      <c r="I16" s="929"/>
      <c r="J16" s="929"/>
      <c r="K16" s="929"/>
      <c r="L16" s="929"/>
      <c r="M16" s="148"/>
    </row>
    <row r="17" spans="2:13" ht="19.5" customHeight="1">
      <c r="B17" s="149"/>
      <c r="C17" s="929" t="s">
        <v>148</v>
      </c>
      <c r="D17" s="929"/>
      <c r="E17" s="929"/>
      <c r="F17" s="929"/>
      <c r="G17" s="929"/>
      <c r="H17" s="929"/>
      <c r="I17" s="929"/>
      <c r="J17" s="929"/>
      <c r="K17" s="929"/>
      <c r="L17" s="929"/>
      <c r="M17" s="148"/>
    </row>
    <row r="18" spans="2:13" ht="19.5" customHeight="1">
      <c r="B18" s="149"/>
      <c r="C18" s="929" t="s">
        <v>149</v>
      </c>
      <c r="D18" s="929"/>
      <c r="E18" s="929"/>
      <c r="F18" s="929"/>
      <c r="G18" s="929"/>
      <c r="H18" s="929"/>
      <c r="I18" s="929"/>
      <c r="J18" s="929"/>
      <c r="K18" s="929"/>
      <c r="L18" s="929"/>
      <c r="M18" s="148"/>
    </row>
    <row r="19" spans="2:13">
      <c r="B19" s="149"/>
      <c r="C19" s="146"/>
      <c r="D19" s="146"/>
      <c r="E19" s="146"/>
      <c r="F19" s="146"/>
      <c r="G19" s="146"/>
      <c r="H19" s="146"/>
      <c r="I19" s="146"/>
      <c r="J19" s="146"/>
      <c r="K19" s="146"/>
      <c r="L19" s="146"/>
      <c r="M19" s="148"/>
    </row>
    <row r="20" spans="2:13">
      <c r="B20" s="149"/>
      <c r="C20" s="146"/>
      <c r="D20" s="146"/>
      <c r="E20" s="146"/>
      <c r="F20" s="146"/>
      <c r="G20" s="146"/>
      <c r="H20" s="146"/>
      <c r="I20" s="146"/>
      <c r="J20" s="146"/>
      <c r="K20" s="146"/>
      <c r="L20" s="146"/>
      <c r="M20" s="148"/>
    </row>
    <row r="21" spans="2:13" ht="3.75" customHeight="1">
      <c r="B21" s="149"/>
      <c r="C21" s="140"/>
      <c r="D21" s="144"/>
      <c r="E21" s="144"/>
      <c r="F21" s="140"/>
      <c r="G21" s="144"/>
      <c r="H21" s="144"/>
      <c r="I21" s="144"/>
      <c r="J21" s="144"/>
      <c r="K21" s="144"/>
      <c r="L21" s="145"/>
      <c r="M21" s="148"/>
    </row>
    <row r="22" spans="2:13" ht="18.75" customHeight="1">
      <c r="B22" s="149"/>
      <c r="C22" s="926" t="s">
        <v>142</v>
      </c>
      <c r="D22" s="927"/>
      <c r="E22" s="928"/>
      <c r="F22" s="149"/>
      <c r="G22" s="159" t="s">
        <v>126</v>
      </c>
      <c r="H22" s="146"/>
      <c r="I22" s="146"/>
      <c r="J22" s="146"/>
      <c r="K22" s="146"/>
      <c r="L22" s="148"/>
      <c r="M22" s="148"/>
    </row>
    <row r="23" spans="2:13" ht="18.75" customHeight="1">
      <c r="B23" s="149"/>
      <c r="C23" s="149"/>
      <c r="D23" s="146"/>
      <c r="E23" s="146"/>
      <c r="F23" s="149"/>
      <c r="G23" s="159" t="s">
        <v>127</v>
      </c>
      <c r="H23" s="146"/>
      <c r="I23" s="146"/>
      <c r="J23" s="146"/>
      <c r="K23" s="146"/>
      <c r="L23" s="148"/>
      <c r="M23" s="148"/>
    </row>
    <row r="24" spans="2:13" ht="18.75" customHeight="1">
      <c r="B24" s="149"/>
      <c r="C24" s="149"/>
      <c r="D24" s="146"/>
      <c r="E24" s="146"/>
      <c r="F24" s="149"/>
      <c r="G24" s="159" t="s">
        <v>128</v>
      </c>
      <c r="H24" s="146"/>
      <c r="I24" s="146"/>
      <c r="J24" s="146"/>
      <c r="K24" s="146"/>
      <c r="L24" s="148"/>
      <c r="M24" s="148"/>
    </row>
    <row r="25" spans="2:13" ht="3.75" customHeight="1">
      <c r="B25" s="149"/>
      <c r="C25" s="149"/>
      <c r="D25" s="146"/>
      <c r="E25" s="146"/>
      <c r="F25" s="142"/>
      <c r="G25" s="150"/>
      <c r="H25" s="150"/>
      <c r="I25" s="150"/>
      <c r="J25" s="150"/>
      <c r="K25" s="150"/>
      <c r="L25" s="151"/>
      <c r="M25" s="148"/>
    </row>
    <row r="26" spans="2:13" ht="3.75" customHeight="1">
      <c r="B26" s="149"/>
      <c r="C26" s="140"/>
      <c r="D26" s="144"/>
      <c r="E26" s="144"/>
      <c r="F26" s="140"/>
      <c r="G26" s="144"/>
      <c r="H26" s="144"/>
      <c r="I26" s="144"/>
      <c r="J26" s="144"/>
      <c r="K26" s="144"/>
      <c r="L26" s="145"/>
      <c r="M26" s="148"/>
    </row>
    <row r="27" spans="2:13" ht="18.75" customHeight="1">
      <c r="B27" s="149"/>
      <c r="C27" s="926" t="s">
        <v>129</v>
      </c>
      <c r="D27" s="927"/>
      <c r="E27" s="928"/>
      <c r="F27" s="149"/>
      <c r="G27" s="159" t="s">
        <v>130</v>
      </c>
      <c r="H27" s="146"/>
      <c r="I27" s="146"/>
      <c r="J27" s="146"/>
      <c r="K27" s="146"/>
      <c r="L27" s="148"/>
      <c r="M27" s="148"/>
    </row>
    <row r="28" spans="2:13" ht="18.75" customHeight="1">
      <c r="B28" s="149"/>
      <c r="C28" s="149"/>
      <c r="D28" s="146"/>
      <c r="E28" s="146"/>
      <c r="F28" s="149"/>
      <c r="G28" s="159" t="s">
        <v>131</v>
      </c>
      <c r="H28" s="146"/>
      <c r="I28" s="146"/>
      <c r="J28" s="146"/>
      <c r="K28" s="146"/>
      <c r="L28" s="148"/>
      <c r="M28" s="148"/>
    </row>
    <row r="29" spans="2:13" ht="18.75" customHeight="1">
      <c r="B29" s="149"/>
      <c r="C29" s="149"/>
      <c r="D29" s="146"/>
      <c r="E29" s="146"/>
      <c r="F29" s="149"/>
      <c r="G29" s="159" t="s">
        <v>132</v>
      </c>
      <c r="H29" s="146"/>
      <c r="I29" s="146"/>
      <c r="J29" s="146"/>
      <c r="K29" s="146"/>
      <c r="L29" s="148"/>
      <c r="M29" s="148"/>
    </row>
    <row r="30" spans="2:13" ht="18.75" customHeight="1">
      <c r="B30" s="149"/>
      <c r="C30" s="149"/>
      <c r="D30" s="146"/>
      <c r="E30" s="146"/>
      <c r="F30" s="149"/>
      <c r="G30" s="159" t="s">
        <v>133</v>
      </c>
      <c r="H30" s="146"/>
      <c r="I30" s="146"/>
      <c r="J30" s="146"/>
      <c r="K30" s="146"/>
      <c r="L30" s="148"/>
      <c r="M30" s="148"/>
    </row>
    <row r="31" spans="2:13" ht="18.75" customHeight="1">
      <c r="B31" s="149"/>
      <c r="C31" s="149"/>
      <c r="D31" s="146"/>
      <c r="E31" s="146"/>
      <c r="F31" s="149"/>
      <c r="G31" s="159" t="s">
        <v>134</v>
      </c>
      <c r="H31" s="146"/>
      <c r="I31" s="146"/>
      <c r="J31" s="146"/>
      <c r="K31" s="146"/>
      <c r="L31" s="148"/>
      <c r="M31" s="148"/>
    </row>
    <row r="32" spans="2:13" ht="3" customHeight="1">
      <c r="B32" s="149"/>
      <c r="C32" s="142"/>
      <c r="D32" s="150"/>
      <c r="E32" s="150"/>
      <c r="F32" s="142"/>
      <c r="G32" s="150"/>
      <c r="H32" s="150"/>
      <c r="I32" s="150"/>
      <c r="J32" s="150"/>
      <c r="K32" s="150"/>
      <c r="L32" s="151"/>
      <c r="M32" s="148"/>
    </row>
    <row r="33" spans="2:13">
      <c r="B33" s="149"/>
      <c r="C33" s="146"/>
      <c r="D33" s="146"/>
      <c r="E33" s="146"/>
      <c r="F33" s="146"/>
      <c r="G33" s="146"/>
      <c r="H33" s="146"/>
      <c r="I33" s="146"/>
      <c r="J33" s="146"/>
      <c r="K33" s="146"/>
      <c r="L33" s="146"/>
      <c r="M33" s="148"/>
    </row>
    <row r="34" spans="2:13">
      <c r="B34" s="149"/>
      <c r="C34" s="146"/>
      <c r="D34" s="146"/>
      <c r="E34" s="146"/>
      <c r="F34" s="146"/>
      <c r="G34" s="146"/>
      <c r="H34" s="146"/>
      <c r="I34" s="146"/>
      <c r="J34" s="146"/>
      <c r="K34" s="146"/>
      <c r="L34" s="146"/>
      <c r="M34" s="148"/>
    </row>
    <row r="35" spans="2:13" ht="18" customHeight="1">
      <c r="B35" s="149"/>
      <c r="C35" s="152" t="s">
        <v>135</v>
      </c>
      <c r="D35" s="153"/>
      <c r="E35" s="153"/>
      <c r="F35" s="153"/>
      <c r="G35" s="153"/>
      <c r="H35" s="153"/>
      <c r="I35" s="153"/>
      <c r="J35" s="153"/>
      <c r="K35" s="153"/>
      <c r="L35" s="154"/>
      <c r="M35" s="148"/>
    </row>
    <row r="36" spans="2:13" ht="18.75" customHeight="1">
      <c r="B36" s="149"/>
      <c r="C36" s="155" t="s">
        <v>136</v>
      </c>
      <c r="D36" s="144"/>
      <c r="E36" s="144"/>
      <c r="F36" s="144"/>
      <c r="G36" s="144"/>
      <c r="H36" s="144"/>
      <c r="I36" s="144"/>
      <c r="J36" s="144"/>
      <c r="K36" s="144"/>
      <c r="L36" s="145"/>
      <c r="M36" s="148"/>
    </row>
    <row r="37" spans="2:13">
      <c r="B37" s="149"/>
      <c r="C37" s="149"/>
      <c r="D37" s="146"/>
      <c r="E37" s="146"/>
      <c r="F37" s="146"/>
      <c r="G37" s="146"/>
      <c r="H37" s="146"/>
      <c r="I37" s="146"/>
      <c r="J37" s="146"/>
      <c r="K37" s="146"/>
      <c r="L37" s="148"/>
      <c r="M37" s="148"/>
    </row>
    <row r="38" spans="2:13">
      <c r="B38" s="149"/>
      <c r="C38" s="149"/>
      <c r="D38" s="146"/>
      <c r="E38" s="146"/>
      <c r="F38" s="146"/>
      <c r="G38" s="146"/>
      <c r="H38" s="146"/>
      <c r="I38" s="146"/>
      <c r="J38" s="146"/>
      <c r="K38" s="146"/>
      <c r="L38" s="148"/>
      <c r="M38" s="148"/>
    </row>
    <row r="39" spans="2:13">
      <c r="B39" s="149"/>
      <c r="C39" s="149"/>
      <c r="D39" s="146"/>
      <c r="E39" s="146"/>
      <c r="F39" s="146"/>
      <c r="G39" s="146"/>
      <c r="H39" s="146"/>
      <c r="I39" s="146"/>
      <c r="J39" s="146"/>
      <c r="K39" s="146"/>
      <c r="L39" s="148"/>
      <c r="M39" s="148"/>
    </row>
    <row r="40" spans="2:13">
      <c r="B40" s="149"/>
      <c r="C40" s="149"/>
      <c r="D40" s="146"/>
      <c r="E40" s="146"/>
      <c r="F40" s="146"/>
      <c r="G40" s="146"/>
      <c r="H40" s="146"/>
      <c r="I40" s="147"/>
      <c r="J40" s="147" t="s">
        <v>139</v>
      </c>
      <c r="K40" s="147" t="s">
        <v>138</v>
      </c>
      <c r="L40" s="157" t="s">
        <v>140</v>
      </c>
      <c r="M40" s="148"/>
    </row>
    <row r="41" spans="2:13">
      <c r="B41" s="149"/>
      <c r="C41" s="149"/>
      <c r="D41" s="146"/>
      <c r="E41" s="146"/>
      <c r="F41" s="146"/>
      <c r="G41" s="146"/>
      <c r="H41" s="146"/>
      <c r="I41" s="146"/>
      <c r="J41" s="146"/>
      <c r="K41" s="146"/>
      <c r="L41" s="148"/>
      <c r="M41" s="148"/>
    </row>
    <row r="42" spans="2:13" ht="18.75" customHeight="1">
      <c r="B42" s="149"/>
      <c r="C42" s="158" t="s">
        <v>141</v>
      </c>
      <c r="D42" s="146"/>
      <c r="E42" s="146"/>
      <c r="F42" s="146"/>
      <c r="G42" s="146"/>
      <c r="H42" s="146"/>
      <c r="I42" s="146"/>
      <c r="J42" s="146"/>
      <c r="K42" s="156" t="s">
        <v>137</v>
      </c>
      <c r="L42" s="148"/>
      <c r="M42" s="148"/>
    </row>
    <row r="43" spans="2:13">
      <c r="B43" s="149"/>
      <c r="C43" s="142"/>
      <c r="D43" s="150"/>
      <c r="E43" s="150"/>
      <c r="F43" s="150"/>
      <c r="G43" s="150"/>
      <c r="H43" s="150"/>
      <c r="I43" s="150"/>
      <c r="J43" s="150"/>
      <c r="K43" s="150"/>
      <c r="L43" s="151"/>
      <c r="M43" s="148"/>
    </row>
    <row r="44" spans="2:13" ht="26.25" customHeight="1">
      <c r="B44" s="142"/>
      <c r="C44" s="150"/>
      <c r="D44" s="150"/>
      <c r="E44" s="150"/>
      <c r="F44" s="150"/>
      <c r="G44" s="150"/>
      <c r="H44" s="150"/>
      <c r="I44" s="150"/>
      <c r="J44" s="150"/>
      <c r="K44" s="150"/>
      <c r="L44" s="150"/>
      <c r="M44" s="151"/>
    </row>
  </sheetData>
  <mergeCells count="12">
    <mergeCell ref="C3:L3"/>
    <mergeCell ref="C6:L7"/>
    <mergeCell ref="C22:E22"/>
    <mergeCell ref="C27:E27"/>
    <mergeCell ref="C11:L11"/>
    <mergeCell ref="C12:L12"/>
    <mergeCell ref="C13:L13"/>
    <mergeCell ref="C14:L14"/>
    <mergeCell ref="C15:L15"/>
    <mergeCell ref="C16:L16"/>
    <mergeCell ref="C17:L17"/>
    <mergeCell ref="C18:L18"/>
  </mergeCells>
  <phoneticPr fontId="3"/>
  <printOptions horizontalCentere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65"/>
  <sheetViews>
    <sheetView showZeros="0" view="pageBreakPreview" zoomScaleNormal="100" zoomScaleSheetLayoutView="100" workbookViewId="0">
      <selection activeCell="Q17" sqref="Q17:S17"/>
    </sheetView>
  </sheetViews>
  <sheetFormatPr defaultRowHeight="18.75"/>
  <cols>
    <col min="1" max="1" width="12.33203125" style="160" customWidth="1"/>
    <col min="2" max="2" width="5.6640625" style="160" customWidth="1"/>
    <col min="3" max="3" width="3.6640625" style="160" customWidth="1"/>
    <col min="4" max="4" width="5.1640625" style="160" customWidth="1"/>
    <col min="5" max="5" width="6.1640625" style="160" customWidth="1"/>
    <col min="6" max="6" width="5.1640625" style="160" customWidth="1"/>
    <col min="7" max="7" width="6.1640625" style="160" customWidth="1"/>
    <col min="8" max="8" width="3.1640625" style="160" customWidth="1"/>
    <col min="9" max="9" width="3.83203125" style="160" customWidth="1"/>
    <col min="10" max="10" width="5.33203125" style="160" customWidth="1"/>
    <col min="11" max="11" width="7.6640625" style="160" customWidth="1"/>
    <col min="12" max="12" width="5.1640625" style="160" hidden="1" customWidth="1"/>
    <col min="13" max="13" width="3.83203125" style="160" customWidth="1"/>
    <col min="14" max="14" width="5.33203125" style="160" customWidth="1"/>
    <col min="15" max="15" width="5.5" style="160" customWidth="1"/>
    <col min="16" max="16" width="4.83203125" style="160" customWidth="1"/>
    <col min="17" max="17" width="3.83203125" style="160" customWidth="1"/>
    <col min="18" max="18" width="5.33203125" style="160" customWidth="1"/>
    <col min="19" max="19" width="4.6640625" style="160" customWidth="1"/>
    <col min="20" max="20" width="6" style="160" customWidth="1"/>
    <col min="21" max="21" width="3.83203125" style="160" customWidth="1"/>
    <col min="22" max="22" width="5.33203125" style="160" customWidth="1"/>
    <col min="23" max="23" width="3.1640625" style="160" customWidth="1"/>
    <col min="24" max="24" width="6" style="160" customWidth="1"/>
    <col min="25" max="25" width="0.83203125" style="160" customWidth="1"/>
    <col min="26" max="26" width="2.33203125" style="160" customWidth="1"/>
    <col min="27" max="27" width="4.6640625" style="160" customWidth="1"/>
    <col min="28" max="28" width="3.6640625" style="160" customWidth="1"/>
    <col min="29" max="29" width="4.83203125" style="160" customWidth="1"/>
    <col min="30" max="30" width="2.1640625" style="160" customWidth="1"/>
    <col min="31" max="31" width="5" style="160" customWidth="1"/>
    <col min="32" max="32" width="5.33203125" style="160" customWidth="1"/>
    <col min="33" max="33" width="2.83203125" style="160" customWidth="1"/>
    <col min="34" max="34" width="5.1640625" style="160" customWidth="1"/>
    <col min="35" max="35" width="4.6640625" style="160" customWidth="1"/>
    <col min="36" max="36" width="7.5" style="160" customWidth="1"/>
    <col min="37" max="37" width="4.1640625" style="160" customWidth="1"/>
    <col min="38" max="38" width="9.33203125" style="160" customWidth="1"/>
    <col min="39" max="39" width="5.33203125" style="160" customWidth="1"/>
    <col min="40" max="16384" width="9.33203125" style="160"/>
  </cols>
  <sheetData>
    <row r="1" spans="2:39" ht="21">
      <c r="B1" s="206" t="s">
        <v>232</v>
      </c>
    </row>
    <row r="2" spans="2:39" ht="6.75" customHeight="1">
      <c r="D2" s="182"/>
      <c r="E2" s="182"/>
      <c r="F2" s="182"/>
      <c r="G2" s="182"/>
      <c r="H2" s="182"/>
      <c r="I2" s="182"/>
      <c r="J2" s="182"/>
      <c r="K2" s="182"/>
      <c r="L2" s="182"/>
      <c r="M2" s="182"/>
      <c r="N2" s="182"/>
      <c r="O2" s="182"/>
      <c r="P2" s="182"/>
      <c r="S2" s="182"/>
      <c r="T2" s="182"/>
      <c r="U2" s="207"/>
      <c r="V2" s="207"/>
      <c r="W2" s="207"/>
      <c r="X2" s="207"/>
      <c r="Y2" s="207"/>
      <c r="Z2" s="207"/>
      <c r="AA2" s="207"/>
      <c r="AB2" s="207"/>
      <c r="AC2" s="207"/>
      <c r="AD2" s="207"/>
      <c r="AE2" s="207"/>
      <c r="AF2" s="207"/>
      <c r="AK2" s="182"/>
      <c r="AL2" s="182"/>
      <c r="AM2" s="182"/>
    </row>
    <row r="3" spans="2:39" ht="19.5">
      <c r="B3" s="208"/>
      <c r="R3" s="820" t="s">
        <v>233</v>
      </c>
      <c r="S3" s="820"/>
      <c r="T3" s="821"/>
      <c r="U3" s="821"/>
      <c r="V3" s="821"/>
      <c r="W3" s="821"/>
      <c r="X3" s="821"/>
      <c r="Y3" s="209"/>
      <c r="Z3" s="209"/>
      <c r="AA3" s="209"/>
      <c r="AB3" s="820" t="s">
        <v>234</v>
      </c>
      <c r="AC3" s="820"/>
      <c r="AD3" s="821"/>
      <c r="AE3" s="821"/>
      <c r="AF3" s="821"/>
      <c r="AG3" s="821"/>
      <c r="AH3" s="821"/>
      <c r="AI3" s="821"/>
      <c r="AJ3" s="821"/>
      <c r="AK3" s="821"/>
      <c r="AL3" s="821"/>
      <c r="AM3" s="821"/>
    </row>
    <row r="4" spans="2:39" ht="22.5" customHeight="1">
      <c r="AC4" s="210"/>
      <c r="AD4" s="210"/>
      <c r="AE4" s="210"/>
      <c r="AF4" s="210"/>
      <c r="AG4" s="210"/>
      <c r="AH4" s="210"/>
      <c r="AI4" s="210"/>
      <c r="AJ4" s="210"/>
      <c r="AK4" s="210"/>
      <c r="AL4" s="210"/>
      <c r="AM4" s="210"/>
    </row>
    <row r="5" spans="2:39" ht="18" customHeight="1">
      <c r="B5" s="211" t="s">
        <v>235</v>
      </c>
      <c r="C5" s="212"/>
      <c r="D5" s="211"/>
      <c r="E5" s="213"/>
      <c r="F5" s="213"/>
      <c r="G5" s="212"/>
      <c r="H5" s="212" t="s">
        <v>292</v>
      </c>
      <c r="I5" s="803"/>
      <c r="J5" s="803"/>
      <c r="K5" s="803"/>
      <c r="L5" s="212"/>
      <c r="M5" s="214" t="s">
        <v>237</v>
      </c>
      <c r="N5" s="804"/>
      <c r="O5" s="804"/>
      <c r="P5" s="215" t="s">
        <v>238</v>
      </c>
      <c r="Q5" s="212" t="s">
        <v>293</v>
      </c>
      <c r="R5" s="212"/>
      <c r="S5" s="216"/>
      <c r="T5" s="216"/>
      <c r="U5" s="216"/>
      <c r="V5" s="216"/>
      <c r="W5" s="216"/>
      <c r="X5" s="216"/>
      <c r="Y5" s="216"/>
      <c r="Z5" s="216"/>
      <c r="AA5" s="216"/>
      <c r="AB5" s="217" t="s">
        <v>294</v>
      </c>
      <c r="AC5" s="218"/>
      <c r="AD5" s="218"/>
      <c r="AE5" s="218"/>
      <c r="AF5" s="218"/>
      <c r="AG5" s="218"/>
      <c r="AH5" s="218"/>
      <c r="AI5" s="218"/>
      <c r="AJ5" s="218"/>
      <c r="AK5" s="218"/>
      <c r="AL5" s="218"/>
      <c r="AM5" s="218"/>
    </row>
    <row r="6" spans="2:39" ht="6.75" customHeight="1" thickBot="1">
      <c r="C6" s="211"/>
      <c r="D6" s="219"/>
      <c r="E6" s="220"/>
      <c r="F6" s="220"/>
      <c r="G6" s="216"/>
      <c r="H6" s="220"/>
      <c r="I6" s="220"/>
      <c r="J6" s="220"/>
      <c r="K6" s="221"/>
      <c r="L6" s="222"/>
      <c r="M6" s="216"/>
      <c r="N6" s="216"/>
      <c r="O6" s="216"/>
      <c r="P6" s="216"/>
      <c r="Q6" s="216"/>
      <c r="R6" s="216"/>
      <c r="S6" s="216"/>
      <c r="T6" s="216"/>
      <c r="U6" s="216"/>
      <c r="V6" s="216"/>
      <c r="W6" s="216"/>
      <c r="X6" s="216"/>
      <c r="Y6" s="216"/>
      <c r="Z6" s="216"/>
      <c r="AA6" s="216"/>
      <c r="AB6" s="216"/>
      <c r="AC6" s="216"/>
      <c r="AD6" s="216"/>
      <c r="AE6" s="223"/>
      <c r="AF6" s="223"/>
      <c r="AG6" s="223"/>
      <c r="AH6" s="223"/>
      <c r="AI6" s="223"/>
      <c r="AJ6" s="223"/>
      <c r="AK6" s="223"/>
      <c r="AL6" s="223"/>
      <c r="AM6" s="223"/>
    </row>
    <row r="7" spans="2:39" ht="24" customHeight="1" thickBot="1">
      <c r="B7" s="224"/>
      <c r="C7" s="758" t="s">
        <v>241</v>
      </c>
      <c r="D7" s="759"/>
      <c r="E7" s="759"/>
      <c r="F7" s="759"/>
      <c r="G7" s="760"/>
      <c r="H7" s="761" t="s">
        <v>242</v>
      </c>
      <c r="I7" s="762"/>
      <c r="J7" s="763"/>
      <c r="K7" s="758" t="s">
        <v>243</v>
      </c>
      <c r="L7" s="759"/>
      <c r="M7" s="759"/>
      <c r="N7" s="759"/>
      <c r="O7" s="759"/>
      <c r="P7" s="760"/>
      <c r="Q7" s="761" t="s">
        <v>244</v>
      </c>
      <c r="R7" s="762"/>
      <c r="S7" s="762"/>
      <c r="T7" s="763"/>
      <c r="U7" s="761" t="s">
        <v>118</v>
      </c>
      <c r="V7" s="762"/>
      <c r="W7" s="762"/>
      <c r="X7" s="763"/>
      <c r="Y7" s="225"/>
      <c r="Z7" s="767" t="s">
        <v>245</v>
      </c>
      <c r="AA7" s="768"/>
      <c r="AB7" s="768"/>
      <c r="AC7" s="769"/>
      <c r="AD7" s="226"/>
      <c r="AE7" s="796" t="s">
        <v>246</v>
      </c>
      <c r="AF7" s="797"/>
      <c r="AG7" s="797"/>
      <c r="AH7" s="797"/>
      <c r="AI7" s="797"/>
      <c r="AJ7" s="797"/>
      <c r="AK7" s="797"/>
      <c r="AL7" s="797"/>
      <c r="AM7" s="798"/>
    </row>
    <row r="8" spans="2:39" ht="24" customHeight="1">
      <c r="B8" s="227"/>
      <c r="C8" s="228">
        <v>1</v>
      </c>
      <c r="D8" s="682" t="s">
        <v>295</v>
      </c>
      <c r="E8" s="683"/>
      <c r="F8" s="683"/>
      <c r="G8" s="683"/>
      <c r="H8" s="741">
        <v>90</v>
      </c>
      <c r="I8" s="742"/>
      <c r="J8" s="747" t="s">
        <v>247</v>
      </c>
      <c r="K8" s="799">
        <v>30000000</v>
      </c>
      <c r="L8" s="800"/>
      <c r="M8" s="800"/>
      <c r="N8" s="800"/>
      <c r="O8" s="800"/>
      <c r="P8" s="229" t="s">
        <v>210</v>
      </c>
      <c r="Q8" s="752">
        <v>70</v>
      </c>
      <c r="R8" s="753"/>
      <c r="S8" s="753"/>
      <c r="T8" s="230" t="s">
        <v>247</v>
      </c>
      <c r="U8" s="801">
        <f>K8/Q8</f>
        <v>428571.42857142858</v>
      </c>
      <c r="V8" s="802"/>
      <c r="W8" s="802"/>
      <c r="X8" s="231" t="s">
        <v>248</v>
      </c>
      <c r="Y8" s="232"/>
      <c r="Z8" s="727">
        <v>82</v>
      </c>
      <c r="AA8" s="728"/>
      <c r="AB8" s="728"/>
      <c r="AC8" s="233" t="s">
        <v>247</v>
      </c>
      <c r="AD8" s="234"/>
      <c r="AE8" s="729" t="s">
        <v>249</v>
      </c>
      <c r="AF8" s="730"/>
      <c r="AG8" s="730"/>
      <c r="AH8" s="730"/>
      <c r="AI8" s="731"/>
      <c r="AJ8" s="790">
        <f>K14</f>
        <v>35700000</v>
      </c>
      <c r="AK8" s="791"/>
      <c r="AL8" s="791"/>
      <c r="AM8" s="235" t="s">
        <v>248</v>
      </c>
    </row>
    <row r="9" spans="2:39" ht="24" customHeight="1">
      <c r="B9" s="734" t="s">
        <v>86</v>
      </c>
      <c r="C9" s="236">
        <v>2</v>
      </c>
      <c r="D9" s="682" t="s">
        <v>296</v>
      </c>
      <c r="E9" s="683"/>
      <c r="F9" s="683"/>
      <c r="G9" s="819"/>
      <c r="H9" s="743"/>
      <c r="I9" s="744"/>
      <c r="J9" s="748"/>
      <c r="K9" s="792">
        <v>2000000</v>
      </c>
      <c r="L9" s="793"/>
      <c r="M9" s="793"/>
      <c r="N9" s="793"/>
      <c r="O9" s="793"/>
      <c r="P9" s="237" t="s">
        <v>210</v>
      </c>
      <c r="Q9" s="705">
        <v>7</v>
      </c>
      <c r="R9" s="706"/>
      <c r="S9" s="706"/>
      <c r="T9" s="238" t="s">
        <v>247</v>
      </c>
      <c r="U9" s="786">
        <f>K9/Q9</f>
        <v>285714.28571428574</v>
      </c>
      <c r="V9" s="787"/>
      <c r="W9" s="787"/>
      <c r="X9" s="239" t="s">
        <v>248</v>
      </c>
      <c r="Y9" s="232"/>
      <c r="Z9" s="735" t="s">
        <v>250</v>
      </c>
      <c r="AA9" s="736"/>
      <c r="AB9" s="736"/>
      <c r="AC9" s="737"/>
      <c r="AD9" s="234"/>
      <c r="AE9" s="738" t="s">
        <v>251</v>
      </c>
      <c r="AF9" s="739"/>
      <c r="AG9" s="739"/>
      <c r="AH9" s="739"/>
      <c r="AI9" s="740"/>
      <c r="AJ9" s="794">
        <v>32000000</v>
      </c>
      <c r="AK9" s="795"/>
      <c r="AL9" s="795"/>
      <c r="AM9" s="240" t="s">
        <v>248</v>
      </c>
    </row>
    <row r="10" spans="2:39" ht="24" customHeight="1" thickBot="1">
      <c r="B10" s="734"/>
      <c r="C10" s="241">
        <v>3</v>
      </c>
      <c r="D10" s="682" t="s">
        <v>297</v>
      </c>
      <c r="E10" s="683"/>
      <c r="F10" s="683"/>
      <c r="G10" s="819"/>
      <c r="H10" s="743"/>
      <c r="I10" s="744"/>
      <c r="J10" s="748"/>
      <c r="K10" s="718">
        <v>3000000</v>
      </c>
      <c r="L10" s="719"/>
      <c r="M10" s="719"/>
      <c r="N10" s="719"/>
      <c r="O10" s="719"/>
      <c r="P10" s="237" t="s">
        <v>210</v>
      </c>
      <c r="Q10" s="705"/>
      <c r="R10" s="706"/>
      <c r="S10" s="706"/>
      <c r="T10" s="242" t="s">
        <v>298</v>
      </c>
      <c r="U10" s="786" t="e">
        <f t="shared" ref="U10:U13" si="0">K10/Q10</f>
        <v>#DIV/0!</v>
      </c>
      <c r="V10" s="787"/>
      <c r="W10" s="787"/>
      <c r="X10" s="239" t="s">
        <v>248</v>
      </c>
      <c r="Y10" s="232"/>
      <c r="Z10" s="809">
        <f>Z8/H8*100</f>
        <v>91.111111111111114</v>
      </c>
      <c r="AA10" s="810"/>
      <c r="AB10" s="810"/>
      <c r="AC10" s="243" t="s">
        <v>253</v>
      </c>
      <c r="AD10" s="234"/>
      <c r="AE10" s="722" t="s">
        <v>254</v>
      </c>
      <c r="AF10" s="723"/>
      <c r="AG10" s="723"/>
      <c r="AH10" s="723"/>
      <c r="AI10" s="724"/>
      <c r="AJ10" s="725">
        <v>12000000</v>
      </c>
      <c r="AK10" s="726"/>
      <c r="AL10" s="726"/>
      <c r="AM10" s="244" t="s">
        <v>248</v>
      </c>
    </row>
    <row r="11" spans="2:39" ht="24" customHeight="1" thickTop="1">
      <c r="B11" s="245" t="s">
        <v>299</v>
      </c>
      <c r="C11" s="246">
        <v>4</v>
      </c>
      <c r="D11" s="816" t="s">
        <v>300</v>
      </c>
      <c r="E11" s="817" t="s">
        <v>256</v>
      </c>
      <c r="F11" s="817"/>
      <c r="G11" s="817"/>
      <c r="H11" s="743"/>
      <c r="I11" s="744"/>
      <c r="J11" s="748"/>
      <c r="K11" s="718">
        <v>700000</v>
      </c>
      <c r="L11" s="719"/>
      <c r="M11" s="719"/>
      <c r="N11" s="719"/>
      <c r="O11" s="719"/>
      <c r="P11" s="237" t="s">
        <v>210</v>
      </c>
      <c r="Q11" s="705"/>
      <c r="R11" s="706"/>
      <c r="S11" s="706"/>
      <c r="T11" s="238"/>
      <c r="U11" s="786" t="e">
        <f t="shared" si="0"/>
        <v>#DIV/0!</v>
      </c>
      <c r="V11" s="787"/>
      <c r="W11" s="787"/>
      <c r="X11" s="239" t="s">
        <v>248</v>
      </c>
      <c r="Y11" s="232"/>
      <c r="Z11" s="695" t="s">
        <v>257</v>
      </c>
      <c r="AA11" s="696"/>
      <c r="AB11" s="696"/>
      <c r="AC11" s="697"/>
      <c r="AD11" s="234"/>
      <c r="AE11" s="698" t="s">
        <v>258</v>
      </c>
      <c r="AF11" s="699"/>
      <c r="AG11" s="699"/>
      <c r="AH11" s="699"/>
      <c r="AI11" s="700"/>
      <c r="AJ11" s="788">
        <f>AJ8-AJ9</f>
        <v>3700000</v>
      </c>
      <c r="AK11" s="789"/>
      <c r="AL11" s="789"/>
      <c r="AM11" s="247" t="s">
        <v>248</v>
      </c>
    </row>
    <row r="12" spans="2:39" ht="24" customHeight="1">
      <c r="B12" s="245"/>
      <c r="C12" s="248">
        <v>5</v>
      </c>
      <c r="D12" s="816"/>
      <c r="E12" s="817"/>
      <c r="F12" s="817"/>
      <c r="G12" s="818"/>
      <c r="H12" s="743"/>
      <c r="I12" s="744"/>
      <c r="J12" s="748"/>
      <c r="K12" s="718"/>
      <c r="L12" s="719"/>
      <c r="M12" s="719"/>
      <c r="N12" s="719"/>
      <c r="O12" s="719"/>
      <c r="P12" s="249" t="s">
        <v>248</v>
      </c>
      <c r="Q12" s="705"/>
      <c r="R12" s="706"/>
      <c r="S12" s="706"/>
      <c r="T12" s="250"/>
      <c r="U12" s="786" t="e">
        <f t="shared" si="0"/>
        <v>#DIV/0!</v>
      </c>
      <c r="V12" s="787"/>
      <c r="W12" s="787"/>
      <c r="X12" s="239" t="s">
        <v>248</v>
      </c>
      <c r="Y12" s="232"/>
      <c r="Z12" s="707">
        <v>400</v>
      </c>
      <c r="AA12" s="708"/>
      <c r="AB12" s="708"/>
      <c r="AC12" s="251" t="s">
        <v>259</v>
      </c>
      <c r="AD12" s="234"/>
      <c r="AE12" s="709" t="s">
        <v>260</v>
      </c>
      <c r="AF12" s="710"/>
      <c r="AG12" s="710"/>
      <c r="AH12" s="710"/>
      <c r="AI12" s="711"/>
      <c r="AJ12" s="784">
        <f>AJ11/AJ8*100</f>
        <v>10.364145658263306</v>
      </c>
      <c r="AK12" s="785"/>
      <c r="AL12" s="785"/>
      <c r="AM12" s="252" t="s">
        <v>261</v>
      </c>
    </row>
    <row r="13" spans="2:39" ht="24" customHeight="1" thickBot="1">
      <c r="B13" s="253"/>
      <c r="C13" s="254">
        <v>6</v>
      </c>
      <c r="D13" s="813"/>
      <c r="E13" s="814"/>
      <c r="F13" s="814"/>
      <c r="G13" s="815"/>
      <c r="H13" s="745"/>
      <c r="I13" s="746"/>
      <c r="J13" s="749"/>
      <c r="K13" s="718"/>
      <c r="L13" s="719"/>
      <c r="M13" s="719"/>
      <c r="N13" s="719"/>
      <c r="O13" s="719"/>
      <c r="P13" s="255" t="s">
        <v>210</v>
      </c>
      <c r="Q13" s="705"/>
      <c r="R13" s="706"/>
      <c r="S13" s="706"/>
      <c r="T13" s="256"/>
      <c r="U13" s="786" t="e">
        <f t="shared" si="0"/>
        <v>#DIV/0!</v>
      </c>
      <c r="V13" s="787"/>
      <c r="W13" s="787"/>
      <c r="X13" s="257" t="s">
        <v>248</v>
      </c>
      <c r="Y13" s="232"/>
      <c r="Z13" s="690" t="s">
        <v>262</v>
      </c>
      <c r="AA13" s="691"/>
      <c r="AB13" s="691"/>
      <c r="AC13" s="692"/>
      <c r="AD13" s="234"/>
      <c r="AE13" s="693" t="s">
        <v>263</v>
      </c>
      <c r="AF13" s="694"/>
      <c r="AG13" s="694"/>
      <c r="AH13" s="694"/>
      <c r="AI13" s="694"/>
      <c r="AJ13" s="694"/>
      <c r="AK13" s="694"/>
      <c r="AL13" s="258">
        <f>AJ10/AJ9*100</f>
        <v>37.5</v>
      </c>
      <c r="AM13" s="259" t="s">
        <v>261</v>
      </c>
    </row>
    <row r="14" spans="2:39" ht="24" customHeight="1" thickBot="1">
      <c r="B14" s="260"/>
      <c r="C14" s="773" t="s">
        <v>264</v>
      </c>
      <c r="D14" s="774"/>
      <c r="E14" s="774"/>
      <c r="F14" s="774"/>
      <c r="G14" s="775"/>
      <c r="H14" s="776">
        <f>SUM(H8:I13)</f>
        <v>90</v>
      </c>
      <c r="I14" s="777"/>
      <c r="J14" s="261" t="s">
        <v>247</v>
      </c>
      <c r="K14" s="778">
        <f>SUM(K8:O13)</f>
        <v>35700000</v>
      </c>
      <c r="L14" s="779"/>
      <c r="M14" s="779"/>
      <c r="N14" s="779"/>
      <c r="O14" s="779"/>
      <c r="P14" s="262" t="s">
        <v>210</v>
      </c>
      <c r="Q14" s="780"/>
      <c r="R14" s="781"/>
      <c r="S14" s="781"/>
      <c r="T14" s="263"/>
      <c r="U14" s="782"/>
      <c r="V14" s="783"/>
      <c r="W14" s="783"/>
      <c r="X14" s="264"/>
      <c r="Y14" s="232"/>
      <c r="Z14" s="680">
        <v>3</v>
      </c>
      <c r="AA14" s="681"/>
      <c r="AB14" s="681"/>
      <c r="AC14" s="265" t="s">
        <v>253</v>
      </c>
      <c r="AD14" s="234"/>
      <c r="AE14" s="756" t="s">
        <v>265</v>
      </c>
      <c r="AF14" s="756"/>
      <c r="AG14" s="756"/>
      <c r="AH14" s="756"/>
      <c r="AI14" s="756"/>
      <c r="AJ14" s="756"/>
      <c r="AK14" s="756"/>
      <c r="AL14" s="756"/>
      <c r="AM14" s="756"/>
    </row>
    <row r="15" spans="2:39" ht="12" customHeight="1" thickBot="1">
      <c r="B15" s="266"/>
      <c r="C15" s="267"/>
      <c r="D15" s="267"/>
      <c r="E15" s="267"/>
      <c r="F15" s="267"/>
      <c r="G15" s="267"/>
      <c r="H15" s="268"/>
      <c r="I15" s="268"/>
      <c r="J15" s="269"/>
      <c r="K15" s="270"/>
      <c r="L15" s="270"/>
      <c r="M15" s="270"/>
      <c r="N15" s="270"/>
      <c r="O15" s="270"/>
      <c r="P15" s="271"/>
      <c r="Q15" s="272"/>
      <c r="R15" s="272"/>
      <c r="S15" s="272"/>
      <c r="T15" s="263"/>
      <c r="U15" s="273"/>
      <c r="V15" s="274"/>
      <c r="W15" s="274"/>
      <c r="X15" s="263"/>
      <c r="Y15" s="232"/>
      <c r="Z15" s="275"/>
      <c r="AA15" s="275"/>
      <c r="AB15" s="275"/>
      <c r="AC15" s="232"/>
      <c r="AD15" s="234"/>
      <c r="AE15" s="757"/>
      <c r="AF15" s="757"/>
      <c r="AG15" s="757"/>
      <c r="AH15" s="757"/>
      <c r="AI15" s="757"/>
      <c r="AJ15" s="757"/>
      <c r="AK15" s="757"/>
      <c r="AL15" s="757"/>
      <c r="AM15" s="757"/>
    </row>
    <row r="16" spans="2:39" ht="24" customHeight="1" thickBot="1">
      <c r="B16" s="276"/>
      <c r="C16" s="758" t="s">
        <v>241</v>
      </c>
      <c r="D16" s="759"/>
      <c r="E16" s="759"/>
      <c r="F16" s="759"/>
      <c r="G16" s="760"/>
      <c r="H16" s="761" t="s">
        <v>242</v>
      </c>
      <c r="I16" s="762"/>
      <c r="J16" s="763"/>
      <c r="K16" s="758" t="s">
        <v>243</v>
      </c>
      <c r="L16" s="759"/>
      <c r="M16" s="759"/>
      <c r="N16" s="759"/>
      <c r="O16" s="759"/>
      <c r="P16" s="760"/>
      <c r="Q16" s="764" t="s">
        <v>244</v>
      </c>
      <c r="R16" s="765"/>
      <c r="S16" s="765"/>
      <c r="T16" s="766"/>
      <c r="U16" s="761" t="s">
        <v>118</v>
      </c>
      <c r="V16" s="762"/>
      <c r="W16" s="762"/>
      <c r="X16" s="763"/>
      <c r="Y16" s="232"/>
      <c r="Z16" s="767" t="s">
        <v>245</v>
      </c>
      <c r="AA16" s="768"/>
      <c r="AB16" s="768"/>
      <c r="AC16" s="769"/>
      <c r="AD16" s="277"/>
      <c r="AE16" s="770" t="s">
        <v>266</v>
      </c>
      <c r="AF16" s="771"/>
      <c r="AG16" s="771"/>
      <c r="AH16" s="771"/>
      <c r="AI16" s="771"/>
      <c r="AJ16" s="771"/>
      <c r="AK16" s="771"/>
      <c r="AL16" s="771"/>
      <c r="AM16" s="772"/>
    </row>
    <row r="17" spans="2:39" ht="24" customHeight="1">
      <c r="B17" s="227"/>
      <c r="C17" s="228">
        <v>1</v>
      </c>
      <c r="D17" s="682" t="str">
        <f>D8</f>
        <v>子牛販売売上</v>
      </c>
      <c r="E17" s="683"/>
      <c r="F17" s="683"/>
      <c r="G17" s="683"/>
      <c r="H17" s="741">
        <v>110</v>
      </c>
      <c r="I17" s="742"/>
      <c r="J17" s="747" t="s">
        <v>247</v>
      </c>
      <c r="K17" s="750">
        <f>Q17*U17</f>
        <v>40500000</v>
      </c>
      <c r="L17" s="751"/>
      <c r="M17" s="751"/>
      <c r="N17" s="751"/>
      <c r="O17" s="751"/>
      <c r="P17" s="278" t="s">
        <v>210</v>
      </c>
      <c r="Q17" s="752">
        <v>90</v>
      </c>
      <c r="R17" s="753"/>
      <c r="S17" s="753"/>
      <c r="T17" s="230" t="s">
        <v>247</v>
      </c>
      <c r="U17" s="754">
        <v>450000</v>
      </c>
      <c r="V17" s="755"/>
      <c r="W17" s="755"/>
      <c r="X17" s="231" t="s">
        <v>248</v>
      </c>
      <c r="Y17" s="232"/>
      <c r="Z17" s="811">
        <v>106</v>
      </c>
      <c r="AA17" s="812"/>
      <c r="AB17" s="812"/>
      <c r="AC17" s="279" t="s">
        <v>247</v>
      </c>
      <c r="AD17" s="277"/>
      <c r="AE17" s="729" t="s">
        <v>249</v>
      </c>
      <c r="AF17" s="730"/>
      <c r="AG17" s="730"/>
      <c r="AH17" s="730"/>
      <c r="AI17" s="731"/>
      <c r="AJ17" s="732">
        <f>K23</f>
        <v>47320000</v>
      </c>
      <c r="AK17" s="733"/>
      <c r="AL17" s="733"/>
      <c r="AM17" s="235" t="s">
        <v>248</v>
      </c>
    </row>
    <row r="18" spans="2:39" ht="24" customHeight="1">
      <c r="B18" s="734" t="s">
        <v>267</v>
      </c>
      <c r="C18" s="236">
        <v>2</v>
      </c>
      <c r="D18" s="682" t="str">
        <f>D9</f>
        <v>廃牛売上</v>
      </c>
      <c r="E18" s="683"/>
      <c r="F18" s="683"/>
      <c r="G18" s="683"/>
      <c r="H18" s="743"/>
      <c r="I18" s="744"/>
      <c r="J18" s="748"/>
      <c r="K18" s="703">
        <f t="shared" ref="K18:K22" si="1">Q18*U18</f>
        <v>2520000</v>
      </c>
      <c r="L18" s="704"/>
      <c r="M18" s="704"/>
      <c r="N18" s="704"/>
      <c r="O18" s="704"/>
      <c r="P18" s="280" t="s">
        <v>210</v>
      </c>
      <c r="Q18" s="705">
        <v>9</v>
      </c>
      <c r="R18" s="706"/>
      <c r="S18" s="706"/>
      <c r="T18" s="238" t="s">
        <v>247</v>
      </c>
      <c r="U18" s="688">
        <v>280000</v>
      </c>
      <c r="V18" s="689"/>
      <c r="W18" s="689"/>
      <c r="X18" s="239" t="s">
        <v>248</v>
      </c>
      <c r="Y18" s="232"/>
      <c r="Z18" s="735" t="s">
        <v>250</v>
      </c>
      <c r="AA18" s="736"/>
      <c r="AB18" s="736"/>
      <c r="AC18" s="737"/>
      <c r="AD18" s="277"/>
      <c r="AE18" s="738" t="s">
        <v>268</v>
      </c>
      <c r="AF18" s="739"/>
      <c r="AG18" s="739"/>
      <c r="AH18" s="739"/>
      <c r="AI18" s="740"/>
      <c r="AJ18" s="714">
        <v>38000000</v>
      </c>
      <c r="AK18" s="715"/>
      <c r="AL18" s="715"/>
      <c r="AM18" s="240" t="s">
        <v>248</v>
      </c>
    </row>
    <row r="19" spans="2:39" ht="24" customHeight="1" thickBot="1">
      <c r="B19" s="734"/>
      <c r="C19" s="241">
        <v>3</v>
      </c>
      <c r="D19" s="682" t="str">
        <f t="shared" ref="D19:D20" si="2">D10</f>
        <v>堆肥</v>
      </c>
      <c r="E19" s="683"/>
      <c r="F19" s="683"/>
      <c r="G19" s="683"/>
      <c r="H19" s="743"/>
      <c r="I19" s="744"/>
      <c r="J19" s="748"/>
      <c r="K19" s="716">
        <v>3500000</v>
      </c>
      <c r="L19" s="717"/>
      <c r="M19" s="717"/>
      <c r="N19" s="717"/>
      <c r="O19" s="717"/>
      <c r="P19" s="280" t="s">
        <v>210</v>
      </c>
      <c r="Q19" s="718"/>
      <c r="R19" s="719"/>
      <c r="S19" s="719"/>
      <c r="T19" s="242" t="s">
        <v>276</v>
      </c>
      <c r="U19" s="688"/>
      <c r="V19" s="689"/>
      <c r="W19" s="689"/>
      <c r="X19" s="239" t="s">
        <v>248</v>
      </c>
      <c r="Y19" s="232"/>
      <c r="Z19" s="809">
        <f>Z17/H17*100</f>
        <v>96.36363636363636</v>
      </c>
      <c r="AA19" s="810"/>
      <c r="AB19" s="810"/>
      <c r="AC19" s="243" t="s">
        <v>253</v>
      </c>
      <c r="AD19" s="234"/>
      <c r="AE19" s="722" t="s">
        <v>254</v>
      </c>
      <c r="AF19" s="723"/>
      <c r="AG19" s="723"/>
      <c r="AH19" s="723"/>
      <c r="AI19" s="724"/>
      <c r="AJ19" s="725">
        <v>14000000</v>
      </c>
      <c r="AK19" s="726"/>
      <c r="AL19" s="726"/>
      <c r="AM19" s="244" t="s">
        <v>248</v>
      </c>
    </row>
    <row r="20" spans="2:39" ht="24" customHeight="1" thickTop="1">
      <c r="B20" s="281" t="s">
        <v>301</v>
      </c>
      <c r="C20" s="241">
        <v>4</v>
      </c>
      <c r="D20" s="682" t="str">
        <f t="shared" si="2"/>
        <v>雑収入</v>
      </c>
      <c r="E20" s="683"/>
      <c r="F20" s="683"/>
      <c r="G20" s="683"/>
      <c r="H20" s="743"/>
      <c r="I20" s="744"/>
      <c r="J20" s="748"/>
      <c r="K20" s="716">
        <v>800000</v>
      </c>
      <c r="L20" s="717"/>
      <c r="M20" s="717"/>
      <c r="N20" s="717"/>
      <c r="O20" s="717"/>
      <c r="P20" s="280" t="s">
        <v>210</v>
      </c>
      <c r="Q20" s="705"/>
      <c r="R20" s="706"/>
      <c r="S20" s="706"/>
      <c r="T20" s="238"/>
      <c r="U20" s="688"/>
      <c r="V20" s="689"/>
      <c r="W20" s="689"/>
      <c r="X20" s="239" t="s">
        <v>248</v>
      </c>
      <c r="Y20" s="232"/>
      <c r="Z20" s="695" t="s">
        <v>257</v>
      </c>
      <c r="AA20" s="696"/>
      <c r="AB20" s="696"/>
      <c r="AC20" s="697"/>
      <c r="AD20" s="277"/>
      <c r="AE20" s="698" t="s">
        <v>258</v>
      </c>
      <c r="AF20" s="699"/>
      <c r="AG20" s="699"/>
      <c r="AH20" s="699"/>
      <c r="AI20" s="700"/>
      <c r="AJ20" s="701">
        <f>AJ17-AJ18</f>
        <v>9320000</v>
      </c>
      <c r="AK20" s="702"/>
      <c r="AL20" s="702"/>
      <c r="AM20" s="247" t="s">
        <v>248</v>
      </c>
    </row>
    <row r="21" spans="2:39" ht="24" customHeight="1">
      <c r="B21" s="253"/>
      <c r="C21" s="246">
        <v>5</v>
      </c>
      <c r="D21" s="682">
        <f>D12</f>
        <v>0</v>
      </c>
      <c r="E21" s="683"/>
      <c r="F21" s="683"/>
      <c r="G21" s="683"/>
      <c r="H21" s="743"/>
      <c r="I21" s="744"/>
      <c r="J21" s="748"/>
      <c r="K21" s="703">
        <f t="shared" si="1"/>
        <v>0</v>
      </c>
      <c r="L21" s="704"/>
      <c r="M21" s="704"/>
      <c r="N21" s="704"/>
      <c r="O21" s="704"/>
      <c r="P21" s="280" t="s">
        <v>210</v>
      </c>
      <c r="Q21" s="705"/>
      <c r="R21" s="706"/>
      <c r="S21" s="706"/>
      <c r="T21" s="250"/>
      <c r="U21" s="688"/>
      <c r="V21" s="689"/>
      <c r="W21" s="689"/>
      <c r="X21" s="239" t="s">
        <v>248</v>
      </c>
      <c r="Y21" s="232"/>
      <c r="Z21" s="807">
        <v>380</v>
      </c>
      <c r="AA21" s="808"/>
      <c r="AB21" s="808"/>
      <c r="AC21" s="282" t="s">
        <v>259</v>
      </c>
      <c r="AD21" s="277"/>
      <c r="AE21" s="709" t="s">
        <v>260</v>
      </c>
      <c r="AF21" s="710"/>
      <c r="AG21" s="710"/>
      <c r="AH21" s="710"/>
      <c r="AI21" s="711"/>
      <c r="AJ21" s="712">
        <f>AJ20/AJ17*100</f>
        <v>19.695688926458157</v>
      </c>
      <c r="AK21" s="713"/>
      <c r="AL21" s="713"/>
      <c r="AM21" s="252" t="s">
        <v>272</v>
      </c>
    </row>
    <row r="22" spans="2:39" ht="24" customHeight="1" thickBot="1">
      <c r="B22" s="283"/>
      <c r="C22" s="254">
        <v>6</v>
      </c>
      <c r="D22" s="682">
        <f>D13</f>
        <v>0</v>
      </c>
      <c r="E22" s="683"/>
      <c r="F22" s="683"/>
      <c r="G22" s="683"/>
      <c r="H22" s="745"/>
      <c r="I22" s="746"/>
      <c r="J22" s="749"/>
      <c r="K22" s="684">
        <f t="shared" si="1"/>
        <v>0</v>
      </c>
      <c r="L22" s="685"/>
      <c r="M22" s="685"/>
      <c r="N22" s="685"/>
      <c r="O22" s="685"/>
      <c r="P22" s="284" t="s">
        <v>210</v>
      </c>
      <c r="Q22" s="686"/>
      <c r="R22" s="687"/>
      <c r="S22" s="687"/>
      <c r="T22" s="256"/>
      <c r="U22" s="688"/>
      <c r="V22" s="689"/>
      <c r="W22" s="689"/>
      <c r="X22" s="257" t="s">
        <v>248</v>
      </c>
      <c r="Y22" s="232"/>
      <c r="Z22" s="690" t="s">
        <v>262</v>
      </c>
      <c r="AA22" s="691"/>
      <c r="AB22" s="691"/>
      <c r="AC22" s="692"/>
      <c r="AD22" s="234"/>
      <c r="AE22" s="693" t="s">
        <v>263</v>
      </c>
      <c r="AF22" s="694"/>
      <c r="AG22" s="694"/>
      <c r="AH22" s="694"/>
      <c r="AI22" s="694"/>
      <c r="AJ22" s="694"/>
      <c r="AK22" s="694"/>
      <c r="AL22" s="258">
        <f>AJ19/AJ18*100</f>
        <v>36.84210526315789</v>
      </c>
      <c r="AM22" s="259" t="s">
        <v>261</v>
      </c>
    </row>
    <row r="23" spans="2:39" ht="23.25" customHeight="1" thickBot="1">
      <c r="B23" s="182"/>
      <c r="C23" s="669" t="s">
        <v>264</v>
      </c>
      <c r="D23" s="670"/>
      <c r="E23" s="670"/>
      <c r="F23" s="670"/>
      <c r="G23" s="671"/>
      <c r="H23" s="672">
        <f>SUM(H17:I22)</f>
        <v>110</v>
      </c>
      <c r="I23" s="673"/>
      <c r="J23" s="285" t="s">
        <v>247</v>
      </c>
      <c r="K23" s="674">
        <f>SUM(K17:O22)</f>
        <v>47320000</v>
      </c>
      <c r="L23" s="675"/>
      <c r="M23" s="675"/>
      <c r="N23" s="675"/>
      <c r="O23" s="675"/>
      <c r="P23" s="286" t="s">
        <v>210</v>
      </c>
      <c r="Q23" s="676"/>
      <c r="R23" s="677"/>
      <c r="S23" s="677"/>
      <c r="T23" s="287"/>
      <c r="U23" s="678"/>
      <c r="V23" s="679"/>
      <c r="W23" s="679"/>
      <c r="X23" s="288"/>
      <c r="Y23" s="232"/>
      <c r="Z23" s="805">
        <v>2</v>
      </c>
      <c r="AA23" s="806"/>
      <c r="AB23" s="806"/>
      <c r="AC23" s="265" t="s">
        <v>253</v>
      </c>
      <c r="AD23" s="234"/>
      <c r="AE23" s="289"/>
      <c r="AF23" s="289"/>
      <c r="AG23" s="289"/>
      <c r="AH23" s="289"/>
      <c r="AI23" s="289"/>
      <c r="AJ23" s="290"/>
      <c r="AK23" s="290"/>
      <c r="AL23" s="290"/>
      <c r="AM23" s="291"/>
    </row>
    <row r="24" spans="2:39" ht="24.75" customHeight="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292"/>
      <c r="AC24" s="232"/>
      <c r="AD24" s="234"/>
      <c r="AE24" s="289"/>
      <c r="AF24" s="289"/>
      <c r="AG24" s="289"/>
      <c r="AH24" s="289"/>
      <c r="AI24" s="289"/>
      <c r="AJ24" s="290"/>
      <c r="AK24" s="290"/>
      <c r="AL24" s="290"/>
      <c r="AM24" s="291"/>
    </row>
    <row r="25" spans="2:39" ht="18" customHeight="1">
      <c r="B25" s="211" t="s">
        <v>273</v>
      </c>
      <c r="C25" s="212"/>
      <c r="D25" s="212"/>
      <c r="E25" s="212"/>
      <c r="F25" s="212"/>
      <c r="G25" s="212"/>
      <c r="H25" s="212" t="s">
        <v>302</v>
      </c>
      <c r="I25" s="803"/>
      <c r="J25" s="803"/>
      <c r="K25" s="803"/>
      <c r="L25" s="212"/>
      <c r="M25" s="214" t="s">
        <v>237</v>
      </c>
      <c r="N25" s="804"/>
      <c r="O25" s="804"/>
      <c r="P25" s="215" t="s">
        <v>238</v>
      </c>
      <c r="Q25" s="212" t="s">
        <v>239</v>
      </c>
      <c r="R25" s="212"/>
      <c r="AB25" s="217"/>
      <c r="AD25" s="218"/>
      <c r="AE25" s="218"/>
      <c r="AF25" s="218"/>
      <c r="AG25" s="218"/>
      <c r="AH25" s="218"/>
      <c r="AI25" s="218"/>
      <c r="AJ25" s="218"/>
      <c r="AK25" s="218"/>
      <c r="AL25" s="218"/>
      <c r="AM25" s="218"/>
    </row>
    <row r="26" spans="2:39" ht="6.75" customHeight="1" thickBot="1">
      <c r="C26" s="293"/>
      <c r="D26" s="219"/>
      <c r="E26" s="220"/>
      <c r="F26" s="220"/>
      <c r="G26" s="216"/>
      <c r="R26" s="216"/>
      <c r="S26" s="216"/>
      <c r="T26" s="216"/>
      <c r="U26" s="216"/>
      <c r="V26" s="216"/>
      <c r="W26" s="216"/>
      <c r="X26" s="216"/>
      <c r="Y26" s="216"/>
      <c r="Z26" s="216"/>
      <c r="AA26" s="216"/>
      <c r="AB26" s="216"/>
      <c r="AC26" s="294"/>
      <c r="AD26" s="294"/>
      <c r="AE26" s="294"/>
      <c r="AF26" s="294"/>
      <c r="AG26" s="294"/>
      <c r="AH26" s="294"/>
      <c r="AI26" s="294"/>
      <c r="AJ26" s="294"/>
      <c r="AK26" s="294"/>
      <c r="AL26" s="294"/>
      <c r="AM26" s="294"/>
    </row>
    <row r="27" spans="2:39" ht="24" customHeight="1" thickBot="1">
      <c r="B27" s="227"/>
      <c r="C27" s="758" t="s">
        <v>241</v>
      </c>
      <c r="D27" s="759"/>
      <c r="E27" s="759"/>
      <c r="F27" s="759"/>
      <c r="G27" s="760"/>
      <c r="H27" s="761" t="s">
        <v>242</v>
      </c>
      <c r="I27" s="762"/>
      <c r="J27" s="763"/>
      <c r="K27" s="758" t="s">
        <v>243</v>
      </c>
      <c r="L27" s="759"/>
      <c r="M27" s="759"/>
      <c r="N27" s="759"/>
      <c r="O27" s="759"/>
      <c r="P27" s="760"/>
      <c r="Q27" s="764" t="s">
        <v>244</v>
      </c>
      <c r="R27" s="765"/>
      <c r="S27" s="765"/>
      <c r="T27" s="766"/>
      <c r="U27" s="761" t="s">
        <v>118</v>
      </c>
      <c r="V27" s="762"/>
      <c r="W27" s="762"/>
      <c r="X27" s="763"/>
      <c r="Y27" s="225"/>
      <c r="Z27" s="767" t="s">
        <v>245</v>
      </c>
      <c r="AA27" s="768"/>
      <c r="AB27" s="768"/>
      <c r="AC27" s="769"/>
      <c r="AD27" s="295"/>
      <c r="AE27" s="796" t="s">
        <v>246</v>
      </c>
      <c r="AF27" s="797"/>
      <c r="AG27" s="797"/>
      <c r="AH27" s="797"/>
      <c r="AI27" s="797"/>
      <c r="AJ27" s="797"/>
      <c r="AK27" s="797"/>
      <c r="AL27" s="797"/>
      <c r="AM27" s="798"/>
    </row>
    <row r="28" spans="2:39" ht="24" customHeight="1">
      <c r="B28" s="227"/>
      <c r="C28" s="228">
        <v>1</v>
      </c>
      <c r="D28" s="682" t="str">
        <f>D17</f>
        <v>子牛販売売上</v>
      </c>
      <c r="E28" s="683"/>
      <c r="F28" s="683"/>
      <c r="G28" s="683"/>
      <c r="H28" s="741">
        <v>95</v>
      </c>
      <c r="I28" s="742"/>
      <c r="J28" s="747" t="s">
        <v>247</v>
      </c>
      <c r="K28" s="799">
        <v>33000000</v>
      </c>
      <c r="L28" s="800"/>
      <c r="M28" s="800"/>
      <c r="N28" s="800"/>
      <c r="O28" s="800"/>
      <c r="P28" s="229" t="s">
        <v>210</v>
      </c>
      <c r="Q28" s="752">
        <v>73</v>
      </c>
      <c r="R28" s="753"/>
      <c r="S28" s="753"/>
      <c r="T28" s="230" t="s">
        <v>247</v>
      </c>
      <c r="U28" s="801">
        <f>K28/Q28</f>
        <v>452054.79452054796</v>
      </c>
      <c r="V28" s="802"/>
      <c r="W28" s="802"/>
      <c r="X28" s="231" t="s">
        <v>248</v>
      </c>
      <c r="Y28" s="232"/>
      <c r="Z28" s="727">
        <v>88</v>
      </c>
      <c r="AA28" s="728"/>
      <c r="AB28" s="728"/>
      <c r="AC28" s="279" t="s">
        <v>247</v>
      </c>
      <c r="AD28" s="277"/>
      <c r="AE28" s="729" t="s">
        <v>249</v>
      </c>
      <c r="AF28" s="730"/>
      <c r="AG28" s="730"/>
      <c r="AH28" s="730"/>
      <c r="AI28" s="731"/>
      <c r="AJ28" s="790">
        <f>K34</f>
        <v>37400000</v>
      </c>
      <c r="AK28" s="791"/>
      <c r="AL28" s="791"/>
      <c r="AM28" s="235" t="s">
        <v>248</v>
      </c>
    </row>
    <row r="29" spans="2:39" ht="24" customHeight="1">
      <c r="B29" s="734" t="s">
        <v>86</v>
      </c>
      <c r="C29" s="296">
        <v>2</v>
      </c>
      <c r="D29" s="682" t="str">
        <f>D18</f>
        <v>廃牛売上</v>
      </c>
      <c r="E29" s="683"/>
      <c r="F29" s="683"/>
      <c r="G29" s="683"/>
      <c r="H29" s="743"/>
      <c r="I29" s="744"/>
      <c r="J29" s="748"/>
      <c r="K29" s="792">
        <v>1200000</v>
      </c>
      <c r="L29" s="793"/>
      <c r="M29" s="793"/>
      <c r="N29" s="793"/>
      <c r="O29" s="793"/>
      <c r="P29" s="237" t="s">
        <v>210</v>
      </c>
      <c r="Q29" s="705">
        <v>5</v>
      </c>
      <c r="R29" s="706"/>
      <c r="S29" s="706"/>
      <c r="T29" s="238" t="s">
        <v>247</v>
      </c>
      <c r="U29" s="786">
        <f>K29/Q29</f>
        <v>240000</v>
      </c>
      <c r="V29" s="787"/>
      <c r="W29" s="787"/>
      <c r="X29" s="239" t="s">
        <v>248</v>
      </c>
      <c r="Y29" s="232"/>
      <c r="Z29" s="735" t="s">
        <v>250</v>
      </c>
      <c r="AA29" s="736"/>
      <c r="AB29" s="736"/>
      <c r="AC29" s="737"/>
      <c r="AD29" s="277"/>
      <c r="AE29" s="738" t="s">
        <v>251</v>
      </c>
      <c r="AF29" s="739"/>
      <c r="AG29" s="739"/>
      <c r="AH29" s="739"/>
      <c r="AI29" s="740"/>
      <c r="AJ29" s="794">
        <v>33000000</v>
      </c>
      <c r="AK29" s="795"/>
      <c r="AL29" s="795"/>
      <c r="AM29" s="240" t="s">
        <v>248</v>
      </c>
    </row>
    <row r="30" spans="2:39" ht="24" customHeight="1" thickBot="1">
      <c r="B30" s="734"/>
      <c r="C30" s="297">
        <v>3</v>
      </c>
      <c r="D30" s="682" t="str">
        <f>D19</f>
        <v>堆肥</v>
      </c>
      <c r="E30" s="683"/>
      <c r="F30" s="683"/>
      <c r="G30" s="683"/>
      <c r="H30" s="743"/>
      <c r="I30" s="744"/>
      <c r="J30" s="748"/>
      <c r="K30" s="718">
        <v>2500000</v>
      </c>
      <c r="L30" s="719"/>
      <c r="M30" s="719"/>
      <c r="N30" s="719"/>
      <c r="O30" s="719"/>
      <c r="P30" s="237" t="s">
        <v>210</v>
      </c>
      <c r="Q30" s="705"/>
      <c r="R30" s="706"/>
      <c r="S30" s="706"/>
      <c r="T30" s="242" t="s">
        <v>303</v>
      </c>
      <c r="U30" s="786" t="e">
        <f t="shared" ref="U30:U33" si="3">K30/Q30</f>
        <v>#DIV/0!</v>
      </c>
      <c r="V30" s="787"/>
      <c r="W30" s="787"/>
      <c r="X30" s="239" t="s">
        <v>248</v>
      </c>
      <c r="Y30" s="232"/>
      <c r="Z30" s="720">
        <f>Z28/H28*100</f>
        <v>92.631578947368425</v>
      </c>
      <c r="AA30" s="721"/>
      <c r="AB30" s="721"/>
      <c r="AC30" s="243" t="s">
        <v>253</v>
      </c>
      <c r="AD30" s="234"/>
      <c r="AE30" s="722" t="s">
        <v>254</v>
      </c>
      <c r="AF30" s="723"/>
      <c r="AG30" s="723"/>
      <c r="AH30" s="723"/>
      <c r="AI30" s="724"/>
      <c r="AJ30" s="725">
        <v>12500000</v>
      </c>
      <c r="AK30" s="726"/>
      <c r="AL30" s="726"/>
      <c r="AM30" s="244" t="s">
        <v>248</v>
      </c>
    </row>
    <row r="31" spans="2:39" ht="24" customHeight="1" thickTop="1">
      <c r="B31" s="245" t="s">
        <v>277</v>
      </c>
      <c r="C31" s="246">
        <v>4</v>
      </c>
      <c r="D31" s="682" t="str">
        <f t="shared" ref="D31:D33" si="4">D20</f>
        <v>雑収入</v>
      </c>
      <c r="E31" s="683"/>
      <c r="F31" s="683"/>
      <c r="G31" s="683"/>
      <c r="H31" s="743"/>
      <c r="I31" s="744"/>
      <c r="J31" s="748"/>
      <c r="K31" s="718">
        <v>700000</v>
      </c>
      <c r="L31" s="719"/>
      <c r="M31" s="719"/>
      <c r="N31" s="719"/>
      <c r="O31" s="719"/>
      <c r="P31" s="237" t="s">
        <v>210</v>
      </c>
      <c r="Q31" s="705"/>
      <c r="R31" s="706"/>
      <c r="S31" s="706"/>
      <c r="T31" s="238"/>
      <c r="U31" s="786" t="e">
        <f t="shared" si="3"/>
        <v>#DIV/0!</v>
      </c>
      <c r="V31" s="787"/>
      <c r="W31" s="787"/>
      <c r="X31" s="239" t="s">
        <v>248</v>
      </c>
      <c r="Y31" s="232"/>
      <c r="Z31" s="695" t="s">
        <v>257</v>
      </c>
      <c r="AA31" s="696"/>
      <c r="AB31" s="696"/>
      <c r="AC31" s="697"/>
      <c r="AD31" s="277"/>
      <c r="AE31" s="698" t="s">
        <v>258</v>
      </c>
      <c r="AF31" s="699"/>
      <c r="AG31" s="699"/>
      <c r="AH31" s="699"/>
      <c r="AI31" s="700"/>
      <c r="AJ31" s="788">
        <f>AJ28-AJ29</f>
        <v>4400000</v>
      </c>
      <c r="AK31" s="789"/>
      <c r="AL31" s="789"/>
      <c r="AM31" s="247" t="s">
        <v>248</v>
      </c>
    </row>
    <row r="32" spans="2:39" ht="24" customHeight="1">
      <c r="B32" s="245"/>
      <c r="C32" s="248">
        <v>5</v>
      </c>
      <c r="D32" s="682">
        <f t="shared" si="4"/>
        <v>0</v>
      </c>
      <c r="E32" s="683"/>
      <c r="F32" s="683"/>
      <c r="G32" s="683"/>
      <c r="H32" s="743"/>
      <c r="I32" s="744"/>
      <c r="J32" s="748"/>
      <c r="K32" s="718"/>
      <c r="L32" s="719"/>
      <c r="M32" s="719"/>
      <c r="N32" s="719"/>
      <c r="O32" s="719"/>
      <c r="P32" s="237" t="s">
        <v>210</v>
      </c>
      <c r="Q32" s="718"/>
      <c r="R32" s="719"/>
      <c r="S32" s="719"/>
      <c r="T32" s="250"/>
      <c r="U32" s="786" t="e">
        <f t="shared" si="3"/>
        <v>#DIV/0!</v>
      </c>
      <c r="V32" s="787"/>
      <c r="W32" s="787"/>
      <c r="X32" s="239" t="s">
        <v>248</v>
      </c>
      <c r="Y32" s="232"/>
      <c r="Z32" s="707">
        <v>390</v>
      </c>
      <c r="AA32" s="708"/>
      <c r="AB32" s="708"/>
      <c r="AC32" s="282" t="s">
        <v>259</v>
      </c>
      <c r="AD32" s="277"/>
      <c r="AE32" s="709" t="s">
        <v>260</v>
      </c>
      <c r="AF32" s="710"/>
      <c r="AG32" s="710"/>
      <c r="AH32" s="710"/>
      <c r="AI32" s="711"/>
      <c r="AJ32" s="784">
        <f>AJ31/AJ28*100</f>
        <v>11.76470588235294</v>
      </c>
      <c r="AK32" s="785"/>
      <c r="AL32" s="785"/>
      <c r="AM32" s="252" t="s">
        <v>272</v>
      </c>
    </row>
    <row r="33" spans="2:39" ht="24" customHeight="1" thickBot="1">
      <c r="B33" s="253"/>
      <c r="C33" s="254">
        <v>6</v>
      </c>
      <c r="D33" s="682">
        <f t="shared" si="4"/>
        <v>0</v>
      </c>
      <c r="E33" s="683"/>
      <c r="F33" s="683"/>
      <c r="G33" s="683"/>
      <c r="H33" s="745"/>
      <c r="I33" s="746"/>
      <c r="J33" s="749"/>
      <c r="K33" s="718"/>
      <c r="L33" s="719"/>
      <c r="M33" s="719"/>
      <c r="N33" s="719"/>
      <c r="O33" s="719"/>
      <c r="P33" s="255" t="s">
        <v>210</v>
      </c>
      <c r="Q33" s="686"/>
      <c r="R33" s="687"/>
      <c r="S33" s="687"/>
      <c r="T33" s="256"/>
      <c r="U33" s="786" t="e">
        <f t="shared" si="3"/>
        <v>#DIV/0!</v>
      </c>
      <c r="V33" s="787"/>
      <c r="W33" s="787"/>
      <c r="X33" s="257" t="s">
        <v>248</v>
      </c>
      <c r="Y33" s="232"/>
      <c r="Z33" s="690" t="s">
        <v>262</v>
      </c>
      <c r="AA33" s="691"/>
      <c r="AB33" s="691"/>
      <c r="AC33" s="692"/>
      <c r="AD33" s="234"/>
      <c r="AE33" s="693" t="s">
        <v>263</v>
      </c>
      <c r="AF33" s="694"/>
      <c r="AG33" s="694"/>
      <c r="AH33" s="694"/>
      <c r="AI33" s="694"/>
      <c r="AJ33" s="694"/>
      <c r="AK33" s="694"/>
      <c r="AL33" s="258">
        <f>AJ30/AJ29*100</f>
        <v>37.878787878787875</v>
      </c>
      <c r="AM33" s="259" t="s">
        <v>261</v>
      </c>
    </row>
    <row r="34" spans="2:39" ht="24" customHeight="1" thickBot="1">
      <c r="B34" s="260"/>
      <c r="C34" s="773" t="s">
        <v>264</v>
      </c>
      <c r="D34" s="774"/>
      <c r="E34" s="774"/>
      <c r="F34" s="774"/>
      <c r="G34" s="775"/>
      <c r="H34" s="776">
        <f>SUM(H28:I33)</f>
        <v>95</v>
      </c>
      <c r="I34" s="777"/>
      <c r="J34" s="298" t="s">
        <v>247</v>
      </c>
      <c r="K34" s="778">
        <f>SUM(K28:O33)</f>
        <v>37400000</v>
      </c>
      <c r="L34" s="779"/>
      <c r="M34" s="779"/>
      <c r="N34" s="779"/>
      <c r="O34" s="779"/>
      <c r="P34" s="262" t="s">
        <v>210</v>
      </c>
      <c r="Q34" s="780"/>
      <c r="R34" s="781"/>
      <c r="S34" s="781"/>
      <c r="T34" s="299"/>
      <c r="U34" s="782"/>
      <c r="V34" s="783"/>
      <c r="W34" s="783"/>
      <c r="X34" s="300"/>
      <c r="Y34" s="232"/>
      <c r="Z34" s="680">
        <v>3</v>
      </c>
      <c r="AA34" s="681"/>
      <c r="AB34" s="681"/>
      <c r="AC34" s="265" t="s">
        <v>253</v>
      </c>
      <c r="AD34" s="234"/>
      <c r="AE34" s="756" t="s">
        <v>265</v>
      </c>
      <c r="AF34" s="756"/>
      <c r="AG34" s="756"/>
      <c r="AH34" s="756"/>
      <c r="AI34" s="756"/>
      <c r="AJ34" s="756"/>
      <c r="AK34" s="756"/>
      <c r="AL34" s="756"/>
      <c r="AM34" s="756"/>
    </row>
    <row r="35" spans="2:39" ht="12" customHeight="1" thickBot="1">
      <c r="B35" s="266"/>
      <c r="C35" s="267"/>
      <c r="D35" s="267"/>
      <c r="E35" s="267"/>
      <c r="F35" s="267"/>
      <c r="G35" s="267"/>
      <c r="H35" s="268"/>
      <c r="I35" s="268"/>
      <c r="J35" s="269"/>
      <c r="K35" s="270"/>
      <c r="L35" s="270"/>
      <c r="M35" s="270"/>
      <c r="N35" s="270"/>
      <c r="O35" s="270"/>
      <c r="P35" s="271"/>
      <c r="Q35" s="272"/>
      <c r="R35" s="272"/>
      <c r="S35" s="272"/>
      <c r="T35" s="263"/>
      <c r="U35" s="273"/>
      <c r="V35" s="274"/>
      <c r="W35" s="274"/>
      <c r="X35" s="263"/>
      <c r="Y35" s="232"/>
      <c r="Z35" s="275"/>
      <c r="AA35" s="275"/>
      <c r="AB35" s="275"/>
      <c r="AC35" s="232"/>
      <c r="AD35" s="234"/>
      <c r="AE35" s="757"/>
      <c r="AF35" s="757"/>
      <c r="AG35" s="757"/>
      <c r="AH35" s="757"/>
      <c r="AI35" s="757"/>
      <c r="AJ35" s="757"/>
      <c r="AK35" s="757"/>
      <c r="AL35" s="757"/>
      <c r="AM35" s="757"/>
    </row>
    <row r="36" spans="2:39" ht="24" customHeight="1" thickBot="1">
      <c r="B36" s="227"/>
      <c r="C36" s="758" t="s">
        <v>241</v>
      </c>
      <c r="D36" s="759"/>
      <c r="E36" s="759"/>
      <c r="F36" s="759"/>
      <c r="G36" s="760"/>
      <c r="H36" s="761" t="s">
        <v>242</v>
      </c>
      <c r="I36" s="762"/>
      <c r="J36" s="763"/>
      <c r="K36" s="758" t="s">
        <v>243</v>
      </c>
      <c r="L36" s="759"/>
      <c r="M36" s="759"/>
      <c r="N36" s="759"/>
      <c r="O36" s="759"/>
      <c r="P36" s="760"/>
      <c r="Q36" s="764" t="s">
        <v>280</v>
      </c>
      <c r="R36" s="765"/>
      <c r="S36" s="765"/>
      <c r="T36" s="766"/>
      <c r="U36" s="761" t="s">
        <v>118</v>
      </c>
      <c r="V36" s="762"/>
      <c r="W36" s="762"/>
      <c r="X36" s="763"/>
      <c r="Y36" s="232"/>
      <c r="Z36" s="767" t="s">
        <v>245</v>
      </c>
      <c r="AA36" s="768"/>
      <c r="AB36" s="768"/>
      <c r="AC36" s="769"/>
      <c r="AD36" s="277"/>
      <c r="AE36" s="770" t="s">
        <v>266</v>
      </c>
      <c r="AF36" s="771"/>
      <c r="AG36" s="771"/>
      <c r="AH36" s="771"/>
      <c r="AI36" s="771"/>
      <c r="AJ36" s="771"/>
      <c r="AK36" s="771"/>
      <c r="AL36" s="771"/>
      <c r="AM36" s="772"/>
    </row>
    <row r="37" spans="2:39" ht="24" customHeight="1">
      <c r="B37" s="227"/>
      <c r="C37" s="301">
        <v>1</v>
      </c>
      <c r="D37" s="682" t="str">
        <f>D28</f>
        <v>子牛販売売上</v>
      </c>
      <c r="E37" s="683"/>
      <c r="F37" s="683"/>
      <c r="G37" s="683"/>
      <c r="H37" s="741">
        <v>110</v>
      </c>
      <c r="I37" s="742"/>
      <c r="J37" s="747" t="s">
        <v>247</v>
      </c>
      <c r="K37" s="750">
        <f>Q37*U37</f>
        <v>40500000</v>
      </c>
      <c r="L37" s="751"/>
      <c r="M37" s="751"/>
      <c r="N37" s="751"/>
      <c r="O37" s="751"/>
      <c r="P37" s="229" t="s">
        <v>210</v>
      </c>
      <c r="Q37" s="752">
        <v>90</v>
      </c>
      <c r="R37" s="753"/>
      <c r="S37" s="753"/>
      <c r="T37" s="230" t="s">
        <v>247</v>
      </c>
      <c r="U37" s="754">
        <v>450000</v>
      </c>
      <c r="V37" s="755"/>
      <c r="W37" s="755"/>
      <c r="X37" s="231" t="s">
        <v>248</v>
      </c>
      <c r="Y37" s="232"/>
      <c r="Z37" s="727">
        <v>106</v>
      </c>
      <c r="AA37" s="728"/>
      <c r="AB37" s="728"/>
      <c r="AC37" s="279" t="s">
        <v>247</v>
      </c>
      <c r="AD37" s="277"/>
      <c r="AE37" s="729" t="s">
        <v>249</v>
      </c>
      <c r="AF37" s="730"/>
      <c r="AG37" s="730"/>
      <c r="AH37" s="730"/>
      <c r="AI37" s="731"/>
      <c r="AJ37" s="732">
        <f>K43</f>
        <v>47320000</v>
      </c>
      <c r="AK37" s="733"/>
      <c r="AL37" s="733"/>
      <c r="AM37" s="235" t="s">
        <v>248</v>
      </c>
    </row>
    <row r="38" spans="2:39" ht="24" customHeight="1">
      <c r="B38" s="734" t="s">
        <v>267</v>
      </c>
      <c r="C38" s="236">
        <v>2</v>
      </c>
      <c r="D38" s="682" t="str">
        <f>D29</f>
        <v>廃牛売上</v>
      </c>
      <c r="E38" s="683"/>
      <c r="F38" s="683"/>
      <c r="G38" s="683"/>
      <c r="H38" s="743"/>
      <c r="I38" s="744"/>
      <c r="J38" s="748"/>
      <c r="K38" s="703">
        <f>Q38*U38</f>
        <v>2520000</v>
      </c>
      <c r="L38" s="704"/>
      <c r="M38" s="704"/>
      <c r="N38" s="704"/>
      <c r="O38" s="704"/>
      <c r="P38" s="237" t="s">
        <v>210</v>
      </c>
      <c r="Q38" s="705">
        <v>9</v>
      </c>
      <c r="R38" s="706"/>
      <c r="S38" s="706"/>
      <c r="T38" s="238" t="s">
        <v>247</v>
      </c>
      <c r="U38" s="688">
        <v>280000</v>
      </c>
      <c r="V38" s="689"/>
      <c r="W38" s="689"/>
      <c r="X38" s="239" t="s">
        <v>248</v>
      </c>
      <c r="Y38" s="232"/>
      <c r="Z38" s="735" t="s">
        <v>250</v>
      </c>
      <c r="AA38" s="736"/>
      <c r="AB38" s="736"/>
      <c r="AC38" s="737"/>
      <c r="AD38" s="277"/>
      <c r="AE38" s="738" t="s">
        <v>268</v>
      </c>
      <c r="AF38" s="739"/>
      <c r="AG38" s="739"/>
      <c r="AH38" s="739"/>
      <c r="AI38" s="740"/>
      <c r="AJ38" s="714">
        <v>38000000</v>
      </c>
      <c r="AK38" s="715"/>
      <c r="AL38" s="715"/>
      <c r="AM38" s="240" t="s">
        <v>248</v>
      </c>
    </row>
    <row r="39" spans="2:39" ht="24" customHeight="1" thickBot="1">
      <c r="B39" s="734"/>
      <c r="C39" s="241">
        <v>3</v>
      </c>
      <c r="D39" s="682" t="str">
        <f t="shared" ref="D39:D42" si="5">D30</f>
        <v>堆肥</v>
      </c>
      <c r="E39" s="683"/>
      <c r="F39" s="683"/>
      <c r="G39" s="683"/>
      <c r="H39" s="743"/>
      <c r="I39" s="744"/>
      <c r="J39" s="748"/>
      <c r="K39" s="716">
        <v>3500000</v>
      </c>
      <c r="L39" s="717"/>
      <c r="M39" s="717"/>
      <c r="N39" s="717"/>
      <c r="O39" s="717"/>
      <c r="P39" s="237" t="s">
        <v>210</v>
      </c>
      <c r="Q39" s="718"/>
      <c r="R39" s="719"/>
      <c r="S39" s="719"/>
      <c r="T39" s="242" t="s">
        <v>304</v>
      </c>
      <c r="U39" s="688"/>
      <c r="V39" s="689"/>
      <c r="W39" s="689"/>
      <c r="X39" s="239" t="s">
        <v>248</v>
      </c>
      <c r="Y39" s="232"/>
      <c r="Z39" s="720">
        <f>Z37/H37*100</f>
        <v>96.36363636363636</v>
      </c>
      <c r="AA39" s="721"/>
      <c r="AB39" s="721"/>
      <c r="AC39" s="302" t="s">
        <v>253</v>
      </c>
      <c r="AD39" s="234"/>
      <c r="AE39" s="722" t="s">
        <v>254</v>
      </c>
      <c r="AF39" s="723"/>
      <c r="AG39" s="723"/>
      <c r="AH39" s="723"/>
      <c r="AI39" s="724"/>
      <c r="AJ39" s="725">
        <v>14000000</v>
      </c>
      <c r="AK39" s="726"/>
      <c r="AL39" s="726"/>
      <c r="AM39" s="244" t="s">
        <v>248</v>
      </c>
    </row>
    <row r="40" spans="2:39" ht="24" customHeight="1" thickTop="1">
      <c r="B40" s="281" t="s">
        <v>305</v>
      </c>
      <c r="C40" s="241">
        <v>4</v>
      </c>
      <c r="D40" s="682" t="str">
        <f t="shared" si="5"/>
        <v>雑収入</v>
      </c>
      <c r="E40" s="683"/>
      <c r="F40" s="683"/>
      <c r="G40" s="683"/>
      <c r="H40" s="743"/>
      <c r="I40" s="744"/>
      <c r="J40" s="748"/>
      <c r="K40" s="716">
        <v>800000</v>
      </c>
      <c r="L40" s="717"/>
      <c r="M40" s="717"/>
      <c r="N40" s="717"/>
      <c r="O40" s="717"/>
      <c r="P40" s="237" t="s">
        <v>210</v>
      </c>
      <c r="Q40" s="705"/>
      <c r="R40" s="706"/>
      <c r="S40" s="706"/>
      <c r="T40" s="238"/>
      <c r="U40" s="688"/>
      <c r="V40" s="689"/>
      <c r="W40" s="689"/>
      <c r="X40" s="239" t="s">
        <v>248</v>
      </c>
      <c r="Y40" s="232"/>
      <c r="Z40" s="695" t="s">
        <v>257</v>
      </c>
      <c r="AA40" s="696"/>
      <c r="AB40" s="696"/>
      <c r="AC40" s="697"/>
      <c r="AD40" s="277"/>
      <c r="AE40" s="698" t="s">
        <v>258</v>
      </c>
      <c r="AF40" s="699"/>
      <c r="AG40" s="699"/>
      <c r="AH40" s="699"/>
      <c r="AI40" s="700"/>
      <c r="AJ40" s="701">
        <f>AJ37-AJ38</f>
        <v>9320000</v>
      </c>
      <c r="AK40" s="702"/>
      <c r="AL40" s="702"/>
      <c r="AM40" s="247" t="s">
        <v>248</v>
      </c>
    </row>
    <row r="41" spans="2:39" ht="24" customHeight="1">
      <c r="B41" s="253"/>
      <c r="C41" s="236">
        <v>5</v>
      </c>
      <c r="D41" s="682">
        <f t="shared" si="5"/>
        <v>0</v>
      </c>
      <c r="E41" s="683"/>
      <c r="F41" s="683"/>
      <c r="G41" s="683"/>
      <c r="H41" s="743"/>
      <c r="I41" s="744"/>
      <c r="J41" s="748"/>
      <c r="K41" s="703">
        <f t="shared" ref="K41:K42" si="6">Q41*U41</f>
        <v>0</v>
      </c>
      <c r="L41" s="704"/>
      <c r="M41" s="704"/>
      <c r="N41" s="704"/>
      <c r="O41" s="704"/>
      <c r="P41" s="237" t="s">
        <v>210</v>
      </c>
      <c r="Q41" s="705"/>
      <c r="R41" s="706"/>
      <c r="S41" s="706"/>
      <c r="T41" s="250"/>
      <c r="U41" s="688"/>
      <c r="V41" s="689"/>
      <c r="W41" s="689"/>
      <c r="X41" s="239" t="s">
        <v>248</v>
      </c>
      <c r="Y41" s="232"/>
      <c r="Z41" s="707">
        <v>380</v>
      </c>
      <c r="AA41" s="708"/>
      <c r="AB41" s="708"/>
      <c r="AC41" s="282" t="s">
        <v>259</v>
      </c>
      <c r="AD41" s="277"/>
      <c r="AE41" s="709" t="s">
        <v>260</v>
      </c>
      <c r="AF41" s="710"/>
      <c r="AG41" s="710"/>
      <c r="AH41" s="710"/>
      <c r="AI41" s="711"/>
      <c r="AJ41" s="712">
        <f>AJ40/AJ37*100</f>
        <v>19.695688926458157</v>
      </c>
      <c r="AK41" s="713"/>
      <c r="AL41" s="713"/>
      <c r="AM41" s="252" t="s">
        <v>261</v>
      </c>
    </row>
    <row r="42" spans="2:39" ht="24" customHeight="1" thickBot="1">
      <c r="B42" s="283"/>
      <c r="C42" s="303">
        <v>6</v>
      </c>
      <c r="D42" s="682">
        <f t="shared" si="5"/>
        <v>0</v>
      </c>
      <c r="E42" s="683"/>
      <c r="F42" s="683"/>
      <c r="G42" s="683"/>
      <c r="H42" s="745"/>
      <c r="I42" s="746"/>
      <c r="J42" s="749"/>
      <c r="K42" s="684">
        <f t="shared" si="6"/>
        <v>0</v>
      </c>
      <c r="L42" s="685"/>
      <c r="M42" s="685"/>
      <c r="N42" s="685"/>
      <c r="O42" s="685"/>
      <c r="P42" s="255" t="s">
        <v>210</v>
      </c>
      <c r="Q42" s="686"/>
      <c r="R42" s="687"/>
      <c r="S42" s="687"/>
      <c r="T42" s="256"/>
      <c r="U42" s="688"/>
      <c r="V42" s="689"/>
      <c r="W42" s="689"/>
      <c r="X42" s="257" t="s">
        <v>248</v>
      </c>
      <c r="Y42" s="232"/>
      <c r="Z42" s="690" t="s">
        <v>262</v>
      </c>
      <c r="AA42" s="691"/>
      <c r="AB42" s="691"/>
      <c r="AC42" s="692"/>
      <c r="AD42" s="234"/>
      <c r="AE42" s="693" t="s">
        <v>263</v>
      </c>
      <c r="AF42" s="694"/>
      <c r="AG42" s="694"/>
      <c r="AH42" s="694"/>
      <c r="AI42" s="694"/>
      <c r="AJ42" s="694"/>
      <c r="AK42" s="694"/>
      <c r="AL42" s="258">
        <f>AJ39/AJ38*100</f>
        <v>36.84210526315789</v>
      </c>
      <c r="AM42" s="259" t="s">
        <v>272</v>
      </c>
    </row>
    <row r="43" spans="2:39" ht="23.25" customHeight="1" thickBot="1">
      <c r="B43" s="182"/>
      <c r="C43" s="669" t="s">
        <v>264</v>
      </c>
      <c r="D43" s="670"/>
      <c r="E43" s="670"/>
      <c r="F43" s="670"/>
      <c r="G43" s="671"/>
      <c r="H43" s="672">
        <f>SUM(H37:I42)</f>
        <v>110</v>
      </c>
      <c r="I43" s="673"/>
      <c r="J43" s="285" t="s">
        <v>247</v>
      </c>
      <c r="K43" s="674">
        <f>SUM(K37:O42)</f>
        <v>47320000</v>
      </c>
      <c r="L43" s="675"/>
      <c r="M43" s="675"/>
      <c r="N43" s="675"/>
      <c r="O43" s="675"/>
      <c r="P43" s="304" t="s">
        <v>210</v>
      </c>
      <c r="Q43" s="676"/>
      <c r="R43" s="677"/>
      <c r="S43" s="677"/>
      <c r="T43" s="305"/>
      <c r="U43" s="678"/>
      <c r="V43" s="679"/>
      <c r="W43" s="679"/>
      <c r="X43" s="288"/>
      <c r="Y43" s="232"/>
      <c r="Z43" s="680">
        <v>2</v>
      </c>
      <c r="AA43" s="681"/>
      <c r="AB43" s="681"/>
      <c r="AC43" s="265" t="s">
        <v>306</v>
      </c>
      <c r="AD43" s="234"/>
      <c r="AE43" s="289"/>
      <c r="AF43" s="289"/>
      <c r="AG43" s="289"/>
      <c r="AH43" s="289"/>
      <c r="AI43" s="289"/>
      <c r="AJ43" s="290"/>
      <c r="AK43" s="290"/>
      <c r="AL43" s="290"/>
      <c r="AM43" s="291"/>
    </row>
    <row r="44" spans="2:39" ht="31.5" customHeight="1">
      <c r="C44" s="182"/>
      <c r="D44" s="182"/>
      <c r="E44" s="182"/>
      <c r="F44" s="306" t="s">
        <v>282</v>
      </c>
      <c r="G44" s="182"/>
      <c r="H44" s="182"/>
      <c r="I44" s="182"/>
      <c r="J44" s="182"/>
      <c r="L44" s="182"/>
      <c r="M44" s="182"/>
      <c r="O44" s="182"/>
      <c r="P44" s="182"/>
      <c r="Q44" s="182"/>
      <c r="S44" s="182"/>
      <c r="T44" s="182"/>
      <c r="U44" s="182"/>
      <c r="V44" s="182"/>
      <c r="W44" s="182"/>
      <c r="X44" s="182"/>
      <c r="Y44" s="182"/>
      <c r="Z44" s="182"/>
      <c r="AA44" s="182"/>
      <c r="AB44" s="292"/>
      <c r="AC44" s="232"/>
      <c r="AD44" s="307"/>
      <c r="AE44" s="308"/>
      <c r="AF44" s="308"/>
      <c r="AG44" s="308"/>
      <c r="AH44" s="308"/>
      <c r="AI44" s="308"/>
      <c r="AJ44" s="308"/>
      <c r="AK44" s="308"/>
      <c r="AL44" s="308"/>
      <c r="AM44" s="308"/>
    </row>
    <row r="45" spans="2:39" ht="18.75" customHeight="1">
      <c r="B45" s="309" t="s">
        <v>283</v>
      </c>
      <c r="C45" s="310"/>
      <c r="D45" s="310"/>
      <c r="E45" s="310"/>
      <c r="F45" s="310"/>
      <c r="G45" s="310"/>
      <c r="H45" s="310"/>
      <c r="I45" s="310"/>
      <c r="J45" s="307"/>
      <c r="K45" s="307"/>
      <c r="L45" s="307"/>
      <c r="M45" s="307"/>
      <c r="N45" s="307"/>
      <c r="O45" s="307"/>
      <c r="P45" s="307"/>
      <c r="Q45" s="307"/>
      <c r="R45" s="307"/>
      <c r="S45" s="307"/>
      <c r="T45" s="307"/>
      <c r="U45" s="307"/>
      <c r="V45" s="307"/>
      <c r="W45" s="307"/>
      <c r="X45" s="307"/>
      <c r="Y45" s="307"/>
      <c r="Z45" s="307"/>
      <c r="AA45" s="307"/>
      <c r="AB45" s="307"/>
      <c r="AC45" s="307"/>
      <c r="AD45" s="311"/>
      <c r="AE45" s="312"/>
      <c r="AF45" s="312"/>
      <c r="AG45" s="313"/>
      <c r="AH45" s="234"/>
      <c r="AI45" s="234"/>
      <c r="AJ45" s="234"/>
      <c r="AK45" s="234"/>
      <c r="AL45" s="234"/>
      <c r="AM45" s="234"/>
    </row>
    <row r="46" spans="2:39" ht="3.75" customHeight="1" thickBot="1">
      <c r="C46" s="219"/>
      <c r="D46" s="220"/>
      <c r="E46" s="220"/>
      <c r="F46" s="310"/>
      <c r="G46" s="216"/>
      <c r="H46" s="216"/>
      <c r="I46" s="220"/>
      <c r="J46" s="221"/>
      <c r="K46" s="314"/>
      <c r="L46" s="220"/>
      <c r="M46" s="315"/>
      <c r="N46" s="315"/>
      <c r="O46" s="315"/>
      <c r="P46" s="315"/>
      <c r="Q46" s="315"/>
      <c r="R46" s="315"/>
      <c r="S46" s="315"/>
      <c r="T46" s="315"/>
      <c r="U46" s="315"/>
      <c r="V46" s="311"/>
      <c r="W46" s="311"/>
      <c r="X46" s="311"/>
      <c r="Y46" s="307"/>
      <c r="Z46" s="307"/>
      <c r="AA46" s="307"/>
      <c r="AB46" s="307"/>
      <c r="AC46" s="307"/>
      <c r="AD46" s="311"/>
      <c r="AE46" s="312"/>
      <c r="AF46" s="312"/>
      <c r="AG46" s="313"/>
      <c r="AH46" s="234"/>
      <c r="AI46" s="234"/>
      <c r="AJ46" s="234"/>
      <c r="AK46" s="313"/>
      <c r="AL46" s="234"/>
      <c r="AM46" s="234"/>
    </row>
    <row r="47" spans="2:39" ht="26.25" customHeight="1" thickTop="1">
      <c r="B47" s="316"/>
      <c r="C47" s="648" t="s">
        <v>241</v>
      </c>
      <c r="D47" s="648"/>
      <c r="E47" s="648"/>
      <c r="F47" s="648"/>
      <c r="G47" s="648"/>
      <c r="H47" s="648"/>
      <c r="I47" s="649"/>
      <c r="J47" s="650" t="s">
        <v>243</v>
      </c>
      <c r="K47" s="648"/>
      <c r="L47" s="648"/>
      <c r="M47" s="648"/>
      <c r="N47" s="649"/>
      <c r="O47" s="651" t="s">
        <v>284</v>
      </c>
      <c r="P47" s="652"/>
      <c r="Q47" s="652"/>
      <c r="R47" s="653"/>
      <c r="S47" s="651" t="s">
        <v>118</v>
      </c>
      <c r="T47" s="652"/>
      <c r="U47" s="652"/>
      <c r="V47" s="654"/>
      <c r="X47" s="655" t="s">
        <v>285</v>
      </c>
      <c r="Y47" s="656"/>
      <c r="Z47" s="656"/>
      <c r="AA47" s="656"/>
      <c r="AB47" s="656"/>
      <c r="AC47" s="657"/>
      <c r="AD47" s="311"/>
      <c r="AE47" s="310"/>
      <c r="AK47" s="310"/>
      <c r="AL47" s="310"/>
      <c r="AM47" s="234"/>
    </row>
    <row r="48" spans="2:39" ht="26.25" customHeight="1" thickBot="1">
      <c r="B48" s="317">
        <v>1</v>
      </c>
      <c r="C48" s="658" t="str">
        <f>D37</f>
        <v>子牛販売売上</v>
      </c>
      <c r="D48" s="659"/>
      <c r="E48" s="659"/>
      <c r="F48" s="659"/>
      <c r="G48" s="659"/>
      <c r="H48" s="659"/>
      <c r="I48" s="660"/>
      <c r="J48" s="661">
        <f>K28/K17*100</f>
        <v>81.481481481481481</v>
      </c>
      <c r="K48" s="662"/>
      <c r="L48" s="318">
        <v>74</v>
      </c>
      <c r="M48" s="319" t="s">
        <v>286</v>
      </c>
      <c r="N48" s="320" t="str">
        <f t="shared" ref="N48:N54" si="7">IF(J48&gt;=110,"★",IF(AND(J48&gt;=100,J48&lt;110),"◎",IF(AND(J48&gt;=80,J48&lt;100),"○",IF(AND(J48&gt;=60,J48&lt;80),"◇","△"))))</f>
        <v>○</v>
      </c>
      <c r="O48" s="663">
        <f>Q28/Q17*100</f>
        <v>81.111111111111114</v>
      </c>
      <c r="P48" s="664"/>
      <c r="Q48" s="319" t="s">
        <v>261</v>
      </c>
      <c r="R48" s="321" t="str">
        <f>IF(O48&gt;=110,"★",IF(AND(O48&gt;=100,O48&lt;110),"◎",IF(AND(O48&gt;=80,O48&lt;100),"○",IF(AND(O48&gt;=60,O48&lt;80),"◇","△"))))</f>
        <v>○</v>
      </c>
      <c r="S48" s="665">
        <f>U28/U17*100</f>
        <v>100.4566210045662</v>
      </c>
      <c r="T48" s="666"/>
      <c r="U48" s="319" t="s">
        <v>286</v>
      </c>
      <c r="V48" s="322" t="str">
        <f>IF(S48&gt;=110,"★",IF(AND(S48&gt;=100,S48&lt;110),"◎",IF(AND(S48&gt;=80,S48&lt;100),"○",IF(AND(S48&gt;=60,S48&lt;80),"◇","△"))))</f>
        <v>◎</v>
      </c>
      <c r="X48" s="667">
        <f>AJ31/AJ20*100</f>
        <v>47.210300429184549</v>
      </c>
      <c r="Y48" s="668"/>
      <c r="Z48" s="668"/>
      <c r="AA48" s="323" t="s">
        <v>286</v>
      </c>
      <c r="AB48" s="646" t="str">
        <f>IF(X48&gt;=110,"★",IF(AND(X48&gt;=100,X48&lt;110),"◎",IF(AND(X48&gt;=80,X48&lt;100),"○",IF(AND(X48&gt;=60,X48&lt;80),"◇","△"))))</f>
        <v>△</v>
      </c>
      <c r="AC48" s="647"/>
      <c r="AD48" s="311"/>
      <c r="AE48" s="310"/>
      <c r="AI48" s="212"/>
    </row>
    <row r="49" spans="1:39" ht="26.25" customHeight="1" thickTop="1">
      <c r="B49" s="324">
        <v>2</v>
      </c>
      <c r="C49" s="639" t="str">
        <f>D38</f>
        <v>廃牛売上</v>
      </c>
      <c r="D49" s="640"/>
      <c r="E49" s="640"/>
      <c r="F49" s="640"/>
      <c r="G49" s="640"/>
      <c r="H49" s="640"/>
      <c r="I49" s="641"/>
      <c r="J49" s="624">
        <f>K29/K18*100</f>
        <v>47.619047619047613</v>
      </c>
      <c r="K49" s="625"/>
      <c r="L49" s="325"/>
      <c r="M49" s="326" t="s">
        <v>261</v>
      </c>
      <c r="N49" s="327" t="str">
        <f t="shared" si="7"/>
        <v>△</v>
      </c>
      <c r="O49" s="642">
        <f>Q29/Q18*100</f>
        <v>55.555555555555557</v>
      </c>
      <c r="P49" s="643"/>
      <c r="Q49" s="326" t="s">
        <v>261</v>
      </c>
      <c r="R49" s="328" t="str">
        <f t="shared" ref="R49:R53" si="8">IF(O49&gt;=110,"★",IF(AND(O49&gt;=100,O49&lt;110),"◎",IF(AND(O49&gt;=80,O49&lt;100),"○",IF(AND(O49&gt;=60,O49&lt;80),"◇","△"))))</f>
        <v>△</v>
      </c>
      <c r="S49" s="644">
        <f>U29/U18*100</f>
        <v>85.714285714285708</v>
      </c>
      <c r="T49" s="645"/>
      <c r="U49" s="326" t="s">
        <v>261</v>
      </c>
      <c r="V49" s="329" t="str">
        <f t="shared" ref="V49:V53" si="9">IF(S49&gt;=110,"★",IF(AND(S49&gt;=100,S49&lt;110),"◎",IF(AND(S49&gt;=80,S49&lt;100),"○",IF(AND(S49&gt;=60,S49&lt;80),"◇","△"))))</f>
        <v>○</v>
      </c>
      <c r="X49" s="310"/>
      <c r="Y49" s="307"/>
      <c r="Z49" s="307"/>
      <c r="AA49" s="307"/>
      <c r="AB49" s="307"/>
      <c r="AC49" s="307"/>
      <c r="AD49" s="311"/>
    </row>
    <row r="50" spans="1:39" ht="26.25" customHeight="1">
      <c r="B50" s="324">
        <v>3</v>
      </c>
      <c r="C50" s="639" t="str">
        <f t="shared" ref="C50:C53" si="10">D39</f>
        <v>堆肥</v>
      </c>
      <c r="D50" s="640"/>
      <c r="E50" s="640"/>
      <c r="F50" s="640"/>
      <c r="G50" s="640"/>
      <c r="H50" s="640"/>
      <c r="I50" s="641"/>
      <c r="J50" s="624">
        <f t="shared" ref="J50:J53" si="11">K30/K19*100</f>
        <v>71.428571428571431</v>
      </c>
      <c r="K50" s="625"/>
      <c r="L50" s="325"/>
      <c r="M50" s="326" t="s">
        <v>307</v>
      </c>
      <c r="N50" s="327" t="str">
        <f t="shared" si="7"/>
        <v>◇</v>
      </c>
      <c r="O50" s="642" t="e">
        <f t="shared" ref="O50:O53" si="12">Q30/Q19*100</f>
        <v>#DIV/0!</v>
      </c>
      <c r="P50" s="643"/>
      <c r="Q50" s="326" t="s">
        <v>307</v>
      </c>
      <c r="R50" s="328" t="e">
        <f t="shared" si="8"/>
        <v>#DIV/0!</v>
      </c>
      <c r="S50" s="644" t="e">
        <f t="shared" ref="S50:S53" si="13">U30/U19*100</f>
        <v>#DIV/0!</v>
      </c>
      <c r="T50" s="645"/>
      <c r="U50" s="326" t="s">
        <v>307</v>
      </c>
      <c r="V50" s="329" t="e">
        <f t="shared" si="9"/>
        <v>#DIV/0!</v>
      </c>
      <c r="X50" s="310"/>
      <c r="Y50" s="307"/>
      <c r="Z50" s="307"/>
      <c r="AA50" s="307"/>
      <c r="AB50" s="307"/>
      <c r="AC50" s="307"/>
      <c r="AD50" s="311"/>
    </row>
    <row r="51" spans="1:39" ht="26.25" customHeight="1">
      <c r="B51" s="324">
        <v>4</v>
      </c>
      <c r="C51" s="639" t="str">
        <f t="shared" si="10"/>
        <v>雑収入</v>
      </c>
      <c r="D51" s="640"/>
      <c r="E51" s="640"/>
      <c r="F51" s="640"/>
      <c r="G51" s="640"/>
      <c r="H51" s="640"/>
      <c r="I51" s="641"/>
      <c r="J51" s="624">
        <f t="shared" si="11"/>
        <v>87.5</v>
      </c>
      <c r="K51" s="625"/>
      <c r="L51" s="330"/>
      <c r="M51" s="326" t="s">
        <v>307</v>
      </c>
      <c r="N51" s="327" t="str">
        <f t="shared" si="7"/>
        <v>○</v>
      </c>
      <c r="O51" s="642" t="e">
        <f t="shared" si="12"/>
        <v>#DIV/0!</v>
      </c>
      <c r="P51" s="643"/>
      <c r="Q51" s="326" t="s">
        <v>307</v>
      </c>
      <c r="R51" s="328" t="e">
        <f t="shared" si="8"/>
        <v>#DIV/0!</v>
      </c>
      <c r="S51" s="644" t="e">
        <f t="shared" si="13"/>
        <v>#DIV/0!</v>
      </c>
      <c r="T51" s="645"/>
      <c r="U51" s="326" t="s">
        <v>307</v>
      </c>
      <c r="V51" s="329" t="e">
        <f t="shared" si="9"/>
        <v>#DIV/0!</v>
      </c>
      <c r="X51" s="310"/>
      <c r="Y51" s="307"/>
      <c r="Z51" s="307"/>
      <c r="AA51" s="307"/>
      <c r="AB51" s="307"/>
      <c r="AC51" s="307"/>
      <c r="AD51" s="311"/>
    </row>
    <row r="52" spans="1:39" ht="26.25" customHeight="1">
      <c r="B52" s="324">
        <v>5</v>
      </c>
      <c r="C52" s="639">
        <f t="shared" si="10"/>
        <v>0</v>
      </c>
      <c r="D52" s="640"/>
      <c r="E52" s="640"/>
      <c r="F52" s="640"/>
      <c r="G52" s="640"/>
      <c r="H52" s="640"/>
      <c r="I52" s="641"/>
      <c r="J52" s="624" t="e">
        <f>K32/K21*100</f>
        <v>#DIV/0!</v>
      </c>
      <c r="K52" s="625"/>
      <c r="L52" s="325"/>
      <c r="M52" s="326" t="s">
        <v>307</v>
      </c>
      <c r="N52" s="327" t="e">
        <f t="shared" si="7"/>
        <v>#DIV/0!</v>
      </c>
      <c r="O52" s="642" t="e">
        <f t="shared" si="12"/>
        <v>#DIV/0!</v>
      </c>
      <c r="P52" s="643"/>
      <c r="Q52" s="326" t="s">
        <v>307</v>
      </c>
      <c r="R52" s="328" t="e">
        <f t="shared" si="8"/>
        <v>#DIV/0!</v>
      </c>
      <c r="S52" s="644" t="e">
        <f t="shared" si="13"/>
        <v>#DIV/0!</v>
      </c>
      <c r="T52" s="645"/>
      <c r="U52" s="326" t="s">
        <v>307</v>
      </c>
      <c r="V52" s="329" t="e">
        <f t="shared" si="9"/>
        <v>#DIV/0!</v>
      </c>
      <c r="Y52" s="307"/>
      <c r="Z52" s="307"/>
      <c r="AA52" s="307"/>
      <c r="AB52" s="307"/>
      <c r="AC52" s="307"/>
      <c r="AD52" s="311"/>
    </row>
    <row r="53" spans="1:39" ht="26.25" customHeight="1">
      <c r="B53" s="331">
        <v>6</v>
      </c>
      <c r="C53" s="621">
        <f t="shared" si="10"/>
        <v>0</v>
      </c>
      <c r="D53" s="622"/>
      <c r="E53" s="622"/>
      <c r="F53" s="622"/>
      <c r="G53" s="622"/>
      <c r="H53" s="622"/>
      <c r="I53" s="623"/>
      <c r="J53" s="624" t="e">
        <f t="shared" si="11"/>
        <v>#DIV/0!</v>
      </c>
      <c r="K53" s="625"/>
      <c r="L53" s="332"/>
      <c r="M53" s="333" t="s">
        <v>307</v>
      </c>
      <c r="N53" s="327" t="e">
        <f t="shared" si="7"/>
        <v>#DIV/0!</v>
      </c>
      <c r="O53" s="626" t="e">
        <f t="shared" si="12"/>
        <v>#DIV/0!</v>
      </c>
      <c r="P53" s="627"/>
      <c r="Q53" s="334" t="s">
        <v>307</v>
      </c>
      <c r="R53" s="328" t="e">
        <f t="shared" si="8"/>
        <v>#DIV/0!</v>
      </c>
      <c r="S53" s="628" t="e">
        <f t="shared" si="13"/>
        <v>#DIV/0!</v>
      </c>
      <c r="T53" s="629"/>
      <c r="U53" s="334" t="s">
        <v>307</v>
      </c>
      <c r="V53" s="329" t="e">
        <f t="shared" si="9"/>
        <v>#DIV/0!</v>
      </c>
      <c r="Y53" s="307"/>
      <c r="Z53" s="307"/>
      <c r="AA53" s="307"/>
      <c r="AB53" s="307"/>
      <c r="AC53" s="307"/>
      <c r="AD53" s="311"/>
    </row>
    <row r="54" spans="1:39" ht="26.25" customHeight="1" thickBot="1">
      <c r="B54" s="630" t="s">
        <v>264</v>
      </c>
      <c r="C54" s="631"/>
      <c r="D54" s="631"/>
      <c r="E54" s="631"/>
      <c r="F54" s="631"/>
      <c r="G54" s="631"/>
      <c r="H54" s="631"/>
      <c r="I54" s="632"/>
      <c r="J54" s="633">
        <f>K34/K23*100</f>
        <v>79.036348267117489</v>
      </c>
      <c r="K54" s="634"/>
      <c r="L54" s="335"/>
      <c r="M54" s="336" t="s">
        <v>307</v>
      </c>
      <c r="N54" s="337" t="str">
        <f t="shared" si="7"/>
        <v>◇</v>
      </c>
      <c r="O54" s="635"/>
      <c r="P54" s="636"/>
      <c r="Q54" s="336"/>
      <c r="R54" s="338"/>
      <c r="S54" s="637"/>
      <c r="T54" s="638"/>
      <c r="U54" s="336"/>
      <c r="V54" s="339"/>
      <c r="W54" s="182"/>
      <c r="Y54" s="307"/>
      <c r="Z54" s="307"/>
      <c r="AA54" s="307"/>
      <c r="AB54" s="307"/>
      <c r="AC54" s="307"/>
      <c r="AD54" s="311"/>
    </row>
    <row r="55" spans="1:39" ht="8.25" customHeight="1" thickTop="1">
      <c r="B55" s="340"/>
      <c r="C55" s="341"/>
      <c r="D55" s="341"/>
      <c r="E55" s="341"/>
      <c r="F55" s="341"/>
      <c r="G55" s="341"/>
      <c r="H55" s="341"/>
      <c r="I55" s="341"/>
      <c r="J55" s="342"/>
      <c r="K55" s="342"/>
      <c r="L55" s="343"/>
      <c r="M55" s="344"/>
      <c r="N55" s="345"/>
      <c r="O55" s="346"/>
      <c r="P55" s="346"/>
      <c r="Q55" s="344"/>
      <c r="R55" s="347"/>
      <c r="S55" s="348"/>
      <c r="T55" s="348"/>
      <c r="U55" s="344"/>
      <c r="V55" s="349"/>
      <c r="W55" s="182"/>
      <c r="Y55" s="307"/>
      <c r="Z55" s="307"/>
      <c r="AA55" s="307"/>
      <c r="AB55" s="307"/>
      <c r="AC55" s="307"/>
      <c r="AD55" s="311"/>
    </row>
    <row r="56" spans="1:39" s="169" customFormat="1" ht="17.25" customHeight="1">
      <c r="A56" s="350" t="s">
        <v>289</v>
      </c>
      <c r="B56" s="351"/>
      <c r="C56" s="352"/>
      <c r="D56" s="352"/>
      <c r="E56" s="352"/>
      <c r="F56" s="352"/>
      <c r="G56" s="353"/>
      <c r="H56" s="353"/>
      <c r="I56" s="353"/>
      <c r="J56" s="353"/>
      <c r="K56" s="353"/>
      <c r="L56" s="354"/>
      <c r="M56" s="354"/>
      <c r="N56" s="354"/>
      <c r="O56" s="355"/>
      <c r="P56" s="356"/>
      <c r="Q56" s="356"/>
      <c r="R56" s="356"/>
      <c r="S56" s="234"/>
      <c r="T56" s="313"/>
      <c r="U56" s="313"/>
      <c r="V56" s="313"/>
      <c r="W56" s="357"/>
      <c r="X56" s="357"/>
      <c r="Y56" s="357"/>
      <c r="Z56" s="357"/>
      <c r="AA56" s="357"/>
    </row>
    <row r="57" spans="1:39" s="169" customFormat="1" ht="17.25" customHeight="1">
      <c r="A57" s="620" t="s">
        <v>290</v>
      </c>
      <c r="B57" s="620"/>
      <c r="C57" s="620"/>
      <c r="D57" s="620"/>
      <c r="E57" s="620"/>
      <c r="F57" s="620"/>
      <c r="G57" s="620"/>
      <c r="H57" s="358" t="s">
        <v>291</v>
      </c>
    </row>
    <row r="58" spans="1:39" ht="6.75" customHeight="1">
      <c r="C58" s="359"/>
      <c r="D58" s="359"/>
      <c r="E58" s="359"/>
      <c r="AL58" s="216"/>
      <c r="AM58" s="216"/>
    </row>
    <row r="59" spans="1:39" ht="18" customHeight="1">
      <c r="AL59" s="216"/>
      <c r="AM59" s="216"/>
    </row>
    <row r="60" spans="1:39" ht="18" customHeight="1">
      <c r="AD60" s="312"/>
      <c r="AE60" s="312"/>
      <c r="AF60" s="313"/>
      <c r="AG60" s="234"/>
      <c r="AH60" s="234"/>
      <c r="AI60" s="234"/>
      <c r="AJ60" s="313"/>
      <c r="AK60" s="234"/>
      <c r="AM60" s="216"/>
    </row>
    <row r="61" spans="1:39" ht="19.5" customHeight="1">
      <c r="C61" s="360"/>
      <c r="D61" s="360"/>
      <c r="E61" s="340"/>
      <c r="F61" s="340"/>
      <c r="G61" s="340"/>
      <c r="H61" s="361"/>
      <c r="I61" s="361"/>
      <c r="J61" s="361"/>
      <c r="K61" s="361"/>
      <c r="L61" s="361"/>
      <c r="M61" s="362"/>
      <c r="N61" s="362"/>
      <c r="O61" s="362"/>
      <c r="P61" s="363"/>
      <c r="Q61" s="364"/>
      <c r="R61" s="364"/>
      <c r="S61" s="364"/>
      <c r="T61" s="234"/>
      <c r="U61" s="313"/>
      <c r="V61" s="313"/>
      <c r="W61" s="313"/>
      <c r="X61" s="312"/>
      <c r="Y61" s="312"/>
      <c r="Z61" s="312"/>
      <c r="AA61" s="312"/>
      <c r="AB61" s="312"/>
      <c r="AC61" s="312"/>
      <c r="AE61" s="312"/>
      <c r="AF61" s="313"/>
      <c r="AG61" s="234"/>
      <c r="AH61" s="234"/>
      <c r="AI61" s="234"/>
      <c r="AJ61" s="313"/>
      <c r="AK61" s="234"/>
      <c r="AM61" s="216"/>
    </row>
    <row r="62" spans="1:39" ht="19.5">
      <c r="AM62" s="216"/>
    </row>
    <row r="63" spans="1:39" ht="19.5">
      <c r="AM63" s="234"/>
    </row>
    <row r="64" spans="1:39" ht="19.5">
      <c r="AM64" s="234"/>
    </row>
    <row r="65" spans="31:39" ht="19.5">
      <c r="AE65" s="312"/>
      <c r="AF65" s="312"/>
      <c r="AG65" s="313"/>
      <c r="AH65" s="234"/>
      <c r="AI65" s="234"/>
      <c r="AJ65" s="234"/>
      <c r="AK65" s="313"/>
      <c r="AL65" s="234"/>
      <c r="AM65" s="234"/>
    </row>
  </sheetData>
  <mergeCells count="274">
    <mergeCell ref="R3:S3"/>
    <mergeCell ref="T3:X3"/>
    <mergeCell ref="AB3:AC3"/>
    <mergeCell ref="AD3:AM3"/>
    <mergeCell ref="I5:K5"/>
    <mergeCell ref="N5:O5"/>
    <mergeCell ref="B9:B10"/>
    <mergeCell ref="D9:G9"/>
    <mergeCell ref="K9:O9"/>
    <mergeCell ref="Q9:S9"/>
    <mergeCell ref="U9:W9"/>
    <mergeCell ref="Z9:AC9"/>
    <mergeCell ref="AE7:AM7"/>
    <mergeCell ref="D8:G8"/>
    <mergeCell ref="H8:I13"/>
    <mergeCell ref="J8:J13"/>
    <mergeCell ref="K8:O8"/>
    <mergeCell ref="Q8:S8"/>
    <mergeCell ref="U8:W8"/>
    <mergeCell ref="Z8:AB8"/>
    <mergeCell ref="AE8:AI8"/>
    <mergeCell ref="AJ8:AL8"/>
    <mergeCell ref="C7:G7"/>
    <mergeCell ref="H7:J7"/>
    <mergeCell ref="K7:P7"/>
    <mergeCell ref="Q7:T7"/>
    <mergeCell ref="U7:X7"/>
    <mergeCell ref="Z7:AC7"/>
    <mergeCell ref="AE9:AI9"/>
    <mergeCell ref="AJ9:AL9"/>
    <mergeCell ref="D10:G10"/>
    <mergeCell ref="K10:O10"/>
    <mergeCell ref="Q10:S10"/>
    <mergeCell ref="U10:W10"/>
    <mergeCell ref="Z10:AB10"/>
    <mergeCell ref="AE10:AI10"/>
    <mergeCell ref="AJ10:AL10"/>
    <mergeCell ref="D13:G13"/>
    <mergeCell ref="K13:O13"/>
    <mergeCell ref="Q13:S13"/>
    <mergeCell ref="U13:W13"/>
    <mergeCell ref="Z13:AC13"/>
    <mergeCell ref="AE13:AK13"/>
    <mergeCell ref="AJ11:AL11"/>
    <mergeCell ref="D12:G12"/>
    <mergeCell ref="K12:O12"/>
    <mergeCell ref="Q12:S12"/>
    <mergeCell ref="U12:W12"/>
    <mergeCell ref="Z12:AB12"/>
    <mergeCell ref="AE12:AI12"/>
    <mergeCell ref="AJ12:AL12"/>
    <mergeCell ref="D11:G11"/>
    <mergeCell ref="K11:O11"/>
    <mergeCell ref="Q11:S11"/>
    <mergeCell ref="U11:W11"/>
    <mergeCell ref="Z11:AC11"/>
    <mergeCell ref="AE11:AI11"/>
    <mergeCell ref="AE14:AM15"/>
    <mergeCell ref="C16:G16"/>
    <mergeCell ref="H16:J16"/>
    <mergeCell ref="K16:P16"/>
    <mergeCell ref="Q16:T16"/>
    <mergeCell ref="U16:X16"/>
    <mergeCell ref="Z16:AC16"/>
    <mergeCell ref="AE16:AM16"/>
    <mergeCell ref="C14:G14"/>
    <mergeCell ref="H14:I14"/>
    <mergeCell ref="K14:O14"/>
    <mergeCell ref="Q14:S14"/>
    <mergeCell ref="U14:W14"/>
    <mergeCell ref="Z14:AB14"/>
    <mergeCell ref="B18:B19"/>
    <mergeCell ref="D18:G18"/>
    <mergeCell ref="K18:O18"/>
    <mergeCell ref="Q18:S18"/>
    <mergeCell ref="U18:W18"/>
    <mergeCell ref="Z18:AC18"/>
    <mergeCell ref="AE18:AI18"/>
    <mergeCell ref="D17:G17"/>
    <mergeCell ref="H17:I22"/>
    <mergeCell ref="J17:J22"/>
    <mergeCell ref="K17:O17"/>
    <mergeCell ref="Q17:S17"/>
    <mergeCell ref="U17:W17"/>
    <mergeCell ref="D20:G20"/>
    <mergeCell ref="K20:O20"/>
    <mergeCell ref="Q20:S20"/>
    <mergeCell ref="U20:W20"/>
    <mergeCell ref="AJ18:AL18"/>
    <mergeCell ref="D19:G19"/>
    <mergeCell ref="K19:O19"/>
    <mergeCell ref="Q19:S19"/>
    <mergeCell ref="U19:W19"/>
    <mergeCell ref="Z19:AB19"/>
    <mergeCell ref="AE19:AI19"/>
    <mergeCell ref="AJ19:AL19"/>
    <mergeCell ref="Z17:AB17"/>
    <mergeCell ref="AE17:AI17"/>
    <mergeCell ref="AJ17:AL17"/>
    <mergeCell ref="U23:W23"/>
    <mergeCell ref="Z23:AB23"/>
    <mergeCell ref="D22:G22"/>
    <mergeCell ref="K22:O22"/>
    <mergeCell ref="Q22:S22"/>
    <mergeCell ref="U22:W22"/>
    <mergeCell ref="Z22:AC22"/>
    <mergeCell ref="AE22:AK22"/>
    <mergeCell ref="Z20:AC20"/>
    <mergeCell ref="AE20:AI20"/>
    <mergeCell ref="AJ20:AL20"/>
    <mergeCell ref="D21:G21"/>
    <mergeCell ref="K21:O21"/>
    <mergeCell ref="Q21:S21"/>
    <mergeCell ref="U21:W21"/>
    <mergeCell ref="Z21:AB21"/>
    <mergeCell ref="AE21:AI21"/>
    <mergeCell ref="AJ21:AL21"/>
    <mergeCell ref="I25:K25"/>
    <mergeCell ref="N25:O25"/>
    <mergeCell ref="C27:G27"/>
    <mergeCell ref="H27:J27"/>
    <mergeCell ref="K27:P27"/>
    <mergeCell ref="Q27:T27"/>
    <mergeCell ref="C23:G23"/>
    <mergeCell ref="H23:I23"/>
    <mergeCell ref="K23:O23"/>
    <mergeCell ref="Q23:S23"/>
    <mergeCell ref="U27:X27"/>
    <mergeCell ref="Z27:AC27"/>
    <mergeCell ref="AE27:AM27"/>
    <mergeCell ref="D28:G28"/>
    <mergeCell ref="H28:I33"/>
    <mergeCell ref="J28:J33"/>
    <mergeCell ref="K28:O28"/>
    <mergeCell ref="Q28:S28"/>
    <mergeCell ref="U28:W28"/>
    <mergeCell ref="Z28:AB28"/>
    <mergeCell ref="AE28:AI28"/>
    <mergeCell ref="AJ28:AL28"/>
    <mergeCell ref="B29:B30"/>
    <mergeCell ref="D29:G29"/>
    <mergeCell ref="K29:O29"/>
    <mergeCell ref="Q29:S29"/>
    <mergeCell ref="U29:W29"/>
    <mergeCell ref="Z29:AC29"/>
    <mergeCell ref="AE29:AI29"/>
    <mergeCell ref="AJ29:AL29"/>
    <mergeCell ref="AJ30:AL30"/>
    <mergeCell ref="D31:G31"/>
    <mergeCell ref="K31:O31"/>
    <mergeCell ref="Q31:S31"/>
    <mergeCell ref="U31:W31"/>
    <mergeCell ref="Z31:AC31"/>
    <mergeCell ref="AE31:AI31"/>
    <mergeCell ref="AJ31:AL31"/>
    <mergeCell ref="D30:G30"/>
    <mergeCell ref="K30:O30"/>
    <mergeCell ref="Q30:S30"/>
    <mergeCell ref="U30:W30"/>
    <mergeCell ref="Z30:AB30"/>
    <mergeCell ref="AE30:AI30"/>
    <mergeCell ref="AJ32:AL32"/>
    <mergeCell ref="D33:G33"/>
    <mergeCell ref="K33:O33"/>
    <mergeCell ref="Q33:S33"/>
    <mergeCell ref="U33:W33"/>
    <mergeCell ref="Z33:AC33"/>
    <mergeCell ref="AE33:AK33"/>
    <mergeCell ref="D32:G32"/>
    <mergeCell ref="K32:O32"/>
    <mergeCell ref="Q32:S32"/>
    <mergeCell ref="U32:W32"/>
    <mergeCell ref="Z32:AB32"/>
    <mergeCell ref="AE32:AI32"/>
    <mergeCell ref="AE34:AM35"/>
    <mergeCell ref="C36:G36"/>
    <mergeCell ref="H36:J36"/>
    <mergeCell ref="K36:P36"/>
    <mergeCell ref="Q36:T36"/>
    <mergeCell ref="U36:X36"/>
    <mergeCell ref="Z36:AC36"/>
    <mergeCell ref="AE36:AM36"/>
    <mergeCell ref="C34:G34"/>
    <mergeCell ref="H34:I34"/>
    <mergeCell ref="K34:O34"/>
    <mergeCell ref="Q34:S34"/>
    <mergeCell ref="U34:W34"/>
    <mergeCell ref="Z34:AB34"/>
    <mergeCell ref="B38:B39"/>
    <mergeCell ref="D38:G38"/>
    <mergeCell ref="K38:O38"/>
    <mergeCell ref="Q38:S38"/>
    <mergeCell ref="U38:W38"/>
    <mergeCell ref="Z38:AC38"/>
    <mergeCell ref="AE38:AI38"/>
    <mergeCell ref="D37:G37"/>
    <mergeCell ref="H37:I42"/>
    <mergeCell ref="J37:J42"/>
    <mergeCell ref="K37:O37"/>
    <mergeCell ref="Q37:S37"/>
    <mergeCell ref="U37:W37"/>
    <mergeCell ref="D40:G40"/>
    <mergeCell ref="K40:O40"/>
    <mergeCell ref="Q40:S40"/>
    <mergeCell ref="U40:W40"/>
    <mergeCell ref="AJ38:AL38"/>
    <mergeCell ref="D39:G39"/>
    <mergeCell ref="K39:O39"/>
    <mergeCell ref="Q39:S39"/>
    <mergeCell ref="U39:W39"/>
    <mergeCell ref="Z39:AB39"/>
    <mergeCell ref="AE39:AI39"/>
    <mergeCell ref="AJ39:AL39"/>
    <mergeCell ref="Z37:AB37"/>
    <mergeCell ref="AE37:AI37"/>
    <mergeCell ref="AJ37:AL37"/>
    <mergeCell ref="AE42:AK42"/>
    <mergeCell ref="Z40:AC40"/>
    <mergeCell ref="AE40:AI40"/>
    <mergeCell ref="AJ40:AL40"/>
    <mergeCell ref="D41:G41"/>
    <mergeCell ref="K41:O41"/>
    <mergeCell ref="Q41:S41"/>
    <mergeCell ref="U41:W41"/>
    <mergeCell ref="Z41:AB41"/>
    <mergeCell ref="AE41:AI41"/>
    <mergeCell ref="AJ41:AL41"/>
    <mergeCell ref="C43:G43"/>
    <mergeCell ref="H43:I43"/>
    <mergeCell ref="K43:O43"/>
    <mergeCell ref="Q43:S43"/>
    <mergeCell ref="U43:W43"/>
    <mergeCell ref="Z43:AB43"/>
    <mergeCell ref="D42:G42"/>
    <mergeCell ref="K42:O42"/>
    <mergeCell ref="Q42:S42"/>
    <mergeCell ref="U42:W42"/>
    <mergeCell ref="Z42:AC42"/>
    <mergeCell ref="C47:I47"/>
    <mergeCell ref="J47:N47"/>
    <mergeCell ref="O47:R47"/>
    <mergeCell ref="S47:V47"/>
    <mergeCell ref="X47:AC47"/>
    <mergeCell ref="C48:I48"/>
    <mergeCell ref="J48:K48"/>
    <mergeCell ref="O48:P48"/>
    <mergeCell ref="S48:T48"/>
    <mergeCell ref="X48:Z48"/>
    <mergeCell ref="C51:I51"/>
    <mergeCell ref="J51:K51"/>
    <mergeCell ref="O51:P51"/>
    <mergeCell ref="S51:T51"/>
    <mergeCell ref="C52:I52"/>
    <mergeCell ref="J52:K52"/>
    <mergeCell ref="O52:P52"/>
    <mergeCell ref="S52:T52"/>
    <mergeCell ref="AB48:AC48"/>
    <mergeCell ref="C49:I49"/>
    <mergeCell ref="J49:K49"/>
    <mergeCell ref="O49:P49"/>
    <mergeCell ref="S49:T49"/>
    <mergeCell ref="C50:I50"/>
    <mergeCell ref="J50:K50"/>
    <mergeCell ref="O50:P50"/>
    <mergeCell ref="S50:T50"/>
    <mergeCell ref="A57:G57"/>
    <mergeCell ref="C53:I53"/>
    <mergeCell ref="J53:K53"/>
    <mergeCell ref="O53:P53"/>
    <mergeCell ref="S53:T53"/>
    <mergeCell ref="B54:I54"/>
    <mergeCell ref="J54:K54"/>
    <mergeCell ref="O54:P54"/>
    <mergeCell ref="S54:T54"/>
  </mergeCells>
  <phoneticPr fontId="3"/>
  <conditionalFormatting sqref="K10:T10 Y10 L50:M50 K11:W11 Y12 D11:G11 Y18:Y21 AB24 K31:S31 Y32 Y38:Y41 K13:P13 K12 P12 L52:M53 Q12:W13 M51 K33:S33 K32 Q50:Q53 U50:U53 P32:Q32">
    <cfRule type="containsErrors" dxfId="25" priority="26">
      <formula>ISERROR(D10)</formula>
    </cfRule>
  </conditionalFormatting>
  <conditionalFormatting sqref="Q52:Q53">
    <cfRule type="containsErrors" dxfId="24" priority="25">
      <formula>ISERROR(Q52)</formula>
    </cfRule>
  </conditionalFormatting>
  <conditionalFormatting sqref="Y13:Z13 Y11">
    <cfRule type="containsErrors" dxfId="23" priority="24">
      <formula>ISERROR(Y11)</formula>
    </cfRule>
  </conditionalFormatting>
  <conditionalFormatting sqref="P20:S20">
    <cfRule type="containsErrors" dxfId="22" priority="23">
      <formula>ISERROR(P20)</formula>
    </cfRule>
  </conditionalFormatting>
  <conditionalFormatting sqref="P21:S22">
    <cfRule type="containsErrors" dxfId="21" priority="22">
      <formula>ISERROR(P21)</formula>
    </cfRule>
  </conditionalFormatting>
  <conditionalFormatting sqref="U21:W22">
    <cfRule type="containsErrors" dxfId="20" priority="21">
      <formula>ISERROR(U21)</formula>
    </cfRule>
  </conditionalFormatting>
  <conditionalFormatting sqref="K30:S30 Y30">
    <cfRule type="containsErrors" dxfId="19" priority="20">
      <formula>ISERROR(K30)</formula>
    </cfRule>
  </conditionalFormatting>
  <conditionalFormatting sqref="Y33 Y31">
    <cfRule type="containsErrors" dxfId="18" priority="19">
      <formula>ISERROR(Y31)</formula>
    </cfRule>
  </conditionalFormatting>
  <conditionalFormatting sqref="AB44">
    <cfRule type="containsErrors" dxfId="17" priority="18">
      <formula>ISERROR(AB44)</formula>
    </cfRule>
  </conditionalFormatting>
  <conditionalFormatting sqref="P40">
    <cfRule type="containsErrors" dxfId="16" priority="17">
      <formula>ISERROR(P40)</formula>
    </cfRule>
  </conditionalFormatting>
  <conditionalFormatting sqref="P41:P42">
    <cfRule type="containsErrors" dxfId="15" priority="16">
      <formula>ISERROR(P41)</formula>
    </cfRule>
  </conditionalFormatting>
  <conditionalFormatting sqref="O49:P49 S49:T49 O51:P51 O53:P53 S51:T51 S53:T53 J49:K53">
    <cfRule type="containsErrors" dxfId="14" priority="15">
      <formula>ISERROR(J49)</formula>
    </cfRule>
  </conditionalFormatting>
  <conditionalFormatting sqref="Z22">
    <cfRule type="containsErrors" dxfId="13" priority="14">
      <formula>ISERROR(Z22)</formula>
    </cfRule>
  </conditionalFormatting>
  <conditionalFormatting sqref="Z33">
    <cfRule type="containsErrors" dxfId="12" priority="13">
      <formula>ISERROR(Z33)</formula>
    </cfRule>
  </conditionalFormatting>
  <conditionalFormatting sqref="Z42">
    <cfRule type="containsErrors" dxfId="11" priority="12">
      <formula>ISERROR(Z42)</formula>
    </cfRule>
  </conditionalFormatting>
  <conditionalFormatting sqref="D13">
    <cfRule type="containsErrors" dxfId="10" priority="11">
      <formula>ISERROR(D13)</formula>
    </cfRule>
  </conditionalFormatting>
  <conditionalFormatting sqref="J48:V54">
    <cfRule type="containsErrors" dxfId="9" priority="10">
      <formula>ISERROR(J48)</formula>
    </cfRule>
  </conditionalFormatting>
  <conditionalFormatting sqref="T19:T22">
    <cfRule type="containsErrors" dxfId="8" priority="9">
      <formula>ISERROR(T19)</formula>
    </cfRule>
  </conditionalFormatting>
  <conditionalFormatting sqref="T30:T33">
    <cfRule type="containsErrors" dxfId="7" priority="8">
      <formula>ISERROR(T30)</formula>
    </cfRule>
  </conditionalFormatting>
  <conditionalFormatting sqref="T40:T42">
    <cfRule type="containsErrors" dxfId="6" priority="7">
      <formula>ISERROR(T40)</formula>
    </cfRule>
  </conditionalFormatting>
  <conditionalFormatting sqref="Q40:S40">
    <cfRule type="containsErrors" dxfId="5" priority="6">
      <formula>ISERROR(Q40)</formula>
    </cfRule>
  </conditionalFormatting>
  <conditionalFormatting sqref="Q41:S42">
    <cfRule type="containsErrors" dxfId="4" priority="5">
      <formula>ISERROR(Q41)</formula>
    </cfRule>
  </conditionalFormatting>
  <conditionalFormatting sqref="U41:W42">
    <cfRule type="containsErrors" dxfId="3" priority="4">
      <formula>ISERROR(U41)</formula>
    </cfRule>
  </conditionalFormatting>
  <conditionalFormatting sqref="U30:W33">
    <cfRule type="containsErrors" dxfId="2" priority="3">
      <formula>ISERROR(U30)</formula>
    </cfRule>
  </conditionalFormatting>
  <conditionalFormatting sqref="U10:W11">
    <cfRule type="containsErrors" dxfId="1" priority="2">
      <formula>ISERROR(U10)</formula>
    </cfRule>
  </conditionalFormatting>
  <conditionalFormatting sqref="T39">
    <cfRule type="containsErrors" dxfId="0" priority="1">
      <formula>ISERROR(T39)</formula>
    </cfRule>
  </conditionalFormatting>
  <pageMargins left="0.11811023622047245" right="0" top="0.19685039370078741" bottom="0" header="0.31496062992125984" footer="0.31496062992125984"/>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Normal="100" zoomScaleSheetLayoutView="100" workbookViewId="0">
      <selection activeCell="C20" sqref="C20"/>
    </sheetView>
  </sheetViews>
  <sheetFormatPr defaultRowHeight="18.75"/>
  <cols>
    <col min="1" max="1" width="4.5" style="160" customWidth="1"/>
    <col min="2" max="3" width="26.6640625" style="160" customWidth="1"/>
    <col min="4" max="4" width="7.5" style="160" customWidth="1"/>
    <col min="5" max="6" width="26.6640625" style="160" customWidth="1"/>
    <col min="7" max="7" width="14.6640625" style="160" customWidth="1"/>
    <col min="8" max="8" width="7.5" style="160" customWidth="1"/>
    <col min="9" max="10" width="26.6640625" style="160" customWidth="1"/>
    <col min="11" max="16384" width="9.33203125" style="160"/>
  </cols>
  <sheetData>
    <row r="1" spans="2:10" ht="116.25" customHeight="1"/>
    <row r="2" spans="2:10" ht="19.5">
      <c r="B2" s="161" t="s">
        <v>150</v>
      </c>
      <c r="C2" s="162"/>
    </row>
    <row r="3" spans="2:10" ht="20.25" customHeight="1">
      <c r="E3" s="836"/>
      <c r="F3" s="836"/>
    </row>
    <row r="4" spans="2:10" ht="8.25" customHeight="1">
      <c r="B4" s="163"/>
      <c r="C4" s="164"/>
      <c r="G4" s="837"/>
    </row>
    <row r="5" spans="2:10" ht="17.25" customHeight="1">
      <c r="B5" s="165" t="s">
        <v>151</v>
      </c>
      <c r="C5" s="164"/>
      <c r="E5" s="166"/>
      <c r="F5" s="166"/>
      <c r="G5" s="838"/>
    </row>
    <row r="6" spans="2:10" s="169" customFormat="1" ht="19.5" customHeight="1">
      <c r="B6" s="167" t="s">
        <v>152</v>
      </c>
      <c r="C6" s="168"/>
      <c r="E6" s="170"/>
      <c r="F6" s="170"/>
      <c r="G6" s="171"/>
    </row>
    <row r="7" spans="2:10" s="169" customFormat="1" ht="21" customHeight="1">
      <c r="B7" s="824" t="s">
        <v>153</v>
      </c>
      <c r="C7" s="825"/>
      <c r="E7" s="826" t="s">
        <v>163</v>
      </c>
      <c r="F7" s="827"/>
      <c r="G7" s="172" t="s">
        <v>155</v>
      </c>
      <c r="I7" s="824" t="s">
        <v>156</v>
      </c>
      <c r="J7" s="825"/>
    </row>
    <row r="8" spans="2:10" ht="51" customHeight="1">
      <c r="B8" s="938" t="s">
        <v>164</v>
      </c>
      <c r="C8" s="939"/>
      <c r="E8" s="932" t="s">
        <v>165</v>
      </c>
      <c r="F8" s="933"/>
      <c r="G8" s="173" t="s">
        <v>166</v>
      </c>
      <c r="I8" s="932" t="s">
        <v>167</v>
      </c>
      <c r="J8" s="933"/>
    </row>
    <row r="9" spans="2:10" ht="36" customHeight="1">
      <c r="B9" s="936"/>
      <c r="C9" s="937"/>
      <c r="E9" s="930"/>
      <c r="F9" s="931"/>
      <c r="G9" s="174"/>
      <c r="I9" s="930" t="s">
        <v>168</v>
      </c>
      <c r="J9" s="931"/>
    </row>
    <row r="10" spans="2:10" ht="13.5" customHeight="1"/>
    <row r="11" spans="2:10" ht="21.75" customHeight="1">
      <c r="B11" s="175" t="s">
        <v>157</v>
      </c>
      <c r="C11" s="176"/>
      <c r="D11" s="176"/>
      <c r="E11" s="176"/>
      <c r="F11" s="176"/>
      <c r="G11" s="176"/>
      <c r="H11" s="176"/>
      <c r="I11" s="176"/>
      <c r="J11" s="176"/>
    </row>
    <row r="12" spans="2:10" ht="21" customHeight="1">
      <c r="B12" s="824" t="s">
        <v>153</v>
      </c>
      <c r="C12" s="825"/>
      <c r="D12" s="169"/>
      <c r="E12" s="826" t="s">
        <v>158</v>
      </c>
      <c r="F12" s="827"/>
      <c r="G12" s="172" t="s">
        <v>155</v>
      </c>
      <c r="H12" s="169"/>
      <c r="I12" s="828" t="s">
        <v>156</v>
      </c>
      <c r="J12" s="829"/>
    </row>
    <row r="13" spans="2:10" ht="78" customHeight="1">
      <c r="B13" s="932" t="s">
        <v>169</v>
      </c>
      <c r="C13" s="933"/>
      <c r="E13" s="932" t="s">
        <v>170</v>
      </c>
      <c r="F13" s="933"/>
      <c r="G13" s="177" t="s">
        <v>171</v>
      </c>
      <c r="I13" s="932" t="s">
        <v>172</v>
      </c>
      <c r="J13" s="933"/>
    </row>
    <row r="14" spans="2:10" ht="45.75" customHeight="1">
      <c r="B14" s="934" t="s">
        <v>173</v>
      </c>
      <c r="C14" s="935"/>
      <c r="E14" s="934" t="s">
        <v>174</v>
      </c>
      <c r="F14" s="935"/>
      <c r="G14" s="178" t="s">
        <v>175</v>
      </c>
      <c r="I14" s="934" t="s">
        <v>176</v>
      </c>
      <c r="J14" s="935"/>
    </row>
    <row r="15" spans="2:10" ht="64.5" customHeight="1">
      <c r="B15" s="934" t="s">
        <v>177</v>
      </c>
      <c r="C15" s="935"/>
      <c r="E15" s="934" t="s">
        <v>178</v>
      </c>
      <c r="F15" s="935"/>
      <c r="G15" s="179" t="s">
        <v>179</v>
      </c>
      <c r="I15" s="934" t="s">
        <v>180</v>
      </c>
      <c r="J15" s="935"/>
    </row>
    <row r="16" spans="2:10" ht="66.75" customHeight="1">
      <c r="B16" s="934" t="s">
        <v>181</v>
      </c>
      <c r="C16" s="935"/>
      <c r="E16" s="934" t="s">
        <v>182</v>
      </c>
      <c r="F16" s="935"/>
      <c r="G16" s="178" t="s">
        <v>175</v>
      </c>
      <c r="I16" s="934" t="s">
        <v>183</v>
      </c>
      <c r="J16" s="935"/>
    </row>
    <row r="17" spans="1:10" ht="48.75" customHeight="1">
      <c r="B17" s="930" t="s">
        <v>184</v>
      </c>
      <c r="C17" s="931"/>
      <c r="E17" s="930" t="s">
        <v>185</v>
      </c>
      <c r="F17" s="931"/>
      <c r="G17" s="174" t="s">
        <v>186</v>
      </c>
      <c r="I17" s="930" t="s">
        <v>187</v>
      </c>
      <c r="J17" s="931"/>
    </row>
    <row r="18" spans="1:10" ht="7.5" customHeight="1"/>
    <row r="19" spans="1:10">
      <c r="A19" s="180" t="s">
        <v>159</v>
      </c>
    </row>
    <row r="20" spans="1:10" ht="19.5" customHeight="1">
      <c r="A20" s="181"/>
    </row>
    <row r="21" spans="1:10" ht="8.25" customHeight="1">
      <c r="A21" s="182"/>
      <c r="B21" s="183"/>
      <c r="C21" s="183"/>
      <c r="D21" s="183"/>
      <c r="E21" s="183"/>
      <c r="F21" s="183"/>
      <c r="G21" s="183"/>
      <c r="H21" s="183"/>
      <c r="I21" s="182"/>
      <c r="J21" s="182"/>
    </row>
    <row r="22" spans="1:10" ht="21.75" customHeight="1">
      <c r="A22" s="182"/>
      <c r="B22" s="175" t="s">
        <v>160</v>
      </c>
      <c r="C22" s="184"/>
    </row>
    <row r="23" spans="1:10" ht="21" customHeight="1">
      <c r="A23" s="182"/>
      <c r="B23" s="824" t="s">
        <v>153</v>
      </c>
      <c r="C23" s="825"/>
      <c r="D23" s="169"/>
      <c r="E23" s="826" t="s">
        <v>163</v>
      </c>
      <c r="F23" s="827"/>
      <c r="G23" s="172" t="s">
        <v>155</v>
      </c>
      <c r="H23" s="169"/>
      <c r="I23" s="828" t="s">
        <v>156</v>
      </c>
      <c r="J23" s="829"/>
    </row>
    <row r="24" spans="1:10" ht="57" customHeight="1">
      <c r="A24" s="182"/>
      <c r="B24" s="932" t="s">
        <v>188</v>
      </c>
      <c r="C24" s="933"/>
      <c r="E24" s="932" t="s">
        <v>189</v>
      </c>
      <c r="F24" s="933"/>
      <c r="G24" s="185" t="s">
        <v>175</v>
      </c>
      <c r="I24" s="932" t="s">
        <v>190</v>
      </c>
      <c r="J24" s="933"/>
    </row>
    <row r="25" spans="1:10" ht="57" customHeight="1">
      <c r="A25" s="182"/>
      <c r="B25" s="930" t="s">
        <v>191</v>
      </c>
      <c r="C25" s="931"/>
      <c r="E25" s="930" t="s">
        <v>192</v>
      </c>
      <c r="F25" s="931"/>
      <c r="G25" s="174" t="s">
        <v>193</v>
      </c>
      <c r="I25" s="930" t="s">
        <v>194</v>
      </c>
      <c r="J25" s="931"/>
    </row>
    <row r="26" spans="1:10" ht="20.25" customHeight="1">
      <c r="A26" s="182"/>
      <c r="B26" s="182"/>
      <c r="C26" s="182"/>
      <c r="D26" s="182"/>
      <c r="E26" s="186"/>
      <c r="F26" s="187"/>
      <c r="G26" s="187"/>
      <c r="H26" s="187"/>
      <c r="I26" s="188"/>
      <c r="J26" s="182"/>
    </row>
    <row r="27" spans="1:10" ht="21.75" customHeight="1">
      <c r="A27" s="182"/>
      <c r="B27" s="175" t="s">
        <v>161</v>
      </c>
    </row>
    <row r="28" spans="1:10" ht="21" customHeight="1">
      <c r="A28" s="182"/>
      <c r="B28" s="824" t="s">
        <v>153</v>
      </c>
      <c r="C28" s="825"/>
      <c r="D28" s="169"/>
      <c r="E28" s="826" t="s">
        <v>158</v>
      </c>
      <c r="F28" s="827"/>
      <c r="G28" s="172" t="s">
        <v>155</v>
      </c>
      <c r="H28" s="169"/>
      <c r="I28" s="828" t="s">
        <v>156</v>
      </c>
      <c r="J28" s="829"/>
    </row>
    <row r="29" spans="1:10" ht="54.75" customHeight="1">
      <c r="A29" s="182"/>
      <c r="B29" s="932" t="s">
        <v>195</v>
      </c>
      <c r="C29" s="933"/>
      <c r="E29" s="932" t="s">
        <v>196</v>
      </c>
      <c r="F29" s="933"/>
      <c r="G29" s="185" t="s">
        <v>197</v>
      </c>
      <c r="I29" s="932" t="s">
        <v>198</v>
      </c>
      <c r="J29" s="933"/>
    </row>
    <row r="30" spans="1:10" ht="54.75" customHeight="1">
      <c r="A30" s="182"/>
      <c r="B30" s="930" t="s">
        <v>199</v>
      </c>
      <c r="C30" s="931"/>
      <c r="E30" s="930" t="s">
        <v>200</v>
      </c>
      <c r="F30" s="931"/>
      <c r="G30" s="174" t="s">
        <v>201</v>
      </c>
      <c r="I30" s="930" t="s">
        <v>202</v>
      </c>
      <c r="J30" s="931"/>
    </row>
    <row r="31" spans="1:10" ht="10.5" customHeight="1">
      <c r="A31" s="182"/>
      <c r="B31" s="182"/>
      <c r="C31" s="182"/>
      <c r="D31" s="182"/>
      <c r="E31" s="182"/>
      <c r="F31" s="182"/>
      <c r="G31" s="182"/>
      <c r="H31" s="182"/>
      <c r="I31" s="182"/>
      <c r="J31" s="182"/>
    </row>
    <row r="32" spans="1:10">
      <c r="A32" s="180" t="s">
        <v>162</v>
      </c>
      <c r="B32" s="182"/>
      <c r="C32" s="182"/>
      <c r="D32" s="182"/>
      <c r="E32" s="182"/>
      <c r="F32" s="182"/>
      <c r="G32" s="182"/>
      <c r="H32" s="182"/>
      <c r="I32" s="182"/>
      <c r="J32" s="182"/>
    </row>
  </sheetData>
  <mergeCells count="47">
    <mergeCell ref="B8:C8"/>
    <mergeCell ref="E8:F8"/>
    <mergeCell ref="I8:J8"/>
    <mergeCell ref="E3:F3"/>
    <mergeCell ref="G4:G5"/>
    <mergeCell ref="B7:C7"/>
    <mergeCell ref="E7:F7"/>
    <mergeCell ref="I7:J7"/>
    <mergeCell ref="B9:C9"/>
    <mergeCell ref="E9:F9"/>
    <mergeCell ref="I9:J9"/>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C17"/>
    <mergeCell ref="E17:F17"/>
    <mergeCell ref="I17:J17"/>
    <mergeCell ref="B23:C23"/>
    <mergeCell ref="E23:F23"/>
    <mergeCell ref="I23:J23"/>
    <mergeCell ref="B24:C24"/>
    <mergeCell ref="E24:F24"/>
    <mergeCell ref="I24:J24"/>
    <mergeCell ref="B25:C25"/>
    <mergeCell ref="E25:F25"/>
    <mergeCell ref="I25:J25"/>
    <mergeCell ref="B30:C30"/>
    <mergeCell ref="E30:F30"/>
    <mergeCell ref="I30:J30"/>
    <mergeCell ref="B28:C28"/>
    <mergeCell ref="E28:F28"/>
    <mergeCell ref="I28:J28"/>
    <mergeCell ref="B29:C29"/>
    <mergeCell ref="E29:F29"/>
    <mergeCell ref="I29:J29"/>
  </mergeCells>
  <phoneticPr fontId="3"/>
  <pageMargins left="0" right="0" top="0.59055118110236227" bottom="0.19685039370078741" header="0.31496062992125984" footer="0.31496062992125984"/>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申請書</vt:lpstr>
      <vt:lpstr>①収支状況 </vt:lpstr>
      <vt:lpstr>②取組内容</vt:lpstr>
      <vt:lpstr>➂基礎資料</vt:lpstr>
      <vt:lpstr>④個人情報</vt:lpstr>
      <vt:lpstr>①収支状況（例）</vt:lpstr>
      <vt:lpstr>②取組内容（例）</vt:lpstr>
      <vt:lpstr>'①収支状況 '!Print_Area</vt:lpstr>
      <vt:lpstr>'①収支状況（例）'!Print_Area</vt:lpstr>
      <vt:lpstr>②取組内容!Print_Area</vt:lpstr>
      <vt:lpstr>'②取組内容（例）'!Print_Area</vt:lpstr>
      <vt:lpstr>'➂基礎資料'!Print_Area</vt:lpstr>
      <vt:lpstr>④個人情報!Print_Area</vt:lpstr>
      <vt:lpstr>チェックシート!Print_Area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2020-12-02T02:14:39Z</cp:lastPrinted>
  <dcterms:created xsi:type="dcterms:W3CDTF">2020-12-02T01:27:12Z</dcterms:created>
  <dcterms:modified xsi:type="dcterms:W3CDTF">2020-12-02T05:36:22Z</dcterms:modified>
</cp:coreProperties>
</file>