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01A　前任者フォルダ（集合）\●引継ぎ関係（博也→兵哲→悟）●\⑦財政に関する調査全般 ★●\01　県市町村課　★★★\018　財政状況資料集\08　平成29年度財政状況資料集の作成及び提出について\05 回答\"/>
    </mc:Choice>
  </mc:AlternateContent>
  <bookViews>
    <workbookView xWindow="0" yWindow="0" windowWidth="15360" windowHeight="7635"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<sst xmlns="http://schemas.openxmlformats.org/spreadsheetml/2006/main" count="1108" uniqueCount="590">
  <si>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</si>
  <si>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</si>
  <si>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</si>
  <si>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</si>
  <si>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</si>
  <si>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</si>
  <si>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</si>
  <si>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</si>
  <si>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</si>
  <si>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</si>
  <si>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</si>
  <si>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</si>
  <si>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</si>
  <si>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</si>
  <si>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</si>
  <si>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</si>
  <si>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</si>
  <si>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</si>
  <si>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</si>
  <si>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</si>
  <si>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</si>
  <si>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</si>
  <si>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</si>
  <si>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</si>
  <si>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</si>
  <si>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</si>
  <si>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</si>
  <si>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</si>
  <si>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</si>
  <si>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</si>
  <si>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</si>
  <si>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</si>
  <si>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</si>
  <si>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</si>
  <si>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</si>
  <si>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</si>
  <si>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</si>
  <si>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</si>
  <si>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</si>
  <si>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</si>
  <si>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</si>
  <si>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</si>
  <si>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</si>
  <si>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</si>
  <si>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</si>
  <si>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</si>
  <si>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</si>
  <si>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</si>
  <si>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</si>
  <si>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</si>
  <si>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</si>
  <si>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</si>
  <si>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</si>
  <si>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</si>
  <si>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</si>
  <si>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</si>
  <si>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</si>
  <si>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</si>
  <si>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</si>
  <si>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</si>
  <si>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</si>
  <si>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</si>
  <si>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</si>
  <si>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</si>
  <si>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</si>
  <si>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</si>
  <si>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</si>
  <si>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</si>
  <si>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</si>
  <si>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</si>
  <si>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</si>
  <si>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</si>
  <si>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</si>
  <si>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</si>
  <si>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</si>
  <si>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</si>
  <si>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</si>
  <si>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</si>
  <si>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</si>
  <si>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Ⅰ－１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</si>
  <si>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</si>
  <si>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</si>
  <si>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</si>
  <si>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</si>
  <si>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</si>
  <si>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</si>
  <si>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</si>
  <si>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</si>
  <si>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</si>
  <si>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</si>
  <si>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</si>
  <si>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</si>
  <si>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南城市</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</si>
  <si>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</si>
  <si>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</si>
  <si>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</si>
  <si>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</si>
  <si>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</si>
  <si>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</si>
  <si>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</si>
  <si>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</si>
  <si>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</si>
  <si>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</si>
  <si>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</si>
  <si>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</si>
  <si>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</si>
  <si>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</si>
  <si>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</si>
  <si>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</si>
  <si>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</si>
  <si>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</si>
  <si>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</si>
  <si>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</si>
  <si>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</si>
  <si>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</si>
  <si>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</si>
  <si>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5.7</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</si>
  <si>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</si>
  <si>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</si>
  <si>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</si>
  <si>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</si>
  <si>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</si>
  <si>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</si>
  <si>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</si>
  <si>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</si>
  <si>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</si>
  <si>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</si>
  <si>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</si>
  <si>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</si>
  <si>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</si>
  <si>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</si>
  <si>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</si>
  <si>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</si>
  <si>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</si>
  <si>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</si>
  <si>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</si>
  <si>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</si>
  <si>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</si>
  <si>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</si>
  <si>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</si>
  <si>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</si>
  <si>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</si>
  <si>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</si>
  <si>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</si>
  <si>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</si>
  <si>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1.0</t>
    <phoneticPr fontId="6"/>
  </si>
  <si>
    <t>基準財政需要額</t>
    <phoneticPr fontId="21"/>
  </si>
  <si>
    <t>うち日本人(％)</t>
    <phoneticPr fontId="6"/>
  </si>
  <si>
    <t>0.9</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</si>
  <si>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</si>
  <si>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</si>
  <si>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</si>
  <si>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</si>
  <si>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</si>
  <si>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</si>
  <si>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</si>
  <si>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</si>
  <si>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</si>
  <si>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</si>
  <si>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</si>
  <si>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</si>
  <si>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</si>
  <si>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</si>
  <si>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</si>
  <si>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</si>
  <si>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</si>
  <si>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</si>
  <si>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</si>
  <si>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</si>
  <si>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</si>
  <si>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</si>
  <si>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</si>
  <si>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</si>
  <si>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</si>
  <si>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</si>
  <si>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</si>
  <si>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</si>
  <si>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</si>
  <si>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</si>
  <si>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</si>
  <si>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</si>
  <si>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</si>
  <si>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</si>
  <si>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</si>
  <si>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</si>
  <si>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</si>
  <si>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</si>
  <si>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</si>
  <si>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</si>
  <si>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</si>
  <si>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</si>
  <si>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</si>
  <si>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</si>
  <si>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</si>
  <si>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</si>
  <si>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</si>
  <si>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</si>
  <si>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</si>
  <si>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</si>
  <si>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</si>
  <si>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</si>
  <si>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</si>
  <si>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</si>
  <si>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</si>
  <si>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</si>
  <si>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</si>
  <si>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</si>
  <si>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</si>
  <si>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沖縄県南城市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</si>
  <si>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</si>
  <si>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</si>
  <si>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</si>
  <si>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</si>
  <si>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</si>
  <si>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</si>
  <si>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</si>
  <si>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</si>
  <si>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</si>
  <si>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</si>
  <si>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</si>
  <si>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</si>
  <si>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</si>
  <si>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t>
    <phoneticPr fontId="6"/>
  </si>
  <si>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</si>
  <si>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</si>
  <si>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</si>
  <si>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</si>
  <si>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</si>
  <si>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</si>
  <si>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</si>
  <si>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</si>
  <si>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</si>
  <si>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</si>
  <si>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</si>
  <si>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</si>
  <si>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</si>
  <si>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</si>
  <si>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</si>
  <si>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</si>
  <si>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</si>
  <si>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</si>
  <si>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</si>
  <si>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</si>
  <si>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</si>
  <si>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</si>
  <si>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</si>
  <si>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</si>
  <si>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</si>
  <si>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</si>
  <si>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</si>
  <si>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</si>
  <si>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</si>
  <si>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</si>
  <si>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</si>
  <si>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</si>
  <si>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</si>
  <si>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</si>
  <si>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</si>
  <si>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</si>
  <si>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</si>
  <si>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</si>
  <si>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</si>
  <si>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</si>
  <si>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</si>
  <si>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</si>
  <si>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</si>
  <si>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</si>
  <si>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</si>
  <si>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</si>
  <si>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</si>
  <si>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</si>
  <si>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</si>
  <si>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</si>
  <si>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</si>
  <si>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</si>
  <si>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</si>
  <si>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</si>
  <si>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</si>
  <si>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</si>
  <si>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</si>
  <si>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</si>
  <si>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</si>
  <si>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</si>
  <si>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</si>
  <si>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</si>
  <si>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</si>
  <si>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</si>
  <si>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</si>
  <si>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</si>
  <si>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</si>
  <si>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</si>
  <si>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</si>
  <si>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</si>
  <si>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</si>
  <si>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</si>
  <si>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</si>
  <si>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</si>
  <si>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</si>
  <si>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</si>
  <si>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</si>
  <si>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</si>
  <si>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</si>
  <si>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</si>
  <si>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</si>
  <si>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</si>
  <si>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</si>
  <si>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</si>
  <si>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</si>
  <si>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</si>
  <si>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</si>
  <si>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</si>
  <si>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</si>
  <si>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</si>
  <si>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</si>
  <si>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</si>
  <si>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</si>
  <si>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</si>
  <si>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</si>
  <si>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</si>
  <si>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</si>
  <si>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</si>
  <si>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</si>
  <si>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</si>
  <si>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</si>
  <si>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</si>
  <si>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</si>
  <si>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</si>
  <si>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</si>
  <si>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</si>
  <si>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</si>
  <si>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</si>
  <si>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</si>
  <si>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</si>
  <si>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</si>
  <si>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</si>
  <si>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</si>
  <si>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</si>
  <si>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</si>
  <si>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</si>
  <si>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</si>
  <si>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</si>
  <si>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</si>
  <si>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</si>
  <si>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</si>
  <si>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</si>
  <si>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</si>
  <si>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</si>
  <si>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</si>
  <si>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</si>
  <si>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</si>
  <si>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</si>
  <si>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</si>
  <si>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</si>
  <si>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</si>
  <si>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</si>
  <si>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</si>
  <si>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</si>
  <si>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</si>
  <si>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沖縄県南城市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</si>
  <si>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</si>
  <si>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</si>
  <si>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</si>
  <si>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</si>
  <si>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</si>
  <si>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</si>
  <si>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</si>
  <si>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</si>
  <si>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</si>
  <si>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</si>
  <si>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</si>
  <si>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</si>
  <si>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</si>
  <si>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</si>
  <si>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</si>
  <si>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</si>
  <si>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</si>
  <si>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</si>
  <si>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</si>
  <si>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</si>
  <si>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汚水処理施設特別会計</t>
    <phoneticPr fontId="6"/>
  </si>
  <si>
    <t>-</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</si>
  <si>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</si>
  <si>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</si>
  <si>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</si>
  <si>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</si>
  <si>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</si>
  <si>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</si>
  <si>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</si>
  <si>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</si>
  <si>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</si>
  <si>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</si>
  <si>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</si>
  <si>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</si>
  <si>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</si>
  <si>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</si>
  <si>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</si>
  <si>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後期高齢者医療特別会計</t>
    <phoneticPr fontId="6"/>
  </si>
  <si>
    <t>水道事業会計</t>
    <phoneticPr fontId="6"/>
  </si>
  <si>
    <t>法適用企業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</si>
  <si>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</si>
  <si>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</si>
  <si>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</si>
  <si>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</si>
  <si>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</si>
  <si>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</si>
  <si>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</si>
  <si>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</si>
  <si>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</si>
  <si>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</si>
  <si>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</si>
  <si>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</si>
  <si>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</si>
  <si>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</si>
  <si>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</si>
  <si>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</si>
  <si>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</si>
  <si>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</si>
  <si>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</si>
  <si>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</si>
  <si>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</si>
  <si>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</si>
  <si>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</si>
  <si>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</si>
  <si>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</si>
  <si>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</si>
  <si>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</si>
  <si>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</si>
  <si>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</si>
  <si>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</si>
  <si>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</si>
  <si>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</si>
  <si>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</si>
  <si>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</si>
  <si>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</si>
  <si>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</si>
  <si>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</si>
  <si>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</si>
  <si>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</si>
  <si>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</si>
  <si>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</si>
  <si>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</si>
  <si>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</si>
  <si>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</si>
  <si>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</si>
  <si>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</si>
  <si>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</si>
  <si>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t>
    <phoneticPr fontId="6"/>
  </si>
  <si>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</si>
  <si>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</si>
  <si>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</si>
  <si>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</si>
  <si>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</si>
  <si>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</si>
  <si>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</si>
  <si>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</si>
  <si>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</si>
  <si>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</si>
  <si>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</si>
  <si>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</si>
  <si>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</si>
  <si>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</si>
  <si>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</si>
  <si>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</si>
  <si>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</si>
  <si>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</si>
  <si>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</si>
  <si>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</si>
  <si>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</si>
  <si>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</si>
  <si>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</si>
  <si>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</si>
  <si>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</si>
  <si>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</si>
  <si>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</si>
  <si>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</si>
  <si>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</si>
  <si>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</si>
  <si>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</si>
  <si>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</si>
  <si>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</si>
  <si>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</si>
  <si>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</si>
  <si>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</si>
  <si>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</si>
  <si>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</si>
  <si>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</si>
  <si>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</si>
  <si>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</si>
  <si>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</si>
  <si>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</si>
  <si>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</si>
  <si>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</si>
  <si>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</si>
  <si>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</si>
  <si>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</si>
  <si>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</si>
  <si>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</si>
  <si>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</si>
  <si>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</si>
  <si>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</si>
  <si>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</si>
  <si>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</si>
  <si>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</si>
  <si>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</si>
  <si>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</si>
  <si>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</si>
  <si>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</si>
  <si>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</si>
  <si>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</si>
  <si>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</si>
  <si>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</si>
  <si>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</si>
  <si>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</si>
  <si>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</si>
  <si>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</si>
  <si>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</si>
  <si>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</si>
  <si>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</si>
  <si>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</si>
  <si>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</si>
  <si>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</si>
  <si>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</si>
  <si>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</si>
  <si>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</si>
  <si>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</si>
  <si>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</si>
  <si>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</si>
  <si>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</si>
  <si>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</si>
  <si>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</si>
  <si>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</si>
  <si>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</si>
  <si>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</si>
  <si>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</si>
  <si>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</si>
  <si>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</si>
  <si>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</si>
  <si>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</si>
  <si>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</si>
  <si>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</si>
  <si>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</si>
  <si>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</si>
  <si>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</si>
  <si>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</si>
  <si>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</si>
  <si>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</si>
  <si>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</si>
  <si>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</si>
  <si>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</si>
  <si>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</si>
  <si>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</si>
  <si>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</si>
  <si>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</si>
  <si>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0.37</t>
  </si>
  <si>
    <t>国民健康保険事業特別会計</t>
  </si>
  <si>
    <t>▲ 4.47</t>
  </si>
  <si>
    <t>▲ 4.56</t>
  </si>
  <si>
    <t>▲ 3.10</t>
  </si>
  <si>
    <t>▲ 3.24</t>
  </si>
  <si>
    <t>▲ 1.72</t>
  </si>
  <si>
    <t>一般会計</t>
  </si>
  <si>
    <t>水道事業会計</t>
  </si>
  <si>
    <t>下水道事業特別会計</t>
  </si>
  <si>
    <t>後期高齢者医療特別会計</t>
  </si>
  <si>
    <t>汚水処理施設特別会計</t>
  </si>
  <si>
    <t>その他会計（赤字）</t>
  </si>
  <si>
    <t>その他会計（黒字）</t>
  </si>
  <si>
    <t>島尻消防清掃組合</t>
    <rPh sb="0" eb="2">
      <t>シマジリ</t>
    </rPh>
    <rPh sb="2" eb="4">
      <t>ショウボウ</t>
    </rPh>
    <rPh sb="4" eb="6">
      <t>セイソウ</t>
    </rPh>
    <rPh sb="6" eb="8">
      <t>クミアイ</t>
    </rPh>
    <phoneticPr fontId="10"/>
  </si>
  <si>
    <t>東部清掃施設組合</t>
    <rPh sb="0" eb="2">
      <t>トウブ</t>
    </rPh>
    <rPh sb="2" eb="4">
      <t>セイソウ</t>
    </rPh>
    <rPh sb="4" eb="6">
      <t>シセツ</t>
    </rPh>
    <rPh sb="6" eb="8">
      <t>クミアイ</t>
    </rPh>
    <phoneticPr fontId="10"/>
  </si>
  <si>
    <t>沖縄県市町村総合事務組合</t>
    <rPh sb="0" eb="3">
      <t>オキナワケン</t>
    </rPh>
    <rPh sb="3" eb="6">
      <t>シチョウソン</t>
    </rPh>
    <rPh sb="6" eb="8">
      <t>ソウゴウ</t>
    </rPh>
    <rPh sb="8" eb="10">
      <t>ジム</t>
    </rPh>
    <rPh sb="10" eb="12">
      <t>クミアイ</t>
    </rPh>
    <phoneticPr fontId="10"/>
  </si>
  <si>
    <t>南部広域行政組合</t>
    <rPh sb="0" eb="2">
      <t>ナンブ</t>
    </rPh>
    <rPh sb="2" eb="4">
      <t>コウイキ</t>
    </rPh>
    <rPh sb="4" eb="6">
      <t>ギョウセイ</t>
    </rPh>
    <rPh sb="6" eb="8">
      <t>クミアイ</t>
    </rPh>
    <phoneticPr fontId="10"/>
  </si>
  <si>
    <t>南部広域行政組合（特別会計）</t>
    <rPh sb="0" eb="2">
      <t>ナンブ</t>
    </rPh>
    <rPh sb="2" eb="4">
      <t>コウイキ</t>
    </rPh>
    <rPh sb="4" eb="6">
      <t>ギョウセイ</t>
    </rPh>
    <rPh sb="6" eb="8">
      <t>クミアイ</t>
    </rPh>
    <rPh sb="9" eb="11">
      <t>トクベツ</t>
    </rPh>
    <rPh sb="11" eb="13">
      <t>カイケイ</t>
    </rPh>
    <phoneticPr fontId="10"/>
  </si>
  <si>
    <t>沖縄県市町村自治会館管理組合</t>
    <rPh sb="0" eb="3">
      <t>オキナワケン</t>
    </rPh>
    <rPh sb="3" eb="6">
      <t>シチョウソン</t>
    </rPh>
    <rPh sb="6" eb="8">
      <t>ジチ</t>
    </rPh>
    <rPh sb="8" eb="10">
      <t>カイカン</t>
    </rPh>
    <rPh sb="10" eb="12">
      <t>カンリ</t>
    </rPh>
    <rPh sb="12" eb="14">
      <t>クミアイ</t>
    </rPh>
    <phoneticPr fontId="10"/>
  </si>
  <si>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0"/>
  </si>
  <si>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0"/>
  </si>
  <si>
    <t>南部広域市町村圏事務組合（いなんせ葬苑特別会計）</t>
    <rPh sb="0" eb="2">
      <t>ナンブ</t>
    </rPh>
    <rPh sb="2" eb="4">
      <t>コウイキ</t>
    </rPh>
    <rPh sb="4" eb="7">
      <t>シチョウソン</t>
    </rPh>
    <rPh sb="7" eb="8">
      <t>ケン</t>
    </rPh>
    <rPh sb="8" eb="10">
      <t>ジム</t>
    </rPh>
    <rPh sb="10" eb="12">
      <t>クミアイ</t>
    </rPh>
    <rPh sb="17" eb="18">
      <t>ソウ</t>
    </rPh>
    <rPh sb="18" eb="19">
      <t>エン</t>
    </rPh>
    <rPh sb="19" eb="21">
      <t>トクベツ</t>
    </rPh>
    <rPh sb="21" eb="23">
      <t>カイケイ</t>
    </rPh>
    <phoneticPr fontId="10"/>
  </si>
  <si>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10"/>
  </si>
  <si>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</si>
  <si>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</si>
  <si>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0"/>
  </si>
  <si>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0"/>
  </si>
  <si>
    <t>-</t>
    <phoneticPr fontId="3"/>
  </si>
  <si>
    <t>沖縄県町村土地開発公社</t>
    <rPh sb="0" eb="3">
      <t>オキナワケン</t>
    </rPh>
    <rPh sb="3" eb="5">
      <t>チョウソン</t>
    </rPh>
    <rPh sb="5" eb="7">
      <t>トチ</t>
    </rPh>
    <rPh sb="7" eb="9">
      <t>カイハツ</t>
    </rPh>
    <rPh sb="9" eb="11">
      <t>コウシャ</t>
    </rPh>
    <phoneticPr fontId="3"/>
  </si>
  <si>
    <t>板馬養殖センター</t>
    <rPh sb="0" eb="1">
      <t>イタ</t>
    </rPh>
    <rPh sb="1" eb="2">
      <t>ウマ</t>
    </rPh>
    <rPh sb="2" eb="4">
      <t>ヨウショク</t>
    </rPh>
    <phoneticPr fontId="3"/>
  </si>
  <si>
    <t>-</t>
    <phoneticPr fontId="3"/>
  </si>
  <si>
    <t>まちづくり振興基金</t>
    <rPh sb="5" eb="7">
      <t>シンコウ</t>
    </rPh>
    <rPh sb="7" eb="9">
      <t>キキン</t>
    </rPh>
    <phoneticPr fontId="12"/>
  </si>
  <si>
    <t>退職手当特別負担金引当基金</t>
    <rPh sb="0" eb="2">
      <t>タイショク</t>
    </rPh>
    <rPh sb="2" eb="4">
      <t>テアテ</t>
    </rPh>
    <rPh sb="4" eb="6">
      <t>トクベツ</t>
    </rPh>
    <rPh sb="6" eb="9">
      <t>フタンキン</t>
    </rPh>
    <rPh sb="9" eb="11">
      <t>ヒキアテ</t>
    </rPh>
    <rPh sb="11" eb="13">
      <t>キキン</t>
    </rPh>
    <phoneticPr fontId="12"/>
  </si>
  <si>
    <t>南城市歴史文化観光資源整備基金</t>
    <rPh sb="0" eb="3">
      <t>ナンジョウシ</t>
    </rPh>
    <rPh sb="3" eb="5">
      <t>レキシ</t>
    </rPh>
    <rPh sb="5" eb="7">
      <t>ブンカ</t>
    </rPh>
    <rPh sb="7" eb="9">
      <t>カンコウ</t>
    </rPh>
    <rPh sb="9" eb="11">
      <t>シゲン</t>
    </rPh>
    <rPh sb="11" eb="13">
      <t>セイビ</t>
    </rPh>
    <rPh sb="13" eb="15">
      <t>キキン</t>
    </rPh>
    <phoneticPr fontId="12"/>
  </si>
  <si>
    <t>人材育成基金</t>
    <rPh sb="0" eb="2">
      <t>ジンザイ</t>
    </rPh>
    <rPh sb="2" eb="4">
      <t>イクセイ</t>
    </rPh>
    <rPh sb="4" eb="6">
      <t>キキン</t>
    </rPh>
    <phoneticPr fontId="12"/>
  </si>
  <si>
    <t>ふるさとユイマール基金</t>
    <rPh sb="9" eb="11">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</si>
</sst>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4">
    <font>
      <sz val="11"/>
      <color theme="1"/>
      <name val="ＭＳ Ｐゴシック"/>
      <family val="2"/>
      <charset val="128"/>
    </font>
    <font>
      <sz val="11"/>
      <color theme="1"/>
      <name val="Yu Gothic"/>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2">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16" xfId="12" applyNumberFormat="1" applyFont="1" applyFill="1" applyBorder="1" applyAlignment="1" applyProtection="1">
      <alignment horizontal="right" vertical="center" shrinkToFit="1"/>
      <protection locked="0"/>
    </xf>
    <xf numFmtId="177" fontId="30" fillId="0" borderId="117" xfId="12" applyNumberFormat="1" applyFont="1" applyFill="1" applyBorder="1" applyAlignment="1" applyProtection="1">
      <alignment horizontal="right" vertical="center" shrinkToFit="1"/>
      <protection locked="0"/>
    </xf>
    <xf numFmtId="177" fontId="30" fillId="0" borderId="113" xfId="12" applyNumberFormat="1" applyFont="1" applyFill="1" applyBorder="1" applyAlignment="1" applyProtection="1">
      <alignment horizontal="right" vertical="center" shrinkToFit="1"/>
      <protection locked="0"/>
    </xf>
    <xf numFmtId="177" fontId="30" fillId="0" borderId="120" xfId="12" applyNumberFormat="1" applyFont="1" applyFill="1" applyBorder="1" applyAlignment="1" applyProtection="1">
      <alignment horizontal="right" vertical="center" shrinkToFit="1"/>
      <protection locked="0"/>
    </xf>
    <xf numFmtId="177" fontId="30" fillId="0" borderId="115" xfId="12" applyNumberFormat="1" applyFont="1" applyFill="1" applyBorder="1" applyAlignment="1" applyProtection="1">
      <alignment horizontal="righ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cellXfs>
  <cellStyles count="24">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8" xfId="22"/>
    <cellStyle name="標準 9"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F286-4D73-A097-39344D129D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84076</c:v>
                </c:pt>
                <c:pt idx="1">
                  <c:v>100201</c:v>
                </c:pt>
                <c:pt idx="2">
                  <c:v>83735</c:v>
                </c:pt>
                <c:pt idx="3">
                  <c:v>119802</c:v>
                </c:pt>
                <c:pt idx="4">
                  <c:v>122259</c:v>
                </c:pt>
              </c:numCache>
            </c:numRef>
          </c:val>
          <c:smooth val="0"/>
          <c:extLst>
            <c:ext xmlns:c16="http://schemas.microsoft.com/office/drawing/2014/chart" uri="{C3380CC4-5D6E-409C-BE32-E72D297353CC}">
              <c16:uniqueId val="{00000001-F286-4D73-A097-39344D129D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9.7799999999999994</c:v>
                </c:pt>
                <c:pt idx="1">
                  <c:v>9.5500000000000007</c:v>
                </c:pt>
                <c:pt idx="2">
                  <c:v>10.220000000000001</c:v>
                </c:pt>
                <c:pt idx="3">
                  <c:v>8.83</c:v>
                </c:pt>
                <c:pt idx="4">
                  <c:v>7.87</c:v>
                </c:pt>
              </c:numCache>
            </c:numRef>
          </c:val>
          <c:extLst>
            <c:ext xmlns:c16="http://schemas.microsoft.com/office/drawing/2014/chart" uri="{C3380CC4-5D6E-409C-BE32-E72D297353CC}">
              <c16:uniqueId val="{00000000-D1F7-4ACE-98E9-382138C0E1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c:v>
                </c:pt>
                <c:pt idx="1">
                  <c:v>25.83</c:v>
                </c:pt>
                <c:pt idx="2">
                  <c:v>27.47</c:v>
                </c:pt>
                <c:pt idx="3">
                  <c:v>33.24</c:v>
                </c:pt>
                <c:pt idx="4">
                  <c:v>33.53</c:v>
                </c:pt>
              </c:numCache>
            </c:numRef>
          </c:val>
          <c:extLst>
            <c:ext xmlns:c16="http://schemas.microsoft.com/office/drawing/2014/chart" uri="{C3380CC4-5D6E-409C-BE32-E72D297353CC}">
              <c16:uniqueId val="{00000001-D1F7-4ACE-98E9-382138C0E1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3.77</c:v>
                </c:pt>
                <c:pt idx="1">
                  <c:v>-0.37</c:v>
                </c:pt>
                <c:pt idx="2">
                  <c:v>3.39</c:v>
                </c:pt>
                <c:pt idx="3">
                  <c:v>5.74</c:v>
                </c:pt>
                <c:pt idx="4">
                  <c:v>0.81</c:v>
                </c:pt>
              </c:numCache>
            </c:numRef>
          </c:val>
          <c:smooth val="0"/>
          <c:extLst>
            <c:ext xmlns:c16="http://schemas.microsoft.com/office/drawing/2014/chart" uri="{C3380CC4-5D6E-409C-BE32-E72D297353CC}">
              <c16:uniqueId val="{00000002-D1F7-4ACE-98E9-382138C0E1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A9-4ACE-A965-B026974597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A9-4ACE-A965-B026974597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A9-4ACE-A965-B026974597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DA9-4ACE-A965-B026974597BF}"/>
            </c:ext>
          </c:extLst>
        </c:ser>
        <c:ser>
          <c:idx val="4"/>
          <c:order val="4"/>
          <c:tx>
            <c:strRef>
              <c:f>データシート!$A$31</c:f>
              <c:strCache>
                <c:ptCount val="1"/>
                <c:pt idx="0">
                  <c:v>汚水処理施設特別会計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4DA9-4ACE-A965-B026974597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0.08</c:v>
                </c:pt>
                <c:pt idx="6">
                  <c:v>#N/A</c:v>
                </c:pt>
                <c:pt idx="7">
                  <c:v>0.08</c:v>
                </c:pt>
                <c:pt idx="8">
                  <c:v>#N/A</c:v>
                </c:pt>
                <c:pt idx="9">
                  <c:v>0.11</c:v>
                </c:pt>
              </c:numCache>
            </c:numRef>
          </c:val>
          <c:extLst>
            <c:ext xmlns:c16="http://schemas.microsoft.com/office/drawing/2014/chart" uri="{C3380CC4-5D6E-409C-BE32-E72D297353CC}">
              <c16:uniqueId val="{00000005-4DA9-4ACE-A965-B026974597B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0.17</c:v>
                </c:pt>
                <c:pt idx="4">
                  <c:v>#N/A</c:v>
                </c:pt>
                <c:pt idx="5">
                  <c:v>0.33</c:v>
                </c:pt>
                <c:pt idx="6">
                  <c:v>#N/A</c:v>
                </c:pt>
                <c:pt idx="7">
                  <c:v>1.03</c:v>
                </c:pt>
                <c:pt idx="8">
                  <c:v>#N/A</c:v>
                </c:pt>
                <c:pt idx="9">
                  <c:v>0.97</c:v>
                </c:pt>
              </c:numCache>
            </c:numRef>
          </c:val>
          <c:extLst>
            <c:ext xmlns:c16="http://schemas.microsoft.com/office/drawing/2014/chart" uri="{C3380CC4-5D6E-409C-BE32-E72D297353CC}">
              <c16:uniqueId val="{00000006-4DA9-4ACE-A965-B026974597B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2.71</c:v>
                </c:pt>
                <c:pt idx="2">
                  <c:v>#N/A</c:v>
                </c:pt>
                <c:pt idx="3">
                  <c:v>2.88</c:v>
                </c:pt>
                <c:pt idx="4">
                  <c:v>#N/A</c:v>
                </c:pt>
                <c:pt idx="5">
                  <c:v>2.68</c:v>
                </c:pt>
                <c:pt idx="6">
                  <c:v>#N/A</c:v>
                </c:pt>
                <c:pt idx="7">
                  <c:v>3.84</c:v>
                </c:pt>
                <c:pt idx="8">
                  <c:v>#N/A</c:v>
                </c:pt>
                <c:pt idx="9">
                  <c:v>4.3099999999999996</c:v>
                </c:pt>
              </c:numCache>
            </c:numRef>
          </c:val>
          <c:extLst>
            <c:ext xmlns:c16="http://schemas.microsoft.com/office/drawing/2014/chart" uri="{C3380CC4-5D6E-409C-BE32-E72D297353CC}">
              <c16:uniqueId val="{00000007-4DA9-4ACE-A965-B026974597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9.77</c:v>
                </c:pt>
                <c:pt idx="2">
                  <c:v>#N/A</c:v>
                </c:pt>
                <c:pt idx="3">
                  <c:v>9.5399999999999991</c:v>
                </c:pt>
                <c:pt idx="4">
                  <c:v>#N/A</c:v>
                </c:pt>
                <c:pt idx="5">
                  <c:v>10.18</c:v>
                </c:pt>
                <c:pt idx="6">
                  <c:v>#N/A</c:v>
                </c:pt>
                <c:pt idx="7">
                  <c:v>8.83</c:v>
                </c:pt>
                <c:pt idx="8">
                  <c:v>#N/A</c:v>
                </c:pt>
                <c:pt idx="9">
                  <c:v>7.86</c:v>
                </c:pt>
              </c:numCache>
            </c:numRef>
          </c:val>
          <c:extLst>
            <c:ext xmlns:c16="http://schemas.microsoft.com/office/drawing/2014/chart" uri="{C3380CC4-5D6E-409C-BE32-E72D297353CC}">
              <c16:uniqueId val="{00000008-4DA9-4ACE-A965-B026974597BF}"/>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4.47</c:v>
                </c:pt>
                <c:pt idx="1">
                  <c:v>#N/A</c:v>
                </c:pt>
                <c:pt idx="2">
                  <c:v>4.5599999999999996</c:v>
                </c:pt>
                <c:pt idx="3">
                  <c:v>#N/A</c:v>
                </c:pt>
                <c:pt idx="4">
                  <c:v>3.1</c:v>
                </c:pt>
                <c:pt idx="5">
                  <c:v>#N/A</c:v>
                </c:pt>
                <c:pt idx="6">
                  <c:v>3.24</c:v>
                </c:pt>
                <c:pt idx="7">
                  <c:v>#N/A</c:v>
                </c:pt>
                <c:pt idx="8">
                  <c:v>1.72</c:v>
                </c:pt>
                <c:pt idx="9">
                  <c:v>#N/A</c:v>
                </c:pt>
              </c:numCache>
            </c:numRef>
          </c:val>
          <c:extLst>
            <c:ext xmlns:c16="http://schemas.microsoft.com/office/drawing/2014/chart" uri="{C3380CC4-5D6E-409C-BE32-E72D297353CC}">
              <c16:uniqueId val="{00000009-4DA9-4ACE-A965-B026974597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1406</c:v>
                </c:pt>
                <c:pt idx="5">
                  <c:v>1579</c:v>
                </c:pt>
                <c:pt idx="8">
                  <c:v>1694</c:v>
                </c:pt>
                <c:pt idx="11">
                  <c:v>1730</c:v>
                </c:pt>
                <c:pt idx="14">
                  <c:v>1828</c:v>
                </c:pt>
              </c:numCache>
            </c:numRef>
          </c:val>
          <c:extLst>
            <c:ext xmlns:c16="http://schemas.microsoft.com/office/drawing/2014/chart" uri="{C3380CC4-5D6E-409C-BE32-E72D297353CC}">
              <c16:uniqueId val="{00000000-5059-4AA5-A276-0AF2491EBB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59-4AA5-A276-0AF2491EBB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59-4AA5-A276-0AF2491EBB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53</c:v>
                </c:pt>
                <c:pt idx="6">
                  <c:v>49</c:v>
                </c:pt>
                <c:pt idx="9">
                  <c:v>94</c:v>
                </c:pt>
                <c:pt idx="12">
                  <c:v>98</c:v>
                </c:pt>
              </c:numCache>
            </c:numRef>
          </c:val>
          <c:extLst>
            <c:ext xmlns:c16="http://schemas.microsoft.com/office/drawing/2014/chart" uri="{C3380CC4-5D6E-409C-BE32-E72D297353CC}">
              <c16:uniqueId val="{00000003-5059-4AA5-A276-0AF2491EBB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201</c:v>
                </c:pt>
                <c:pt idx="3">
                  <c:v>219</c:v>
                </c:pt>
                <c:pt idx="6">
                  <c:v>228</c:v>
                </c:pt>
                <c:pt idx="9">
                  <c:v>229</c:v>
                </c:pt>
                <c:pt idx="12">
                  <c:v>265</c:v>
                </c:pt>
              </c:numCache>
            </c:numRef>
          </c:val>
          <c:extLst>
            <c:ext xmlns:c16="http://schemas.microsoft.com/office/drawing/2014/chart" uri="{C3380CC4-5D6E-409C-BE32-E72D297353CC}">
              <c16:uniqueId val="{00000004-5059-4AA5-A276-0AF2491EBB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9-4AA5-A276-0AF2491EBB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59-4AA5-A276-0AF2491EBB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1776</c:v>
                </c:pt>
                <c:pt idx="3">
                  <c:v>1913</c:v>
                </c:pt>
                <c:pt idx="6">
                  <c:v>2057</c:v>
                </c:pt>
                <c:pt idx="9">
                  <c:v>2056</c:v>
                </c:pt>
                <c:pt idx="12">
                  <c:v>2170</c:v>
                </c:pt>
              </c:numCache>
            </c:numRef>
          </c:val>
          <c:extLst>
            <c:ext xmlns:c16="http://schemas.microsoft.com/office/drawing/2014/chart" uri="{C3380CC4-5D6E-409C-BE32-E72D297353CC}">
              <c16:uniqueId val="{00000007-5059-4AA5-A276-0AF2491EBB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617</c:v>
                </c:pt>
                <c:pt idx="2">
                  <c:v>#N/A</c:v>
                </c:pt>
                <c:pt idx="3">
                  <c:v>#N/A</c:v>
                </c:pt>
                <c:pt idx="4">
                  <c:v>606</c:v>
                </c:pt>
                <c:pt idx="5">
                  <c:v>#N/A</c:v>
                </c:pt>
                <c:pt idx="6">
                  <c:v>#N/A</c:v>
                </c:pt>
                <c:pt idx="7">
                  <c:v>640</c:v>
                </c:pt>
                <c:pt idx="8">
                  <c:v>#N/A</c:v>
                </c:pt>
                <c:pt idx="9">
                  <c:v>#N/A</c:v>
                </c:pt>
                <c:pt idx="10">
                  <c:v>649</c:v>
                </c:pt>
                <c:pt idx="11">
                  <c:v>#N/A</c:v>
                </c:pt>
                <c:pt idx="12">
                  <c:v>#N/A</c:v>
                </c:pt>
                <c:pt idx="13">
                  <c:v>705</c:v>
                </c:pt>
                <c:pt idx="14">
                  <c:v>#N/A</c:v>
                </c:pt>
              </c:numCache>
            </c:numRef>
          </c:val>
          <c:smooth val="0"/>
          <c:extLst>
            <c:ext xmlns:c16="http://schemas.microsoft.com/office/drawing/2014/chart" uri="{C3380CC4-5D6E-409C-BE32-E72D297353CC}">
              <c16:uniqueId val="{00000008-5059-4AA5-A276-0AF2491EBB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17421</c:v>
                </c:pt>
                <c:pt idx="5">
                  <c:v>18624</c:v>
                </c:pt>
                <c:pt idx="8">
                  <c:v>22524</c:v>
                </c:pt>
                <c:pt idx="11">
                  <c:v>19304</c:v>
                </c:pt>
                <c:pt idx="14">
                  <c:v>19482</c:v>
                </c:pt>
              </c:numCache>
            </c:numRef>
          </c:val>
          <c:extLst>
            <c:ext xmlns:c16="http://schemas.microsoft.com/office/drawing/2014/chart" uri="{C3380CC4-5D6E-409C-BE32-E72D297353CC}">
              <c16:uniqueId val="{00000000-46F7-44BA-B112-D703C39E10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95</c:v>
                </c:pt>
                <c:pt idx="5">
                  <c:v>81</c:v>
                </c:pt>
                <c:pt idx="8">
                  <c:v>74</c:v>
                </c:pt>
                <c:pt idx="11">
                  <c:v>57</c:v>
                </c:pt>
                <c:pt idx="14">
                  <c:v>0</c:v>
                </c:pt>
              </c:numCache>
            </c:numRef>
          </c:val>
          <c:extLst>
            <c:ext xmlns:c16="http://schemas.microsoft.com/office/drawing/2014/chart" uri="{C3380CC4-5D6E-409C-BE32-E72D297353CC}">
              <c16:uniqueId val="{00000001-46F7-44BA-B112-D703C39E10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7669</c:v>
                </c:pt>
                <c:pt idx="5">
                  <c:v>8258</c:v>
                </c:pt>
                <c:pt idx="8">
                  <c:v>8977</c:v>
                </c:pt>
                <c:pt idx="11">
                  <c:v>9572</c:v>
                </c:pt>
                <c:pt idx="14">
                  <c:v>8134</c:v>
                </c:pt>
              </c:numCache>
            </c:numRef>
          </c:val>
          <c:extLst>
            <c:ext xmlns:c16="http://schemas.microsoft.com/office/drawing/2014/chart" uri="{C3380CC4-5D6E-409C-BE32-E72D297353CC}">
              <c16:uniqueId val="{00000002-46F7-44BA-B112-D703C39E10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F7-44BA-B112-D703C39E10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F7-44BA-B112-D703C39E10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F7-44BA-B112-D703C39E10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2574</c:v>
                </c:pt>
                <c:pt idx="3">
                  <c:v>1450</c:v>
                </c:pt>
                <c:pt idx="6">
                  <c:v>1049</c:v>
                </c:pt>
                <c:pt idx="9">
                  <c:v>909</c:v>
                </c:pt>
                <c:pt idx="12">
                  <c:v>753</c:v>
                </c:pt>
              </c:numCache>
            </c:numRef>
          </c:val>
          <c:extLst>
            <c:ext xmlns:c16="http://schemas.microsoft.com/office/drawing/2014/chart" uri="{C3380CC4-5D6E-409C-BE32-E72D297353CC}">
              <c16:uniqueId val="{00000006-46F7-44BA-B112-D703C39E10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172</c:v>
                </c:pt>
                <c:pt idx="3">
                  <c:v>359</c:v>
                </c:pt>
                <c:pt idx="6">
                  <c:v>486</c:v>
                </c:pt>
                <c:pt idx="9">
                  <c:v>571</c:v>
                </c:pt>
                <c:pt idx="12">
                  <c:v>500</c:v>
                </c:pt>
              </c:numCache>
            </c:numRef>
          </c:val>
          <c:extLst>
            <c:ext xmlns:c16="http://schemas.microsoft.com/office/drawing/2014/chart" uri="{C3380CC4-5D6E-409C-BE32-E72D297353CC}">
              <c16:uniqueId val="{00000007-46F7-44BA-B112-D703C39E10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3811</c:v>
                </c:pt>
                <c:pt idx="3">
                  <c:v>3851</c:v>
                </c:pt>
                <c:pt idx="6">
                  <c:v>3805</c:v>
                </c:pt>
                <c:pt idx="9">
                  <c:v>3716</c:v>
                </c:pt>
                <c:pt idx="12">
                  <c:v>3724</c:v>
                </c:pt>
              </c:numCache>
            </c:numRef>
          </c:val>
          <c:extLst>
            <c:ext xmlns:c16="http://schemas.microsoft.com/office/drawing/2014/chart" uri="{C3380CC4-5D6E-409C-BE32-E72D297353CC}">
              <c16:uniqueId val="{00000008-46F7-44BA-B112-D703C39E10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F7-44BA-B112-D703C39E10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18658</c:v>
                </c:pt>
                <c:pt idx="3">
                  <c:v>19739</c:v>
                </c:pt>
                <c:pt idx="6">
                  <c:v>19221</c:v>
                </c:pt>
                <c:pt idx="9">
                  <c:v>20296</c:v>
                </c:pt>
                <c:pt idx="12">
                  <c:v>20546</c:v>
                </c:pt>
              </c:numCache>
            </c:numRef>
          </c:val>
          <c:extLst>
            <c:ext xmlns:c16="http://schemas.microsoft.com/office/drawing/2014/chart" uri="{C3380CC4-5D6E-409C-BE32-E72D297353CC}">
              <c16:uniqueId val="{0000000A-46F7-44BA-B112-D703C39E10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F7-44BA-B112-D703C39E10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3031</c:v>
                </c:pt>
                <c:pt idx="1">
                  <c:v>3725</c:v>
                </c:pt>
                <c:pt idx="2">
                  <c:v>3801</c:v>
                </c:pt>
              </c:numCache>
            </c:numRef>
          </c:val>
          <c:extLst>
            <c:ext xmlns:c16="http://schemas.microsoft.com/office/drawing/2014/chart" uri="{C3380CC4-5D6E-409C-BE32-E72D297353CC}">
              <c16:uniqueId val="{00000000-BF84-40EE-8F0D-A083540795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3192</c:v>
                </c:pt>
                <c:pt idx="1">
                  <c:v>3607</c:v>
                </c:pt>
                <c:pt idx="2">
                  <c:v>3616</c:v>
                </c:pt>
              </c:numCache>
            </c:numRef>
          </c:val>
          <c:extLst>
            <c:ext xmlns:c16="http://schemas.microsoft.com/office/drawing/2014/chart" uri="{C3380CC4-5D6E-409C-BE32-E72D297353CC}">
              <c16:uniqueId val="{00000001-BF84-40EE-8F0D-A083540795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5284</c:v>
                </c:pt>
                <c:pt idx="1">
                  <c:v>4781</c:v>
                </c:pt>
                <c:pt idx="2">
                  <c:v>3269</c:v>
                </c:pt>
              </c:numCache>
            </c:numRef>
          </c:val>
          <c:extLst>
            <c:ext xmlns:c16="http://schemas.microsoft.com/office/drawing/2014/chart" uri="{C3380CC4-5D6E-409C-BE32-E72D297353CC}">
              <c16:uniqueId val="{00000002-BF84-40EE-8F0D-A083540795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元利償還金については、前年度と比較して</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百万円増額となっている。庁舎建設事業の償還が始まったことが主な要因である。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これまで、合併特例債の活用等により、実質公債費比率の水準を抑えてきた。今後は、合併特例債の活用と併せて、新たな起債の抑制や任意の繰り上げ償還等を実施し、状況改善に向けて取り組んでいく。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一般会計等に係る地方債の現在高は、年々増加している。一方、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減額となっている。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今後、基金の積立等は、難しい状況になることが予想されるため、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後世への負担を少しでも軽減できるよう、これまで以上に公債費の適正化に取り組んでいく必要がある。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行財政改革等による歳出の削減により基金を積み立ててきたが、平成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年度、庁舎建設に伴い「庁舎整備基金」を約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億円取り崩したこと、決算剰余金の減額に伴う基金への積立金の減額等により、基金全体として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まちづくり振興基金：市民の連携の強化及び地域振興のための事業費用に充てる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退職手当特別負担金引当基金：職員の退職手当の支給に要する費用に充てる特別負担金に充てる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南城市歴史文化観光資源整備基金：世界遺産の斎場御嶽やその周辺に位置する歴史・文化遺産及び観光資源の保全と整備を図る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人材育成基金：人材の育成及び文化振興を図る資金に充てる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ふるさとユイマール基金：人と自然・文化が調和した福寿で活力に満ちたユイマール（相互扶助）のまちづくりを行う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まちづくり振興基金：預金利子を積み立てたことによる増加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退職手当特別負担金引当基金：職員の退職手当の支給に要する費用に充てる特別負担金の増額による減少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南城市歴史文化観光資源整備基金：施設（緑の館・セーファ）収入を積み立てたことによる増加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人材育成基金：土地建物貸付収入から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ふるさとユイマール基金：平成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年度、公園の遊具新設に伴い基金を取り崩したことで減少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まちづくり振興基金：今後のまちづくり振興に伴う財政需要に備えると共に、必要に応じて市民の連携の強化及び地域振興のための事業に充てる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退職手当特別負担金引当基金：職員の退職手当の支給に要する費用に充てる特別負担金が、本市の財政を圧迫しないよう適切な基金残高を維持していく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南城市歴史文化観光資源整備基金：適切に観光ニーズを把握し、斎場御嶽やその周辺に位置する歴史・文化遺産及び観光資源の保全と整備を行っていく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人材育成基金：継続した人材の育成及び文化振興が図れるよう、適切に基金を活用していく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ふるさとユイマール基金：財源が寄付金であるため、今後、寄付者の本市への思いを適切に把握し、その思いを具体化するための事業に充てる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災害時や今後の社会保障費等の歳出増加に備えて、現時点と同程度の基金残高を維持できるよう取り組んでいく。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年に公債費がピークを迎える予定であるため、減債基金の残高は減少していく見込みである。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中心となる産業が少ないことにより、財政基盤が弱く類似団体の全国平均を下回っている。今後、組織機構の見直し、税徴収体制の強化、更なる行政改革の推進を実施するとともに、企業の誘致、行政の効率化（公共施設の整理、統合および廃止）に努め、将来を見据えた財政運営を行う中で、財政の健全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％で、全国平均、類似団体平均を下回っているものの扶助費及び公債費の増加により対年度比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ポイント上昇した。扶助費については、資格審等の適正化等により抑制に努め、地方債については、適切な時期に繰上償還を行うことで利子償還金の縮減に努める。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59</xdr:row>
      <xdr:rowOff>64135</xdr:rowOff>
    </xdr:to>
    <xdr:cxnSp macro="">
      <xdr:nvCxnSpPr>
        <xdr:cNvPr id="132" name="直線コネクタ 131"/>
        <xdr:cNvCxnSpPr/>
      </xdr:nvCxnSpPr>
      <xdr:spPr>
        <a:xfrm>
          <a:off x="4114800" y="1011936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59</xdr:row>
      <xdr:rowOff>27940</xdr:rowOff>
    </xdr:to>
    <xdr:cxnSp macro="">
      <xdr:nvCxnSpPr>
        <xdr:cNvPr id="135" name="直線コネクタ 134"/>
        <xdr:cNvCxnSpPr/>
      </xdr:nvCxnSpPr>
      <xdr:spPr>
        <a:xfrm flipV="1">
          <a:off x="3225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64135</xdr:rowOff>
    </xdr:to>
    <xdr:cxnSp macro="">
      <xdr:nvCxnSpPr>
        <xdr:cNvPr id="138" name="直線コネクタ 137"/>
        <xdr:cNvCxnSpPr/>
      </xdr:nvCxnSpPr>
      <xdr:spPr>
        <a:xfrm flipV="1">
          <a:off x="2336800" y="10143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58631</xdr:rowOff>
    </xdr:from>
    <xdr:to>
      <xdr:col>11</xdr:col>
      <xdr:colOff>31750</xdr:colOff>
      <xdr:row>59</xdr:row>
      <xdr:rowOff>64135</xdr:rowOff>
    </xdr:to>
    <xdr:cxnSp macro="">
      <xdr:nvCxnSpPr>
        <xdr:cNvPr id="141" name="直線コネクタ 140"/>
        <xdr:cNvCxnSpPr/>
      </xdr:nvCxnSpPr>
      <xdr:spPr>
        <a:xfrm>
          <a:off x="1447800" y="10002731"/>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13335</xdr:rowOff>
    </xdr:from>
    <xdr:to>
      <xdr:col>23</xdr:col>
      <xdr:colOff>184150</xdr:colOff>
      <xdr:row>59</xdr:row>
      <xdr:rowOff>114935</xdr:rowOff>
    </xdr:to>
    <xdr:sp macro="" textlink="">
      <xdr:nvSpPr>
        <xdr:cNvPr id="151" name="楕円 150"/>
        <xdr:cNvSpPr/>
      </xdr:nvSpPr>
      <xdr:spPr>
        <a:xfrm>
          <a:off x="4902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106062</xdr:rowOff>
    </xdr:from>
    <xdr:ext cx="762000" cy="259045"/>
    <xdr:sp macro="" textlink="">
      <xdr:nvSpPr>
        <xdr:cNvPr id="152" name="財政構造の弾力性該当値テキスト"/>
        <xdr:cNvSpPr txBox="1"/>
      </xdr:nvSpPr>
      <xdr:spPr>
        <a:xfrm>
          <a:off x="5041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3" name="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13335</xdr:rowOff>
    </xdr:from>
    <xdr:to>
      <xdr:col>11</xdr:col>
      <xdr:colOff>82550</xdr:colOff>
      <xdr:row>59</xdr:row>
      <xdr:rowOff>114935</xdr:rowOff>
    </xdr:to>
    <xdr:sp macro="" textlink="">
      <xdr:nvSpPr>
        <xdr:cNvPr id="157" name="楕円 156"/>
        <xdr:cNvSpPr/>
      </xdr:nvSpPr>
      <xdr:spPr>
        <a:xfrm>
          <a:off x="2286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125112</xdr:rowOff>
    </xdr:from>
    <xdr:ext cx="762000" cy="259045"/>
    <xdr:sp macro="" textlink="">
      <xdr:nvSpPr>
        <xdr:cNvPr id="158" name="テキスト ボックス 157"/>
        <xdr:cNvSpPr txBox="1"/>
      </xdr:nvSpPr>
      <xdr:spPr>
        <a:xfrm>
          <a:off x="1955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7831</xdr:rowOff>
    </xdr:from>
    <xdr:to>
      <xdr:col>7</xdr:col>
      <xdr:colOff>31750</xdr:colOff>
      <xdr:row>58</xdr:row>
      <xdr:rowOff>109431</xdr:rowOff>
    </xdr:to>
    <xdr:sp macro="" textlink="">
      <xdr:nvSpPr>
        <xdr:cNvPr id="159" name="楕円 158"/>
        <xdr:cNvSpPr/>
      </xdr:nvSpPr>
      <xdr:spPr>
        <a:xfrm>
          <a:off x="1397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119608</xdr:rowOff>
    </xdr:from>
    <xdr:ext cx="762000" cy="259045"/>
    <xdr:sp macro="" textlink="">
      <xdr:nvSpPr>
        <xdr:cNvPr id="160" name="テキスト ボックス 159"/>
        <xdr:cNvSpPr txBox="1"/>
      </xdr:nvSpPr>
      <xdr:spPr>
        <a:xfrm>
          <a:off x="1066800" y="9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人口１人当たりの金額は、前年度と比較して</a:t>
          </a:r>
          <a:r>
            <a:rPr kumimoji="1" lang="en-US" altLang="ja-JP" sz="1300">
              <a:latin typeface="ＭＳ Ｐゴシック" panose="020B0600070205080204" pitchFamily="50" charset="-128"/>
              <a:ea typeface="ＭＳ Ｐゴシック" panose="020B0600070205080204" pitchFamily="50" charset="-128"/>
            </a:rPr>
            <a:t>5,951</a:t>
          </a:r>
          <a:r>
            <a:rPr kumimoji="1" lang="ja-JP" altLang="en-US" sz="1300">
              <a:latin typeface="ＭＳ Ｐゴシック" panose="020B0600070205080204" pitchFamily="50" charset="-128"/>
              <a:ea typeface="ＭＳ Ｐゴシック" panose="020B0600070205080204" pitchFamily="50" charset="-128"/>
            </a:rPr>
            <a:t>円減額となった。保育所統合に伴う賃金の減額が主な要因である。類似団体平均と比較して下回っている状況であるが、今後もコスト削減に向けて取り組んでいく。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75426</xdr:rowOff>
    </xdr:from>
    <xdr:to>
      <xdr:col>23</xdr:col>
      <xdr:colOff>133350</xdr:colOff>
      <xdr:row>81</xdr:row>
      <xdr:rowOff>123292</xdr:rowOff>
    </xdr:to>
    <xdr:cxnSp macro="">
      <xdr:nvCxnSpPr>
        <xdr:cNvPr id="195" name="直線コネクタ 194"/>
        <xdr:cNvCxnSpPr/>
      </xdr:nvCxnSpPr>
      <xdr:spPr>
        <a:xfrm flipV="1">
          <a:off x="4114800" y="13962876"/>
          <a:ext cx="838200" cy="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83421</xdr:rowOff>
    </xdr:from>
    <xdr:to>
      <xdr:col>19</xdr:col>
      <xdr:colOff>133350</xdr:colOff>
      <xdr:row>81</xdr:row>
      <xdr:rowOff>123292</xdr:rowOff>
    </xdr:to>
    <xdr:cxnSp macro="">
      <xdr:nvCxnSpPr>
        <xdr:cNvPr id="198" name="直線コネクタ 197"/>
        <xdr:cNvCxnSpPr/>
      </xdr:nvCxnSpPr>
      <xdr:spPr>
        <a:xfrm>
          <a:off x="3225800" y="13970871"/>
          <a:ext cx="889000" cy="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83421</xdr:rowOff>
    </xdr:from>
    <xdr:to>
      <xdr:col>15</xdr:col>
      <xdr:colOff>82550</xdr:colOff>
      <xdr:row>81</xdr:row>
      <xdr:rowOff>89165</xdr:rowOff>
    </xdr:to>
    <xdr:cxnSp macro="">
      <xdr:nvCxnSpPr>
        <xdr:cNvPr id="201" name="直線コネクタ 200"/>
        <xdr:cNvCxnSpPr/>
      </xdr:nvCxnSpPr>
      <xdr:spPr>
        <a:xfrm flipV="1">
          <a:off x="2336800" y="13970871"/>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54594</xdr:rowOff>
    </xdr:from>
    <xdr:to>
      <xdr:col>11</xdr:col>
      <xdr:colOff>31750</xdr:colOff>
      <xdr:row>81</xdr:row>
      <xdr:rowOff>89165</xdr:rowOff>
    </xdr:to>
    <xdr:cxnSp macro="">
      <xdr:nvCxnSpPr>
        <xdr:cNvPr id="204" name="直線コネクタ 203"/>
        <xdr:cNvCxnSpPr/>
      </xdr:nvCxnSpPr>
      <xdr:spPr>
        <a:xfrm>
          <a:off x="1447800" y="13942044"/>
          <a:ext cx="889000" cy="3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24626</xdr:rowOff>
    </xdr:from>
    <xdr:to>
      <xdr:col>23</xdr:col>
      <xdr:colOff>184150</xdr:colOff>
      <xdr:row>81</xdr:row>
      <xdr:rowOff>126226</xdr:rowOff>
    </xdr:to>
    <xdr:sp macro="" textlink="">
      <xdr:nvSpPr>
        <xdr:cNvPr id="214" name="楕円 213"/>
        <xdr:cNvSpPr/>
      </xdr:nvSpPr>
      <xdr:spPr>
        <a:xfrm>
          <a:off x="4902200" y="139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41153</xdr:rowOff>
    </xdr:from>
    <xdr:ext cx="762000" cy="259045"/>
    <xdr:sp macro="" textlink="">
      <xdr:nvSpPr>
        <xdr:cNvPr id="215" name="人件費・物件費等の状況該当値テキスト"/>
        <xdr:cNvSpPr txBox="1"/>
      </xdr:nvSpPr>
      <xdr:spPr>
        <a:xfrm>
          <a:off x="5041900" y="137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72492</xdr:rowOff>
    </xdr:from>
    <xdr:to>
      <xdr:col>19</xdr:col>
      <xdr:colOff>184150</xdr:colOff>
      <xdr:row>82</xdr:row>
      <xdr:rowOff>2642</xdr:rowOff>
    </xdr:to>
    <xdr:sp macro="" textlink="">
      <xdr:nvSpPr>
        <xdr:cNvPr id="216" name="楕円 215"/>
        <xdr:cNvSpPr/>
      </xdr:nvSpPr>
      <xdr:spPr>
        <a:xfrm>
          <a:off x="4064000" y="139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12819</xdr:rowOff>
    </xdr:from>
    <xdr:ext cx="736600" cy="259045"/>
    <xdr:sp macro="" textlink="">
      <xdr:nvSpPr>
        <xdr:cNvPr id="217" name="テキスト ボックス 216"/>
        <xdr:cNvSpPr txBox="1"/>
      </xdr:nvSpPr>
      <xdr:spPr>
        <a:xfrm>
          <a:off x="3733800" y="137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32621</xdr:rowOff>
    </xdr:from>
    <xdr:to>
      <xdr:col>15</xdr:col>
      <xdr:colOff>133350</xdr:colOff>
      <xdr:row>81</xdr:row>
      <xdr:rowOff>134221</xdr:rowOff>
    </xdr:to>
    <xdr:sp macro="" textlink="">
      <xdr:nvSpPr>
        <xdr:cNvPr id="218" name="楕円 217"/>
        <xdr:cNvSpPr/>
      </xdr:nvSpPr>
      <xdr:spPr>
        <a:xfrm>
          <a:off x="3175000" y="13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144398</xdr:rowOff>
    </xdr:from>
    <xdr:ext cx="762000" cy="259045"/>
    <xdr:sp macro="" textlink="">
      <xdr:nvSpPr>
        <xdr:cNvPr id="219" name="テキスト ボックス 218"/>
        <xdr:cNvSpPr txBox="1"/>
      </xdr:nvSpPr>
      <xdr:spPr>
        <a:xfrm>
          <a:off x="2844800" y="1368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38365</xdr:rowOff>
    </xdr:from>
    <xdr:to>
      <xdr:col>11</xdr:col>
      <xdr:colOff>82550</xdr:colOff>
      <xdr:row>81</xdr:row>
      <xdr:rowOff>139965</xdr:rowOff>
    </xdr:to>
    <xdr:sp macro="" textlink="">
      <xdr:nvSpPr>
        <xdr:cNvPr id="220" name="楕円 219"/>
        <xdr:cNvSpPr/>
      </xdr:nvSpPr>
      <xdr:spPr>
        <a:xfrm>
          <a:off x="2286000" y="139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150142</xdr:rowOff>
    </xdr:from>
    <xdr:ext cx="762000" cy="259045"/>
    <xdr:sp macro="" textlink="">
      <xdr:nvSpPr>
        <xdr:cNvPr id="221" name="テキスト ボックス 220"/>
        <xdr:cNvSpPr txBox="1"/>
      </xdr:nvSpPr>
      <xdr:spPr>
        <a:xfrm>
          <a:off x="1955800" y="1369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3794</xdr:rowOff>
    </xdr:from>
    <xdr:to>
      <xdr:col>7</xdr:col>
      <xdr:colOff>31750</xdr:colOff>
      <xdr:row>81</xdr:row>
      <xdr:rowOff>105394</xdr:rowOff>
    </xdr:to>
    <xdr:sp macro="" textlink="">
      <xdr:nvSpPr>
        <xdr:cNvPr id="222" name="楕円 221"/>
        <xdr:cNvSpPr/>
      </xdr:nvSpPr>
      <xdr:spPr>
        <a:xfrm>
          <a:off x="1397000" y="138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115571</xdr:rowOff>
    </xdr:from>
    <xdr:ext cx="762000" cy="259045"/>
    <xdr:sp macro="" textlink="">
      <xdr:nvSpPr>
        <xdr:cNvPr id="223" name="テキスト ボックス 222"/>
        <xdr:cNvSpPr txBox="1"/>
      </xdr:nvSpPr>
      <xdr:spPr>
        <a:xfrm>
          <a:off x="1066800" y="136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ポイント低い状況である。各種手当の総点検を行うなど、引き続き、給与の適正化に努めていく。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45296</xdr:rowOff>
    </xdr:to>
    <xdr:cxnSp macro="">
      <xdr:nvCxnSpPr>
        <xdr:cNvPr id="257" name="直線コネクタ 256"/>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69427</xdr:rowOff>
    </xdr:to>
    <xdr:cxnSp macro="">
      <xdr:nvCxnSpPr>
        <xdr:cNvPr id="260" name="直線コネクタ 259"/>
        <xdr:cNvCxnSpPr/>
      </xdr:nvCxnSpPr>
      <xdr:spPr>
        <a:xfrm flipV="1">
          <a:off x="15290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69427</xdr:rowOff>
    </xdr:to>
    <xdr:cxnSp macro="">
      <xdr:nvCxnSpPr>
        <xdr:cNvPr id="263" name="直線コネクタ 262"/>
        <xdr:cNvCxnSpPr/>
      </xdr:nvCxnSpPr>
      <xdr:spPr>
        <a:xfrm>
          <a:off x="14401800" y="147658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6" name="直線コネクタ 265"/>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6" name="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0" name="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ポイント低い状況である。定員適正化計画の着実な遂行と人口増加が大きな要因である。今後も適切な定員管理に努めていく。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98939</xdr:rowOff>
    </xdr:from>
    <xdr:to>
      <xdr:col>81</xdr:col>
      <xdr:colOff>44450</xdr:colOff>
      <xdr:row>60</xdr:row>
      <xdr:rowOff>106983</xdr:rowOff>
    </xdr:to>
    <xdr:cxnSp macro="">
      <xdr:nvCxnSpPr>
        <xdr:cNvPr id="322" name="直線コネクタ 321"/>
        <xdr:cNvCxnSpPr/>
      </xdr:nvCxnSpPr>
      <xdr:spPr>
        <a:xfrm flipV="1">
          <a:off x="16179800" y="1038593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101237</xdr:rowOff>
    </xdr:from>
    <xdr:to>
      <xdr:col>77</xdr:col>
      <xdr:colOff>44450</xdr:colOff>
      <xdr:row>60</xdr:row>
      <xdr:rowOff>106983</xdr:rowOff>
    </xdr:to>
    <xdr:cxnSp macro="">
      <xdr:nvCxnSpPr>
        <xdr:cNvPr id="325" name="直線コネクタ 324"/>
        <xdr:cNvCxnSpPr/>
      </xdr:nvCxnSpPr>
      <xdr:spPr>
        <a:xfrm>
          <a:off x="15290800" y="1038823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101237</xdr:rowOff>
    </xdr:from>
    <xdr:to>
      <xdr:col>72</xdr:col>
      <xdr:colOff>203200</xdr:colOff>
      <xdr:row>60</xdr:row>
      <xdr:rowOff>110430</xdr:rowOff>
    </xdr:to>
    <xdr:cxnSp macro="">
      <xdr:nvCxnSpPr>
        <xdr:cNvPr id="328" name="直線コネクタ 327"/>
        <xdr:cNvCxnSpPr/>
      </xdr:nvCxnSpPr>
      <xdr:spPr>
        <a:xfrm flipV="1">
          <a:off x="14401800" y="1038823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110430</xdr:rowOff>
    </xdr:from>
    <xdr:to>
      <xdr:col>68</xdr:col>
      <xdr:colOff>152400</xdr:colOff>
      <xdr:row>60</xdr:row>
      <xdr:rowOff>123069</xdr:rowOff>
    </xdr:to>
    <xdr:cxnSp macro="">
      <xdr:nvCxnSpPr>
        <xdr:cNvPr id="331" name="直線コネクタ 330"/>
        <xdr:cNvCxnSpPr/>
      </xdr:nvCxnSpPr>
      <xdr:spPr>
        <a:xfrm flipV="1">
          <a:off x="13512800" y="1039743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48139</xdr:rowOff>
    </xdr:from>
    <xdr:to>
      <xdr:col>81</xdr:col>
      <xdr:colOff>95250</xdr:colOff>
      <xdr:row>60</xdr:row>
      <xdr:rowOff>149739</xdr:rowOff>
    </xdr:to>
    <xdr:sp macro="" textlink="">
      <xdr:nvSpPr>
        <xdr:cNvPr id="341" name="楕円 340"/>
        <xdr:cNvSpPr/>
      </xdr:nvSpPr>
      <xdr:spPr>
        <a:xfrm>
          <a:off x="169672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64666</xdr:rowOff>
    </xdr:from>
    <xdr:ext cx="762000" cy="259045"/>
    <xdr:sp macro="" textlink="">
      <xdr:nvSpPr>
        <xdr:cNvPr id="342" name="定員管理の状況該当値テキスト"/>
        <xdr:cNvSpPr txBox="1"/>
      </xdr:nvSpPr>
      <xdr:spPr>
        <a:xfrm>
          <a:off x="17106900" y="1018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56183</xdr:rowOff>
    </xdr:from>
    <xdr:to>
      <xdr:col>77</xdr:col>
      <xdr:colOff>95250</xdr:colOff>
      <xdr:row>60</xdr:row>
      <xdr:rowOff>157783</xdr:rowOff>
    </xdr:to>
    <xdr:sp macro="" textlink="">
      <xdr:nvSpPr>
        <xdr:cNvPr id="343" name="楕円 342"/>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167960</xdr:rowOff>
    </xdr:from>
    <xdr:ext cx="736600" cy="259045"/>
    <xdr:sp macro="" textlink="">
      <xdr:nvSpPr>
        <xdr:cNvPr id="344" name="テキスト ボックス 343"/>
        <xdr:cNvSpPr txBox="1"/>
      </xdr:nvSpPr>
      <xdr:spPr>
        <a:xfrm>
          <a:off x="15798800" y="1011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50437</xdr:rowOff>
    </xdr:from>
    <xdr:to>
      <xdr:col>73</xdr:col>
      <xdr:colOff>44450</xdr:colOff>
      <xdr:row>60</xdr:row>
      <xdr:rowOff>152037</xdr:rowOff>
    </xdr:to>
    <xdr:sp macro="" textlink="">
      <xdr:nvSpPr>
        <xdr:cNvPr id="345" name="楕円 344"/>
        <xdr:cNvSpPr/>
      </xdr:nvSpPr>
      <xdr:spPr>
        <a:xfrm>
          <a:off x="15240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162214</xdr:rowOff>
    </xdr:from>
    <xdr:ext cx="762000" cy="259045"/>
    <xdr:sp macro="" textlink="">
      <xdr:nvSpPr>
        <xdr:cNvPr id="346" name="テキスト ボックス 345"/>
        <xdr:cNvSpPr txBox="1"/>
      </xdr:nvSpPr>
      <xdr:spPr>
        <a:xfrm>
          <a:off x="14909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59630</xdr:rowOff>
    </xdr:from>
    <xdr:to>
      <xdr:col>68</xdr:col>
      <xdr:colOff>203200</xdr:colOff>
      <xdr:row>60</xdr:row>
      <xdr:rowOff>161230</xdr:rowOff>
    </xdr:to>
    <xdr:sp macro="" textlink="">
      <xdr:nvSpPr>
        <xdr:cNvPr id="347" name="楕円 346"/>
        <xdr:cNvSpPr/>
      </xdr:nvSpPr>
      <xdr:spPr>
        <a:xfrm>
          <a:off x="14351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171407</xdr:rowOff>
    </xdr:from>
    <xdr:ext cx="762000" cy="259045"/>
    <xdr:sp macro="" textlink="">
      <xdr:nvSpPr>
        <xdr:cNvPr id="348" name="テキスト ボックス 347"/>
        <xdr:cNvSpPr txBox="1"/>
      </xdr:nvSpPr>
      <xdr:spPr>
        <a:xfrm>
          <a:off x="14020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9" name="楕円 348"/>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12596</xdr:rowOff>
    </xdr:from>
    <xdr:ext cx="762000" cy="259045"/>
    <xdr:sp macro="" textlink="">
      <xdr:nvSpPr>
        <xdr:cNvPr id="350" name="テキスト ボックス 349"/>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南城市総合計画のもと適量・適切な事業実施により、類似団体、県平均を下回っている。この水準は過去５年間、同程度となっており、今後とも、緊急度・住民ニーズを的確に把握し、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149225</xdr:rowOff>
    </xdr:to>
    <xdr:cxnSp macro="">
      <xdr:nvCxnSpPr>
        <xdr:cNvPr id="384" name="直線コネクタ 383"/>
        <xdr:cNvCxnSpPr/>
      </xdr:nvCxnSpPr>
      <xdr:spPr>
        <a:xfrm>
          <a:off x="16179800" y="631539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134002</xdr:rowOff>
    </xdr:from>
    <xdr:ext cx="762000" cy="259045"/>
    <xdr:sp macro="" textlink="">
      <xdr:nvSpPr>
        <xdr:cNvPr id="385" name="公債費負担の状況平均値テキスト"/>
        <xdr:cNvSpPr txBox="1"/>
      </xdr:nvSpPr>
      <xdr:spPr>
        <a:xfrm>
          <a:off x="17106900" y="6306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143192</xdr:rowOff>
    </xdr:to>
    <xdr:cxnSp macro="">
      <xdr:nvCxnSpPr>
        <xdr:cNvPr id="387" name="直線コネクタ 386"/>
        <xdr:cNvCxnSpPr/>
      </xdr:nvCxnSpPr>
      <xdr:spPr>
        <a:xfrm>
          <a:off x="15290800" y="631338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145203</xdr:rowOff>
    </xdr:to>
    <xdr:cxnSp macro="">
      <xdr:nvCxnSpPr>
        <xdr:cNvPr id="390" name="直線コネクタ 389"/>
        <xdr:cNvCxnSpPr/>
      </xdr:nvCxnSpPr>
      <xdr:spPr>
        <a:xfrm flipV="1">
          <a:off x="14401800" y="631338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149225</xdr:rowOff>
    </xdr:to>
    <xdr:cxnSp macro="">
      <xdr:nvCxnSpPr>
        <xdr:cNvPr id="393" name="直線コネクタ 392"/>
        <xdr:cNvCxnSpPr/>
      </xdr:nvCxnSpPr>
      <xdr:spPr>
        <a:xfrm flipV="1">
          <a:off x="13512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03" name="楕円 402"/>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19702</xdr:rowOff>
    </xdr:from>
    <xdr:ext cx="762000" cy="259045"/>
    <xdr:sp macro="" textlink="">
      <xdr:nvSpPr>
        <xdr:cNvPr id="404" name="公債費負担の状況該当値テキスト"/>
        <xdr:cNvSpPr txBox="1"/>
      </xdr:nvSpPr>
      <xdr:spPr>
        <a:xfrm>
          <a:off x="17106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5" name="楕円 404"/>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6" name="テキスト ボックス 405"/>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90382</xdr:rowOff>
    </xdr:from>
    <xdr:to>
      <xdr:col>73</xdr:col>
      <xdr:colOff>44450</xdr:colOff>
      <xdr:row>37</xdr:row>
      <xdr:rowOff>20532</xdr:rowOff>
    </xdr:to>
    <xdr:sp macro="" textlink="">
      <xdr:nvSpPr>
        <xdr:cNvPr id="407" name="楕円 406"/>
        <xdr:cNvSpPr/>
      </xdr:nvSpPr>
      <xdr:spPr>
        <a:xfrm>
          <a:off x="15240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30709</xdr:rowOff>
    </xdr:from>
    <xdr:ext cx="762000" cy="259045"/>
    <xdr:sp macro="" textlink="">
      <xdr:nvSpPr>
        <xdr:cNvPr id="408" name="テキスト ボックス 407"/>
        <xdr:cNvSpPr txBox="1"/>
      </xdr:nvSpPr>
      <xdr:spPr>
        <a:xfrm>
          <a:off x="14909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409" name="楕円 408"/>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10" name="テキスト ボックス 409"/>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1" name="楕円 410"/>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2" name="テキスト ボックス 411"/>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昨年と比較し、将来負担額は</a:t>
          </a:r>
          <a:r>
            <a:rPr kumimoji="1" lang="en-US" altLang="ja-JP" sz="1300">
              <a:latin typeface="ＭＳ Ｐゴシック" panose="020B0600070205080204" pitchFamily="50" charset="-128"/>
              <a:ea typeface="ＭＳ Ｐゴシック" panose="020B0600070205080204" pitchFamily="50" charset="-128"/>
            </a:rPr>
            <a:t>31,503</a:t>
          </a:r>
          <a:r>
            <a:rPr kumimoji="1" lang="ja-JP" altLang="en-US" sz="1300">
              <a:latin typeface="ＭＳ Ｐゴシック" panose="020B0600070205080204" pitchFamily="50" charset="-128"/>
              <a:ea typeface="ＭＳ Ｐゴシック" panose="020B0600070205080204" pitchFamily="50" charset="-128"/>
            </a:rPr>
            <a:t>千円増加、充当可能財源等は</a:t>
          </a:r>
          <a:r>
            <a:rPr kumimoji="1" lang="en-US" altLang="ja-JP" sz="1300">
              <a:latin typeface="ＭＳ Ｐゴシック" panose="020B0600070205080204" pitchFamily="50" charset="-128"/>
              <a:ea typeface="ＭＳ Ｐゴシック" panose="020B0600070205080204" pitchFamily="50" charset="-128"/>
            </a:rPr>
            <a:t>1,317,179</a:t>
          </a:r>
          <a:r>
            <a:rPr kumimoji="1" lang="ja-JP" altLang="en-US" sz="1300">
              <a:latin typeface="ＭＳ Ｐゴシック" panose="020B0600070205080204" pitchFamily="50" charset="-128"/>
              <a:ea typeface="ＭＳ Ｐゴシック" panose="020B0600070205080204" pitchFamily="50" charset="-128"/>
            </a:rPr>
            <a:t>千円減額しているものの、類似団体、全国平均及び県平均を大きく下回っている。今後も後世への負担を少しでも軽減するよう、新規事業の実施等について総点検を図り、財政の健全化に努める。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3" name="テキスト ボックス 452"/>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724</xdr:rowOff>
    </xdr:from>
    <xdr:to>
      <xdr:col>64</xdr:col>
      <xdr:colOff>152400</xdr:colOff>
      <xdr:row>14</xdr:row>
      <xdr:rowOff>102324</xdr:rowOff>
    </xdr:to>
    <xdr:sp macro="" textlink="">
      <xdr:nvSpPr>
        <xdr:cNvPr id="459" name="楕円 458"/>
        <xdr:cNvSpPr/>
      </xdr:nvSpPr>
      <xdr:spPr>
        <a:xfrm>
          <a:off x="13462000" y="24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112501</xdr:rowOff>
    </xdr:from>
    <xdr:ext cx="762000" cy="259045"/>
    <xdr:sp macro="" textlink="">
      <xdr:nvSpPr>
        <xdr:cNvPr id="460" name="テキスト ボックス 459"/>
        <xdr:cNvSpPr txBox="1"/>
      </xdr:nvSpPr>
      <xdr:spPr>
        <a:xfrm>
          <a:off x="13131800" y="216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類似団体、全国及び沖縄県平均と比較して低い水準である。現在、民間活用や、指定管理者制度の導入を進めており、今後も行財政改革等の取組を通じて人件費の抑制に努めていく。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138430</xdr:rowOff>
    </xdr:to>
    <xdr:cxnSp macro="">
      <xdr:nvCxnSpPr>
        <xdr:cNvPr id="64" name="直線コネクタ 63"/>
        <xdr:cNvCxnSpPr/>
      </xdr:nvCxnSpPr>
      <xdr:spPr>
        <a:xfrm>
          <a:off x="3987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165862</xdr:rowOff>
    </xdr:to>
    <xdr:cxnSp macro="">
      <xdr:nvCxnSpPr>
        <xdr:cNvPr id="67" name="直線コネクタ 66"/>
        <xdr:cNvCxnSpPr/>
      </xdr:nvCxnSpPr>
      <xdr:spPr>
        <a:xfrm flipV="1">
          <a:off x="3098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72136</xdr:rowOff>
    </xdr:to>
    <xdr:cxnSp macro="">
      <xdr:nvCxnSpPr>
        <xdr:cNvPr id="70" name="直線コネクタ 69"/>
        <xdr:cNvCxnSpPr/>
      </xdr:nvCxnSpPr>
      <xdr:spPr>
        <a:xfrm flipV="1">
          <a:off x="2209800" y="61666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113284</xdr:rowOff>
    </xdr:to>
    <xdr:cxnSp macro="">
      <xdr:nvCxnSpPr>
        <xdr:cNvPr id="73" name="直線コネクタ 72"/>
        <xdr:cNvCxnSpPr/>
      </xdr:nvCxnSpPr>
      <xdr:spPr>
        <a:xfrm flipV="1">
          <a:off x="1320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ポイント減少している。保育園の統廃合に伴い、保育園の賃金額が減少したことが主な要因である。引き続き、業務の民間委託や、指定管理者制度の更なる推進等により、コスト削減に努めていく。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53521</xdr:rowOff>
    </xdr:to>
    <xdr:cxnSp macro="">
      <xdr:nvCxnSpPr>
        <xdr:cNvPr id="127" name="直線コネクタ 126"/>
        <xdr:cNvCxnSpPr/>
      </xdr:nvCxnSpPr>
      <xdr:spPr>
        <a:xfrm flipV="1">
          <a:off x="15671800" y="25381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0" name="直線コネクタ 129"/>
        <xdr:cNvCxnSpPr/>
      </xdr:nvCxnSpPr>
      <xdr:spPr>
        <a:xfrm flipV="1">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151493</xdr:rowOff>
    </xdr:to>
    <xdr:cxnSp macro="">
      <xdr:nvCxnSpPr>
        <xdr:cNvPr id="133" name="直線コネクタ 132"/>
        <xdr:cNvCxnSpPr/>
      </xdr:nvCxnSpPr>
      <xdr:spPr>
        <a:xfrm flipV="1">
          <a:off x="13893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151493</xdr:rowOff>
    </xdr:to>
    <xdr:cxnSp macro="">
      <xdr:nvCxnSpPr>
        <xdr:cNvPr id="136" name="直線コネクタ 135"/>
        <xdr:cNvCxnSpPr/>
      </xdr:nvCxnSpPr>
      <xdr:spPr>
        <a:xfrm>
          <a:off x="13004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6" name="楕円 145"/>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7"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0" name="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ポイント上昇している。法人保育園運営費負担事業、障害者福祉費、生活保護費等の増額が主な要因である。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資格審査等の適正化の見直しを進めていくことで、財政を圧迫する上昇傾向に歯止めをかけるよう努めていく。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143328</xdr:rowOff>
    </xdr:to>
    <xdr:cxnSp macro="">
      <xdr:nvCxnSpPr>
        <xdr:cNvPr id="189" name="直線コネクタ 188"/>
        <xdr:cNvCxnSpPr/>
      </xdr:nvCxnSpPr>
      <xdr:spPr>
        <a:xfrm>
          <a:off x="3987800" y="10332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129722</xdr:rowOff>
    </xdr:from>
    <xdr:to>
      <xdr:col>19</xdr:col>
      <xdr:colOff>187325</xdr:colOff>
      <xdr:row>60</xdr:row>
      <xdr:rowOff>45357</xdr:rowOff>
    </xdr:to>
    <xdr:cxnSp macro="">
      <xdr:nvCxnSpPr>
        <xdr:cNvPr id="192" name="直線コネクタ 191"/>
        <xdr:cNvCxnSpPr/>
      </xdr:nvCxnSpPr>
      <xdr:spPr>
        <a:xfrm>
          <a:off x="3098800" y="10245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129722</xdr:rowOff>
    </xdr:to>
    <xdr:cxnSp macro="">
      <xdr:nvCxnSpPr>
        <xdr:cNvPr id="195" name="直線コネクタ 194"/>
        <xdr:cNvCxnSpPr/>
      </xdr:nvCxnSpPr>
      <xdr:spPr>
        <a:xfrm>
          <a:off x="2209800" y="10169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53522</xdr:rowOff>
    </xdr:to>
    <xdr:cxnSp macro="">
      <xdr:nvCxnSpPr>
        <xdr:cNvPr id="198" name="直線コネクタ 197"/>
        <xdr:cNvCxnSpPr/>
      </xdr:nvCxnSpPr>
      <xdr:spPr>
        <a:xfrm>
          <a:off x="1320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8" name="楕円 207"/>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64605</xdr:rowOff>
    </xdr:from>
    <xdr:ext cx="762000" cy="259045"/>
    <xdr:sp macro="" textlink="">
      <xdr:nvSpPr>
        <xdr:cNvPr id="209"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0" name="楕円 209"/>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1" name="テキスト ボックス 210"/>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78922</xdr:rowOff>
    </xdr:from>
    <xdr:to>
      <xdr:col>15</xdr:col>
      <xdr:colOff>149225</xdr:colOff>
      <xdr:row>60</xdr:row>
      <xdr:rowOff>9072</xdr:rowOff>
    </xdr:to>
    <xdr:sp macro="" textlink="">
      <xdr:nvSpPr>
        <xdr:cNvPr id="212" name="楕円 211"/>
        <xdr:cNvSpPr/>
      </xdr:nvSpPr>
      <xdr:spPr>
        <a:xfrm>
          <a:off x="3048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165299</xdr:rowOff>
    </xdr:from>
    <xdr:ext cx="762000" cy="259045"/>
    <xdr:sp macro="" textlink="">
      <xdr:nvSpPr>
        <xdr:cNvPr id="213" name="テキスト ボックス 212"/>
        <xdr:cNvSpPr txBox="1"/>
      </xdr:nvSpPr>
      <xdr:spPr>
        <a:xfrm>
          <a:off x="2717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4" name="楕円 213"/>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5" name="テキスト ボックス 214"/>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6" name="楕円 215"/>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7" name="テキスト ボックス 216"/>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てる。庁舎建設事業、積立金の減額等が主な要因である。今後、下水道事業の広域化や料金の値上げ、国民健康保険税の適正化等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56</xdr:row>
      <xdr:rowOff>45357</xdr:rowOff>
    </xdr:to>
    <xdr:cxnSp macro="">
      <xdr:nvCxnSpPr>
        <xdr:cNvPr id="252" name="直線コネクタ 251"/>
        <xdr:cNvCxnSpPr/>
      </xdr:nvCxnSpPr>
      <xdr:spPr>
        <a:xfrm flipV="1">
          <a:off x="15671800" y="9404894"/>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45357</xdr:rowOff>
    </xdr:to>
    <xdr:cxnSp macro="">
      <xdr:nvCxnSpPr>
        <xdr:cNvPr id="255" name="直線コネクタ 254"/>
        <xdr:cNvCxnSpPr/>
      </xdr:nvCxnSpPr>
      <xdr:spPr>
        <a:xfrm>
          <a:off x="14782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45357</xdr:rowOff>
    </xdr:to>
    <xdr:cxnSp macro="">
      <xdr:nvCxnSpPr>
        <xdr:cNvPr id="258" name="直線コネクタ 257"/>
        <xdr:cNvCxnSpPr/>
      </xdr:nvCxnSpPr>
      <xdr:spPr>
        <a:xfrm>
          <a:off x="13893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56</xdr:row>
      <xdr:rowOff>38826</xdr:rowOff>
    </xdr:to>
    <xdr:cxnSp macro="">
      <xdr:nvCxnSpPr>
        <xdr:cNvPr id="261" name="直線コネクタ 260"/>
        <xdr:cNvCxnSpPr/>
      </xdr:nvCxnSpPr>
      <xdr:spPr>
        <a:xfrm>
          <a:off x="13004800" y="945714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1" name="楕円 270"/>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2"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3" name="楕円 272"/>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4" name="テキスト ボックス 273"/>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5" name="楕円 274"/>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6" name="テキスト ボックス 275"/>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7" name="楕円 276"/>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8" name="テキスト ボックス 277"/>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79" name="楕円 278"/>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80" name="テキスト ボックス 279"/>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ポイント増加している。経済対策臨時福祉給付金事業、放課後子どもプラン事業等の事業費の増額が主な要因である。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類似団体、全国及び沖縄県平均と比較して大きく上回っている状況であるため、事業の見直しや、負担金・補助金等について精査し、補助費等の抑制に努めていく。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37</xdr:row>
      <xdr:rowOff>5842</xdr:rowOff>
    </xdr:to>
    <xdr:cxnSp macro="">
      <xdr:nvCxnSpPr>
        <xdr:cNvPr id="310" name="直線コネクタ 309"/>
        <xdr:cNvCxnSpPr/>
      </xdr:nvCxnSpPr>
      <xdr:spPr>
        <a:xfrm>
          <a:off x="15671800" y="615289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152146</xdr:rowOff>
    </xdr:to>
    <xdr:cxnSp macro="">
      <xdr:nvCxnSpPr>
        <xdr:cNvPr id="313" name="直線コネクタ 312"/>
        <xdr:cNvCxnSpPr/>
      </xdr:nvCxnSpPr>
      <xdr:spPr>
        <a:xfrm>
          <a:off x="14782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165862</xdr:rowOff>
    </xdr:to>
    <xdr:cxnSp macro="">
      <xdr:nvCxnSpPr>
        <xdr:cNvPr id="316" name="直線コネクタ 315"/>
        <xdr:cNvCxnSpPr/>
      </xdr:nvCxnSpPr>
      <xdr:spPr>
        <a:xfrm flipV="1">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9" name="直線コネクタ 318"/>
        <xdr:cNvCxnSpPr/>
      </xdr:nvCxnSpPr>
      <xdr:spPr>
        <a:xfrm flipV="1">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9" name="楕円 328"/>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0"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1" name="楕円 330"/>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2" name="テキスト ボックス 331"/>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3" name="楕円 332"/>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4" name="テキスト ボックス 333"/>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6" name="テキスト ボックス 335"/>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7" name="楕円 33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8" name="テキスト ボックス 33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ポイント増加している。庁舎建設事業の償還が始まったことが主な要因である。類似団体平均と比較して、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ポイント低い状況であるが、将来負担を軽減するため、繰上償還等による取り組みを実施し、公債費の抑制に努めていく。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168910</xdr:rowOff>
    </xdr:from>
    <xdr:to>
      <xdr:col>24</xdr:col>
      <xdr:colOff>25400</xdr:colOff>
      <xdr:row>75</xdr:row>
      <xdr:rowOff>12700</xdr:rowOff>
    </xdr:to>
    <xdr:cxnSp macro="">
      <xdr:nvCxnSpPr>
        <xdr:cNvPr id="370" name="直線コネクタ 369"/>
        <xdr:cNvCxnSpPr/>
      </xdr:nvCxnSpPr>
      <xdr:spPr>
        <a:xfrm>
          <a:off x="3987800" y="128562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10795</xdr:rowOff>
    </xdr:to>
    <xdr:cxnSp macro="">
      <xdr:nvCxnSpPr>
        <xdr:cNvPr id="373" name="直線コネクタ 372"/>
        <xdr:cNvCxnSpPr/>
      </xdr:nvCxnSpPr>
      <xdr:spPr>
        <a:xfrm flipV="1">
          <a:off x="3098800" y="128562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10795</xdr:rowOff>
    </xdr:to>
    <xdr:cxnSp macro="">
      <xdr:nvCxnSpPr>
        <xdr:cNvPr id="376" name="直線コネクタ 375"/>
        <xdr:cNvCxnSpPr/>
      </xdr:nvCxnSpPr>
      <xdr:spPr>
        <a:xfrm>
          <a:off x="2209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161290</xdr:rowOff>
    </xdr:to>
    <xdr:cxnSp macro="">
      <xdr:nvCxnSpPr>
        <xdr:cNvPr id="379" name="直線コネクタ 378"/>
        <xdr:cNvCxnSpPr/>
      </xdr:nvCxnSpPr>
      <xdr:spPr>
        <a:xfrm>
          <a:off x="1320800" y="128162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89" name="楕円 388"/>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90" name="公債費該当値テキスト"/>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118110</xdr:rowOff>
    </xdr:from>
    <xdr:to>
      <xdr:col>20</xdr:col>
      <xdr:colOff>38100</xdr:colOff>
      <xdr:row>75</xdr:row>
      <xdr:rowOff>48260</xdr:rowOff>
    </xdr:to>
    <xdr:sp macro="" textlink="">
      <xdr:nvSpPr>
        <xdr:cNvPr id="391" name="楕円 390"/>
        <xdr:cNvSpPr/>
      </xdr:nvSpPr>
      <xdr:spPr>
        <a:xfrm>
          <a:off x="3937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92" name="テキスト ボックス 391"/>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131445</xdr:rowOff>
    </xdr:from>
    <xdr:to>
      <xdr:col>15</xdr:col>
      <xdr:colOff>149225</xdr:colOff>
      <xdr:row>75</xdr:row>
      <xdr:rowOff>61595</xdr:rowOff>
    </xdr:to>
    <xdr:sp macro="" textlink="">
      <xdr:nvSpPr>
        <xdr:cNvPr id="393" name="楕円 392"/>
        <xdr:cNvSpPr/>
      </xdr:nvSpPr>
      <xdr:spPr>
        <a:xfrm>
          <a:off x="3048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71772</xdr:rowOff>
    </xdr:from>
    <xdr:ext cx="762000" cy="259045"/>
    <xdr:sp macro="" textlink="">
      <xdr:nvSpPr>
        <xdr:cNvPr id="394" name="テキスト ボックス 393"/>
        <xdr:cNvSpPr txBox="1"/>
      </xdr:nvSpPr>
      <xdr:spPr>
        <a:xfrm>
          <a:off x="2717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5" name="楕円 394"/>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6" name="テキスト ボックス 395"/>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78105</xdr:rowOff>
    </xdr:from>
    <xdr:to>
      <xdr:col>6</xdr:col>
      <xdr:colOff>171450</xdr:colOff>
      <xdr:row>75</xdr:row>
      <xdr:rowOff>8255</xdr:rowOff>
    </xdr:to>
    <xdr:sp macro="" textlink="">
      <xdr:nvSpPr>
        <xdr:cNvPr id="397" name="楕円 396"/>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18432</xdr:rowOff>
    </xdr:from>
    <xdr:ext cx="762000" cy="259045"/>
    <xdr:sp macro="" textlink="">
      <xdr:nvSpPr>
        <xdr:cNvPr id="398" name="テキスト ボックス 397"/>
        <xdr:cNvSpPr txBox="1"/>
      </xdr:nvSpPr>
      <xdr:spPr>
        <a:xfrm>
          <a:off x="939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公債費以外の経常収支比率については、類似団体、全国及び沖縄県平均を下回っており、財政の硬直化率については比較的良い結果となっている。しかし、前年度と比較した場合、</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ポイント増加している状況にあるため、今後も行財政改革を推進し、健全な行財政運営に努めていく。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77470</xdr:rowOff>
    </xdr:to>
    <xdr:cxnSp macro="">
      <xdr:nvCxnSpPr>
        <xdr:cNvPr id="431" name="直線コネクタ 430"/>
        <xdr:cNvCxnSpPr/>
      </xdr:nvCxnSpPr>
      <xdr:spPr>
        <a:xfrm>
          <a:off x="15671800" y="13081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76</xdr:row>
      <xdr:rowOff>50800</xdr:rowOff>
    </xdr:to>
    <xdr:cxnSp macro="">
      <xdr:nvCxnSpPr>
        <xdr:cNvPr id="434" name="直線コネクタ 433"/>
        <xdr:cNvCxnSpPr/>
      </xdr:nvCxnSpPr>
      <xdr:spPr>
        <a:xfrm>
          <a:off x="14782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123189</xdr:rowOff>
    </xdr:to>
    <xdr:cxnSp macro="">
      <xdr:nvCxnSpPr>
        <xdr:cNvPr id="437" name="直線コネクタ 436"/>
        <xdr:cNvCxnSpPr/>
      </xdr:nvCxnSpPr>
      <xdr:spPr>
        <a:xfrm flipV="1">
          <a:off x="13893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123189</xdr:rowOff>
    </xdr:to>
    <xdr:cxnSp macro="">
      <xdr:nvCxnSpPr>
        <xdr:cNvPr id="440" name="直線コネクタ 439"/>
        <xdr:cNvCxnSpPr/>
      </xdr:nvCxnSpPr>
      <xdr:spPr>
        <a:xfrm>
          <a:off x="13004800" y="13050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50" name="楕円 449"/>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51"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2" name="楕円 451"/>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53" name="テキスト ボックス 452"/>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54" name="楕円 453"/>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55" name="テキスト ボックス 454"/>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72389</xdr:rowOff>
    </xdr:from>
    <xdr:to>
      <xdr:col>69</xdr:col>
      <xdr:colOff>142875</xdr:colOff>
      <xdr:row>77</xdr:row>
      <xdr:rowOff>2539</xdr:rowOff>
    </xdr:to>
    <xdr:sp macro="" textlink="">
      <xdr:nvSpPr>
        <xdr:cNvPr id="456" name="楕円 455"/>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12717</xdr:rowOff>
    </xdr:from>
    <xdr:ext cx="762000" cy="259045"/>
    <xdr:sp macro="" textlink="">
      <xdr:nvSpPr>
        <xdr:cNvPr id="457" name="テキスト ボックス 456"/>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8" name="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9" name="テキスト ボックス 458"/>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49860</xdr:rowOff>
    </xdr:from>
    <xdr:to>
      <xdr:col>29</xdr:col>
      <xdr:colOff>127000</xdr:colOff>
      <xdr:row>19</xdr:row>
      <xdr:rowOff>75997</xdr:rowOff>
    </xdr:to>
    <xdr:cxnSp macro="">
      <xdr:nvCxnSpPr>
        <xdr:cNvPr id="50" name="直線コネクタ 49"/>
        <xdr:cNvCxnSpPr/>
      </xdr:nvCxnSpPr>
      <xdr:spPr bwMode="auto">
        <a:xfrm>
          <a:off x="5003800" y="3355035"/>
          <a:ext cx="6477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32258</xdr:rowOff>
    </xdr:from>
    <xdr:to>
      <xdr:col>26</xdr:col>
      <xdr:colOff>50800</xdr:colOff>
      <xdr:row>19</xdr:row>
      <xdr:rowOff>49860</xdr:rowOff>
    </xdr:to>
    <xdr:cxnSp macro="">
      <xdr:nvCxnSpPr>
        <xdr:cNvPr id="53" name="直線コネクタ 52"/>
        <xdr:cNvCxnSpPr/>
      </xdr:nvCxnSpPr>
      <xdr:spPr bwMode="auto">
        <a:xfrm>
          <a:off x="4305300" y="333743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170688</xdr:rowOff>
    </xdr:from>
    <xdr:to>
      <xdr:col>22</xdr:col>
      <xdr:colOff>114300</xdr:colOff>
      <xdr:row>19</xdr:row>
      <xdr:rowOff>32258</xdr:rowOff>
    </xdr:to>
    <xdr:cxnSp macro="">
      <xdr:nvCxnSpPr>
        <xdr:cNvPr id="56" name="直線コネクタ 55"/>
        <xdr:cNvCxnSpPr/>
      </xdr:nvCxnSpPr>
      <xdr:spPr bwMode="auto">
        <a:xfrm>
          <a:off x="3606800" y="3304413"/>
          <a:ext cx="698500" cy="3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157353</xdr:rowOff>
    </xdr:from>
    <xdr:to>
      <xdr:col>18</xdr:col>
      <xdr:colOff>177800</xdr:colOff>
      <xdr:row>18</xdr:row>
      <xdr:rowOff>170688</xdr:rowOff>
    </xdr:to>
    <xdr:cxnSp macro="">
      <xdr:nvCxnSpPr>
        <xdr:cNvPr id="59" name="直線コネクタ 58"/>
        <xdr:cNvCxnSpPr/>
      </xdr:nvCxnSpPr>
      <xdr:spPr bwMode="auto">
        <a:xfrm>
          <a:off x="2908300" y="3291078"/>
          <a:ext cx="6985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25197</xdr:rowOff>
    </xdr:from>
    <xdr:to>
      <xdr:col>29</xdr:col>
      <xdr:colOff>177800</xdr:colOff>
      <xdr:row>19</xdr:row>
      <xdr:rowOff>126797</xdr:rowOff>
    </xdr:to>
    <xdr:sp macro="" textlink="">
      <xdr:nvSpPr>
        <xdr:cNvPr id="69" name="楕円 68"/>
        <xdr:cNvSpPr/>
      </xdr:nvSpPr>
      <xdr:spPr bwMode="auto">
        <a:xfrm>
          <a:off x="5600700" y="333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168724</xdr:rowOff>
    </xdr:from>
    <xdr:ext cx="762000" cy="259045"/>
    <xdr:sp macro="" textlink="">
      <xdr:nvSpPr>
        <xdr:cNvPr id="70" name="人口1人当たり決算額の推移該当値テキスト130"/>
        <xdr:cNvSpPr txBox="1"/>
      </xdr:nvSpPr>
      <xdr:spPr>
        <a:xfrm>
          <a:off x="5740400" y="330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170510</xdr:rowOff>
    </xdr:from>
    <xdr:to>
      <xdr:col>26</xdr:col>
      <xdr:colOff>101600</xdr:colOff>
      <xdr:row>19</xdr:row>
      <xdr:rowOff>100660</xdr:rowOff>
    </xdr:to>
    <xdr:sp macro="" textlink="">
      <xdr:nvSpPr>
        <xdr:cNvPr id="71" name="楕円 70"/>
        <xdr:cNvSpPr/>
      </xdr:nvSpPr>
      <xdr:spPr bwMode="auto">
        <a:xfrm>
          <a:off x="4953000" y="33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85437</xdr:rowOff>
    </xdr:from>
    <xdr:ext cx="736600" cy="259045"/>
    <xdr:sp macro="" textlink="">
      <xdr:nvSpPr>
        <xdr:cNvPr id="72" name="テキスト ボックス 71"/>
        <xdr:cNvSpPr txBox="1"/>
      </xdr:nvSpPr>
      <xdr:spPr>
        <a:xfrm>
          <a:off x="4622800" y="3390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152908</xdr:rowOff>
    </xdr:from>
    <xdr:to>
      <xdr:col>22</xdr:col>
      <xdr:colOff>165100</xdr:colOff>
      <xdr:row>19</xdr:row>
      <xdr:rowOff>83058</xdr:rowOff>
    </xdr:to>
    <xdr:sp macro="" textlink="">
      <xdr:nvSpPr>
        <xdr:cNvPr id="73" name="楕円 72"/>
        <xdr:cNvSpPr/>
      </xdr:nvSpPr>
      <xdr:spPr bwMode="auto">
        <a:xfrm>
          <a:off x="4254500" y="32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67835</xdr:rowOff>
    </xdr:from>
    <xdr:ext cx="762000" cy="259045"/>
    <xdr:sp macro="" textlink="">
      <xdr:nvSpPr>
        <xdr:cNvPr id="74" name="テキスト ボックス 73"/>
        <xdr:cNvSpPr txBox="1"/>
      </xdr:nvSpPr>
      <xdr:spPr>
        <a:xfrm>
          <a:off x="3924300" y="33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119888</xdr:rowOff>
    </xdr:from>
    <xdr:to>
      <xdr:col>19</xdr:col>
      <xdr:colOff>38100</xdr:colOff>
      <xdr:row>19</xdr:row>
      <xdr:rowOff>50038</xdr:rowOff>
    </xdr:to>
    <xdr:sp macro="" textlink="">
      <xdr:nvSpPr>
        <xdr:cNvPr id="75" name="楕円 74"/>
        <xdr:cNvSpPr/>
      </xdr:nvSpPr>
      <xdr:spPr bwMode="auto">
        <a:xfrm>
          <a:off x="3556000" y="32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34815</xdr:rowOff>
    </xdr:from>
    <xdr:ext cx="762000" cy="259045"/>
    <xdr:sp macro="" textlink="">
      <xdr:nvSpPr>
        <xdr:cNvPr id="76" name="テキスト ボックス 75"/>
        <xdr:cNvSpPr txBox="1"/>
      </xdr:nvSpPr>
      <xdr:spPr>
        <a:xfrm>
          <a:off x="3225800" y="33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106553</xdr:rowOff>
    </xdr:from>
    <xdr:to>
      <xdr:col>15</xdr:col>
      <xdr:colOff>101600</xdr:colOff>
      <xdr:row>19</xdr:row>
      <xdr:rowOff>36703</xdr:rowOff>
    </xdr:to>
    <xdr:sp macro="" textlink="">
      <xdr:nvSpPr>
        <xdr:cNvPr id="77" name="楕円 76"/>
        <xdr:cNvSpPr/>
      </xdr:nvSpPr>
      <xdr:spPr bwMode="auto">
        <a:xfrm>
          <a:off x="2857500" y="324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21480</xdr:rowOff>
    </xdr:from>
    <xdr:ext cx="762000" cy="259045"/>
    <xdr:sp macro="" textlink="">
      <xdr:nvSpPr>
        <xdr:cNvPr id="78" name="テキスト ボックス 77"/>
        <xdr:cNvSpPr txBox="1"/>
      </xdr:nvSpPr>
      <xdr:spPr>
        <a:xfrm>
          <a:off x="2527300" y="332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281771</xdr:rowOff>
    </xdr:from>
    <xdr:to>
      <xdr:col>29</xdr:col>
      <xdr:colOff>127000</xdr:colOff>
      <xdr:row>37</xdr:row>
      <xdr:rowOff>286956</xdr:rowOff>
    </xdr:to>
    <xdr:cxnSp macro="">
      <xdr:nvCxnSpPr>
        <xdr:cNvPr id="110" name="直線コネクタ 109"/>
        <xdr:cNvCxnSpPr/>
      </xdr:nvCxnSpPr>
      <xdr:spPr bwMode="auto">
        <a:xfrm flipV="1">
          <a:off x="5003800" y="7406471"/>
          <a:ext cx="647700" cy="5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286956</xdr:rowOff>
    </xdr:from>
    <xdr:to>
      <xdr:col>26</xdr:col>
      <xdr:colOff>50800</xdr:colOff>
      <xdr:row>37</xdr:row>
      <xdr:rowOff>287344</xdr:rowOff>
    </xdr:to>
    <xdr:cxnSp macro="">
      <xdr:nvCxnSpPr>
        <xdr:cNvPr id="113" name="直線コネクタ 112"/>
        <xdr:cNvCxnSpPr/>
      </xdr:nvCxnSpPr>
      <xdr:spPr bwMode="auto">
        <a:xfrm flipV="1">
          <a:off x="4305300" y="7411656"/>
          <a:ext cx="698500" cy="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287344</xdr:rowOff>
    </xdr:from>
    <xdr:to>
      <xdr:col>22</xdr:col>
      <xdr:colOff>114300</xdr:colOff>
      <xdr:row>37</xdr:row>
      <xdr:rowOff>290037</xdr:rowOff>
    </xdr:to>
    <xdr:cxnSp macro="">
      <xdr:nvCxnSpPr>
        <xdr:cNvPr id="116" name="直線コネクタ 115"/>
        <xdr:cNvCxnSpPr/>
      </xdr:nvCxnSpPr>
      <xdr:spPr bwMode="auto">
        <a:xfrm flipV="1">
          <a:off x="3606800" y="7412044"/>
          <a:ext cx="698500" cy="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287920</xdr:rowOff>
    </xdr:from>
    <xdr:to>
      <xdr:col>18</xdr:col>
      <xdr:colOff>177800</xdr:colOff>
      <xdr:row>37</xdr:row>
      <xdr:rowOff>290037</xdr:rowOff>
    </xdr:to>
    <xdr:cxnSp macro="">
      <xdr:nvCxnSpPr>
        <xdr:cNvPr id="119" name="直線コネクタ 118"/>
        <xdr:cNvCxnSpPr/>
      </xdr:nvCxnSpPr>
      <xdr:spPr bwMode="auto">
        <a:xfrm>
          <a:off x="2908300" y="7412620"/>
          <a:ext cx="698500" cy="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230971</xdr:rowOff>
    </xdr:from>
    <xdr:to>
      <xdr:col>29</xdr:col>
      <xdr:colOff>177800</xdr:colOff>
      <xdr:row>37</xdr:row>
      <xdr:rowOff>332571</xdr:rowOff>
    </xdr:to>
    <xdr:sp macro="" textlink="">
      <xdr:nvSpPr>
        <xdr:cNvPr id="129" name="楕円 128"/>
        <xdr:cNvSpPr/>
      </xdr:nvSpPr>
      <xdr:spPr bwMode="auto">
        <a:xfrm>
          <a:off x="5600700" y="73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236156</xdr:rowOff>
    </xdr:from>
    <xdr:to>
      <xdr:col>26</xdr:col>
      <xdr:colOff>101600</xdr:colOff>
      <xdr:row>37</xdr:row>
      <xdr:rowOff>337756</xdr:rowOff>
    </xdr:to>
    <xdr:sp macro="" textlink="">
      <xdr:nvSpPr>
        <xdr:cNvPr id="131" name="楕円 130"/>
        <xdr:cNvSpPr/>
      </xdr:nvSpPr>
      <xdr:spPr bwMode="auto">
        <a:xfrm>
          <a:off x="4953000" y="73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322533</xdr:rowOff>
    </xdr:from>
    <xdr:ext cx="736600" cy="259045"/>
    <xdr:sp macro="" textlink="">
      <xdr:nvSpPr>
        <xdr:cNvPr id="132" name="テキスト ボックス 131"/>
        <xdr:cNvSpPr txBox="1"/>
      </xdr:nvSpPr>
      <xdr:spPr>
        <a:xfrm>
          <a:off x="4622800" y="744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236544</xdr:rowOff>
    </xdr:from>
    <xdr:to>
      <xdr:col>22</xdr:col>
      <xdr:colOff>165100</xdr:colOff>
      <xdr:row>37</xdr:row>
      <xdr:rowOff>338144</xdr:rowOff>
    </xdr:to>
    <xdr:sp macro="" textlink="">
      <xdr:nvSpPr>
        <xdr:cNvPr id="133" name="楕円 132"/>
        <xdr:cNvSpPr/>
      </xdr:nvSpPr>
      <xdr:spPr bwMode="auto">
        <a:xfrm>
          <a:off x="4254500" y="736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322921</xdr:rowOff>
    </xdr:from>
    <xdr:ext cx="762000" cy="259045"/>
    <xdr:sp macro="" textlink="">
      <xdr:nvSpPr>
        <xdr:cNvPr id="134" name="テキスト ボックス 133"/>
        <xdr:cNvSpPr txBox="1"/>
      </xdr:nvSpPr>
      <xdr:spPr>
        <a:xfrm>
          <a:off x="3924300" y="744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239237</xdr:rowOff>
    </xdr:from>
    <xdr:to>
      <xdr:col>19</xdr:col>
      <xdr:colOff>38100</xdr:colOff>
      <xdr:row>37</xdr:row>
      <xdr:rowOff>340837</xdr:rowOff>
    </xdr:to>
    <xdr:sp macro="" textlink="">
      <xdr:nvSpPr>
        <xdr:cNvPr id="135" name="楕円 134"/>
        <xdr:cNvSpPr/>
      </xdr:nvSpPr>
      <xdr:spPr bwMode="auto">
        <a:xfrm>
          <a:off x="3556000" y="736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325614</xdr:rowOff>
    </xdr:from>
    <xdr:ext cx="762000" cy="259045"/>
    <xdr:sp macro="" textlink="">
      <xdr:nvSpPr>
        <xdr:cNvPr id="136" name="テキスト ボックス 135"/>
        <xdr:cNvSpPr txBox="1"/>
      </xdr:nvSpPr>
      <xdr:spPr>
        <a:xfrm>
          <a:off x="3225800" y="74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237120</xdr:rowOff>
    </xdr:from>
    <xdr:to>
      <xdr:col>15</xdr:col>
      <xdr:colOff>101600</xdr:colOff>
      <xdr:row>37</xdr:row>
      <xdr:rowOff>338720</xdr:rowOff>
    </xdr:to>
    <xdr:sp macro="" textlink="">
      <xdr:nvSpPr>
        <xdr:cNvPr id="137" name="楕円 136"/>
        <xdr:cNvSpPr/>
      </xdr:nvSpPr>
      <xdr:spPr bwMode="auto">
        <a:xfrm>
          <a:off x="2857500" y="736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323497</xdr:rowOff>
    </xdr:from>
    <xdr:ext cx="762000" cy="259045"/>
    <xdr:sp macro="" textlink="">
      <xdr:nvSpPr>
        <xdr:cNvPr id="138" name="テキスト ボックス 137"/>
        <xdr:cNvSpPr txBox="1"/>
      </xdr:nvSpPr>
      <xdr:spPr>
        <a:xfrm>
          <a:off x="2527300" y="74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62992</xdr:rowOff>
    </xdr:from>
    <xdr:to>
      <xdr:col>24</xdr:col>
      <xdr:colOff>63500</xdr:colOff>
      <xdr:row>37</xdr:row>
      <xdr:rowOff>69774</xdr:rowOff>
    </xdr:to>
    <xdr:cxnSp macro="">
      <xdr:nvCxnSpPr>
        <xdr:cNvPr id="61" name="直線コネクタ 60"/>
        <xdr:cNvCxnSpPr/>
      </xdr:nvCxnSpPr>
      <xdr:spPr>
        <a:xfrm flipV="1">
          <a:off x="3797300" y="6406642"/>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53327</xdr:rowOff>
    </xdr:from>
    <xdr:to>
      <xdr:col>19</xdr:col>
      <xdr:colOff>177800</xdr:colOff>
      <xdr:row>37</xdr:row>
      <xdr:rowOff>69774</xdr:rowOff>
    </xdr:to>
    <xdr:cxnSp macro="">
      <xdr:nvCxnSpPr>
        <xdr:cNvPr id="64" name="直線コネクタ 63"/>
        <xdr:cNvCxnSpPr/>
      </xdr:nvCxnSpPr>
      <xdr:spPr>
        <a:xfrm>
          <a:off x="2908300" y="6396977"/>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1968</xdr:rowOff>
    </xdr:from>
    <xdr:to>
      <xdr:col>15</xdr:col>
      <xdr:colOff>50800</xdr:colOff>
      <xdr:row>37</xdr:row>
      <xdr:rowOff>53327</xdr:rowOff>
    </xdr:to>
    <xdr:cxnSp macro="">
      <xdr:nvCxnSpPr>
        <xdr:cNvPr id="67" name="直線コネクタ 66"/>
        <xdr:cNvCxnSpPr/>
      </xdr:nvCxnSpPr>
      <xdr:spPr>
        <a:xfrm>
          <a:off x="2019300" y="6345618"/>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138874</xdr:rowOff>
    </xdr:from>
    <xdr:to>
      <xdr:col>10</xdr:col>
      <xdr:colOff>114300</xdr:colOff>
      <xdr:row>37</xdr:row>
      <xdr:rowOff>1968</xdr:rowOff>
    </xdr:to>
    <xdr:cxnSp macro="">
      <xdr:nvCxnSpPr>
        <xdr:cNvPr id="70" name="直線コネクタ 69"/>
        <xdr:cNvCxnSpPr/>
      </xdr:nvCxnSpPr>
      <xdr:spPr>
        <a:xfrm>
          <a:off x="1130300" y="6311074"/>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12192</xdr:rowOff>
    </xdr:from>
    <xdr:to>
      <xdr:col>24</xdr:col>
      <xdr:colOff>114300</xdr:colOff>
      <xdr:row>37</xdr:row>
      <xdr:rowOff>113792</xdr:rowOff>
    </xdr:to>
    <xdr:sp macro="" textlink="">
      <xdr:nvSpPr>
        <xdr:cNvPr id="80" name="楕円 79"/>
        <xdr:cNvSpPr/>
      </xdr:nvSpPr>
      <xdr:spPr>
        <a:xfrm>
          <a:off x="4584700" y="63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162069</xdr:rowOff>
    </xdr:from>
    <xdr:ext cx="534377" cy="259045"/>
    <xdr:sp macro="" textlink="">
      <xdr:nvSpPr>
        <xdr:cNvPr id="81" name="人件費該当値テキスト"/>
        <xdr:cNvSpPr txBox="1"/>
      </xdr:nvSpPr>
      <xdr:spPr>
        <a:xfrm>
          <a:off x="4686300" y="63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18974</xdr:rowOff>
    </xdr:from>
    <xdr:to>
      <xdr:col>20</xdr:col>
      <xdr:colOff>38100</xdr:colOff>
      <xdr:row>37</xdr:row>
      <xdr:rowOff>120574</xdr:rowOff>
    </xdr:to>
    <xdr:sp macro="" textlink="">
      <xdr:nvSpPr>
        <xdr:cNvPr id="82" name="楕円 81"/>
        <xdr:cNvSpPr/>
      </xdr:nvSpPr>
      <xdr:spPr>
        <a:xfrm>
          <a:off x="3746500" y="6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111701</xdr:rowOff>
    </xdr:from>
    <xdr:ext cx="534377" cy="259045"/>
    <xdr:sp macro="" textlink="">
      <xdr:nvSpPr>
        <xdr:cNvPr id="83" name="テキスト ボックス 82"/>
        <xdr:cNvSpPr txBox="1"/>
      </xdr:nvSpPr>
      <xdr:spPr>
        <a:xfrm>
          <a:off x="3530111" y="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2527</xdr:rowOff>
    </xdr:from>
    <xdr:to>
      <xdr:col>15</xdr:col>
      <xdr:colOff>101600</xdr:colOff>
      <xdr:row>37</xdr:row>
      <xdr:rowOff>104127</xdr:rowOff>
    </xdr:to>
    <xdr:sp macro="" textlink="">
      <xdr:nvSpPr>
        <xdr:cNvPr id="84" name="楕円 83"/>
        <xdr:cNvSpPr/>
      </xdr:nvSpPr>
      <xdr:spPr>
        <a:xfrm>
          <a:off x="2857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95254</xdr:rowOff>
    </xdr:from>
    <xdr:ext cx="534377" cy="259045"/>
    <xdr:sp macro="" textlink="">
      <xdr:nvSpPr>
        <xdr:cNvPr id="85" name="テキスト ボックス 84"/>
        <xdr:cNvSpPr txBox="1"/>
      </xdr:nvSpPr>
      <xdr:spPr>
        <a:xfrm>
          <a:off x="2641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122618</xdr:rowOff>
    </xdr:from>
    <xdr:to>
      <xdr:col>10</xdr:col>
      <xdr:colOff>165100</xdr:colOff>
      <xdr:row>37</xdr:row>
      <xdr:rowOff>52768</xdr:rowOff>
    </xdr:to>
    <xdr:sp macro="" textlink="">
      <xdr:nvSpPr>
        <xdr:cNvPr id="86" name="楕円 85"/>
        <xdr:cNvSpPr/>
      </xdr:nvSpPr>
      <xdr:spPr>
        <a:xfrm>
          <a:off x="1968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43895</xdr:rowOff>
    </xdr:from>
    <xdr:ext cx="534377" cy="259045"/>
    <xdr:sp macro="" textlink="">
      <xdr:nvSpPr>
        <xdr:cNvPr id="87" name="テキスト ボックス 86"/>
        <xdr:cNvSpPr txBox="1"/>
      </xdr:nvSpPr>
      <xdr:spPr>
        <a:xfrm>
          <a:off x="1752111" y="63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88074</xdr:rowOff>
    </xdr:from>
    <xdr:to>
      <xdr:col>6</xdr:col>
      <xdr:colOff>38100</xdr:colOff>
      <xdr:row>37</xdr:row>
      <xdr:rowOff>18224</xdr:rowOff>
    </xdr:to>
    <xdr:sp macro="" textlink="">
      <xdr:nvSpPr>
        <xdr:cNvPr id="88" name="楕円 87"/>
        <xdr:cNvSpPr/>
      </xdr:nvSpPr>
      <xdr:spPr>
        <a:xfrm>
          <a:off x="1079500" y="62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9351</xdr:rowOff>
    </xdr:from>
    <xdr:ext cx="534377" cy="259045"/>
    <xdr:sp macro="" textlink="">
      <xdr:nvSpPr>
        <xdr:cNvPr id="89" name="テキスト ボックス 88"/>
        <xdr:cNvSpPr txBox="1"/>
      </xdr:nvSpPr>
      <xdr:spPr>
        <a:xfrm>
          <a:off x="863111" y="63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965</xdr:rowOff>
    </xdr:from>
    <xdr:to>
      <xdr:col>24</xdr:col>
      <xdr:colOff>63500</xdr:colOff>
      <xdr:row>56</xdr:row>
      <xdr:rowOff>90488</xdr:rowOff>
    </xdr:to>
    <xdr:cxnSp macro="">
      <xdr:nvCxnSpPr>
        <xdr:cNvPr id="119" name="直線コネクタ 118"/>
        <xdr:cNvCxnSpPr/>
      </xdr:nvCxnSpPr>
      <xdr:spPr>
        <a:xfrm>
          <a:off x="3797300" y="9602165"/>
          <a:ext cx="838200" cy="8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965</xdr:rowOff>
    </xdr:from>
    <xdr:to>
      <xdr:col>19</xdr:col>
      <xdr:colOff>177800</xdr:colOff>
      <xdr:row>56</xdr:row>
      <xdr:rowOff>89954</xdr:rowOff>
    </xdr:to>
    <xdr:cxnSp macro="">
      <xdr:nvCxnSpPr>
        <xdr:cNvPr id="122" name="直線コネクタ 121"/>
        <xdr:cNvCxnSpPr/>
      </xdr:nvCxnSpPr>
      <xdr:spPr>
        <a:xfrm flipV="1">
          <a:off x="2908300" y="9602165"/>
          <a:ext cx="889000" cy="8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87261</xdr:rowOff>
    </xdr:from>
    <xdr:to>
      <xdr:col>15</xdr:col>
      <xdr:colOff>50800</xdr:colOff>
      <xdr:row>56</xdr:row>
      <xdr:rowOff>89954</xdr:rowOff>
    </xdr:to>
    <xdr:cxnSp macro="">
      <xdr:nvCxnSpPr>
        <xdr:cNvPr id="125" name="直線コネクタ 124"/>
        <xdr:cNvCxnSpPr/>
      </xdr:nvCxnSpPr>
      <xdr:spPr>
        <a:xfrm>
          <a:off x="2019300" y="9688461"/>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87261</xdr:rowOff>
    </xdr:from>
    <xdr:to>
      <xdr:col>10</xdr:col>
      <xdr:colOff>114300</xdr:colOff>
      <xdr:row>56</xdr:row>
      <xdr:rowOff>151816</xdr:rowOff>
    </xdr:to>
    <xdr:cxnSp macro="">
      <xdr:nvCxnSpPr>
        <xdr:cNvPr id="128" name="直線コネクタ 127"/>
        <xdr:cNvCxnSpPr/>
      </xdr:nvCxnSpPr>
      <xdr:spPr>
        <a:xfrm flipV="1">
          <a:off x="1130300" y="9688461"/>
          <a:ext cx="8890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39688</xdr:rowOff>
    </xdr:from>
    <xdr:to>
      <xdr:col>24</xdr:col>
      <xdr:colOff>114300</xdr:colOff>
      <xdr:row>56</xdr:row>
      <xdr:rowOff>141288</xdr:rowOff>
    </xdr:to>
    <xdr:sp macro="" textlink="">
      <xdr:nvSpPr>
        <xdr:cNvPr id="138" name="楕円 137"/>
        <xdr:cNvSpPr/>
      </xdr:nvSpPr>
      <xdr:spPr>
        <a:xfrm>
          <a:off x="4584700" y="96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18115</xdr:rowOff>
    </xdr:from>
    <xdr:ext cx="534377" cy="259045"/>
    <xdr:sp macro="" textlink="">
      <xdr:nvSpPr>
        <xdr:cNvPr id="139" name="物件費該当値テキスト"/>
        <xdr:cNvSpPr txBox="1"/>
      </xdr:nvSpPr>
      <xdr:spPr>
        <a:xfrm>
          <a:off x="4686300" y="96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121615</xdr:rowOff>
    </xdr:from>
    <xdr:to>
      <xdr:col>20</xdr:col>
      <xdr:colOff>38100</xdr:colOff>
      <xdr:row>56</xdr:row>
      <xdr:rowOff>51765</xdr:rowOff>
    </xdr:to>
    <xdr:sp macro="" textlink="">
      <xdr:nvSpPr>
        <xdr:cNvPr id="140" name="楕円 139"/>
        <xdr:cNvSpPr/>
      </xdr:nvSpPr>
      <xdr:spPr>
        <a:xfrm>
          <a:off x="3746500" y="95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42892</xdr:rowOff>
    </xdr:from>
    <xdr:ext cx="534377" cy="259045"/>
    <xdr:sp macro="" textlink="">
      <xdr:nvSpPr>
        <xdr:cNvPr id="141" name="テキスト ボックス 140"/>
        <xdr:cNvSpPr txBox="1"/>
      </xdr:nvSpPr>
      <xdr:spPr>
        <a:xfrm>
          <a:off x="3530111" y="96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39154</xdr:rowOff>
    </xdr:from>
    <xdr:to>
      <xdr:col>15</xdr:col>
      <xdr:colOff>101600</xdr:colOff>
      <xdr:row>56</xdr:row>
      <xdr:rowOff>140754</xdr:rowOff>
    </xdr:to>
    <xdr:sp macro="" textlink="">
      <xdr:nvSpPr>
        <xdr:cNvPr id="142" name="楕円 141"/>
        <xdr:cNvSpPr/>
      </xdr:nvSpPr>
      <xdr:spPr>
        <a:xfrm>
          <a:off x="2857500" y="96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131881</xdr:rowOff>
    </xdr:from>
    <xdr:ext cx="534377" cy="259045"/>
    <xdr:sp macro="" textlink="">
      <xdr:nvSpPr>
        <xdr:cNvPr id="143" name="テキスト ボックス 142"/>
        <xdr:cNvSpPr txBox="1"/>
      </xdr:nvSpPr>
      <xdr:spPr>
        <a:xfrm>
          <a:off x="2641111" y="97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36461</xdr:rowOff>
    </xdr:from>
    <xdr:to>
      <xdr:col>10</xdr:col>
      <xdr:colOff>165100</xdr:colOff>
      <xdr:row>56</xdr:row>
      <xdr:rowOff>138061</xdr:rowOff>
    </xdr:to>
    <xdr:sp macro="" textlink="">
      <xdr:nvSpPr>
        <xdr:cNvPr id="144" name="楕円 143"/>
        <xdr:cNvSpPr/>
      </xdr:nvSpPr>
      <xdr:spPr>
        <a:xfrm>
          <a:off x="1968500" y="96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129188</xdr:rowOff>
    </xdr:from>
    <xdr:ext cx="534377" cy="259045"/>
    <xdr:sp macro="" textlink="">
      <xdr:nvSpPr>
        <xdr:cNvPr id="145" name="テキスト ボックス 144"/>
        <xdr:cNvSpPr txBox="1"/>
      </xdr:nvSpPr>
      <xdr:spPr>
        <a:xfrm>
          <a:off x="1752111" y="97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101016</xdr:rowOff>
    </xdr:from>
    <xdr:to>
      <xdr:col>6</xdr:col>
      <xdr:colOff>38100</xdr:colOff>
      <xdr:row>57</xdr:row>
      <xdr:rowOff>31166</xdr:rowOff>
    </xdr:to>
    <xdr:sp macro="" textlink="">
      <xdr:nvSpPr>
        <xdr:cNvPr id="146" name="楕円 145"/>
        <xdr:cNvSpPr/>
      </xdr:nvSpPr>
      <xdr:spPr>
        <a:xfrm>
          <a:off x="1079500" y="97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22293</xdr:rowOff>
    </xdr:from>
    <xdr:ext cx="534377" cy="259045"/>
    <xdr:sp macro="" textlink="">
      <xdr:nvSpPr>
        <xdr:cNvPr id="147" name="テキスト ボックス 146"/>
        <xdr:cNvSpPr txBox="1"/>
      </xdr:nvSpPr>
      <xdr:spPr>
        <a:xfrm>
          <a:off x="863111" y="97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24924</xdr:rowOff>
    </xdr:from>
    <xdr:to>
      <xdr:col>24</xdr:col>
      <xdr:colOff>63500</xdr:colOff>
      <xdr:row>79</xdr:row>
      <xdr:rowOff>27896</xdr:rowOff>
    </xdr:to>
    <xdr:cxnSp macro="">
      <xdr:nvCxnSpPr>
        <xdr:cNvPr id="176" name="直線コネクタ 175"/>
        <xdr:cNvCxnSpPr/>
      </xdr:nvCxnSpPr>
      <xdr:spPr>
        <a:xfrm flipV="1">
          <a:off x="3797300" y="1356947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27896</xdr:rowOff>
    </xdr:from>
    <xdr:to>
      <xdr:col>19</xdr:col>
      <xdr:colOff>177800</xdr:colOff>
      <xdr:row>79</xdr:row>
      <xdr:rowOff>31401</xdr:rowOff>
    </xdr:to>
    <xdr:cxnSp macro="">
      <xdr:nvCxnSpPr>
        <xdr:cNvPr id="179" name="直線コネクタ 178"/>
        <xdr:cNvCxnSpPr/>
      </xdr:nvCxnSpPr>
      <xdr:spPr>
        <a:xfrm flipV="1">
          <a:off x="2908300" y="1357244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31401</xdr:rowOff>
    </xdr:from>
    <xdr:to>
      <xdr:col>15</xdr:col>
      <xdr:colOff>50800</xdr:colOff>
      <xdr:row>79</xdr:row>
      <xdr:rowOff>33173</xdr:rowOff>
    </xdr:to>
    <xdr:cxnSp macro="">
      <xdr:nvCxnSpPr>
        <xdr:cNvPr id="182" name="直線コネクタ 181"/>
        <xdr:cNvCxnSpPr/>
      </xdr:nvCxnSpPr>
      <xdr:spPr>
        <a:xfrm flipV="1">
          <a:off x="2019300" y="13575951"/>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31135</xdr:rowOff>
    </xdr:from>
    <xdr:to>
      <xdr:col>10</xdr:col>
      <xdr:colOff>114300</xdr:colOff>
      <xdr:row>79</xdr:row>
      <xdr:rowOff>33173</xdr:rowOff>
    </xdr:to>
    <xdr:cxnSp macro="">
      <xdr:nvCxnSpPr>
        <xdr:cNvPr id="185" name="直線コネクタ 184"/>
        <xdr:cNvCxnSpPr/>
      </xdr:nvCxnSpPr>
      <xdr:spPr>
        <a:xfrm>
          <a:off x="1130300" y="1357568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145574</xdr:rowOff>
    </xdr:from>
    <xdr:to>
      <xdr:col>24</xdr:col>
      <xdr:colOff>114300</xdr:colOff>
      <xdr:row>79</xdr:row>
      <xdr:rowOff>75724</xdr:rowOff>
    </xdr:to>
    <xdr:sp macro="" textlink="">
      <xdr:nvSpPr>
        <xdr:cNvPr id="195" name="楕円 194"/>
        <xdr:cNvSpPr/>
      </xdr:nvSpPr>
      <xdr:spPr>
        <a:xfrm>
          <a:off x="45847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60501</xdr:rowOff>
    </xdr:from>
    <xdr:ext cx="469744" cy="259045"/>
    <xdr:sp macro="" textlink="">
      <xdr:nvSpPr>
        <xdr:cNvPr id="196" name="維持補修費該当値テキスト"/>
        <xdr:cNvSpPr txBox="1"/>
      </xdr:nvSpPr>
      <xdr:spPr>
        <a:xfrm>
          <a:off x="4686300" y="134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148546</xdr:rowOff>
    </xdr:from>
    <xdr:to>
      <xdr:col>20</xdr:col>
      <xdr:colOff>38100</xdr:colOff>
      <xdr:row>79</xdr:row>
      <xdr:rowOff>78696</xdr:rowOff>
    </xdr:to>
    <xdr:sp macro="" textlink="">
      <xdr:nvSpPr>
        <xdr:cNvPr id="197" name="楕円 196"/>
        <xdr:cNvSpPr/>
      </xdr:nvSpPr>
      <xdr:spPr>
        <a:xfrm>
          <a:off x="3746500" y="13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69823</xdr:rowOff>
    </xdr:from>
    <xdr:ext cx="378565" cy="259045"/>
    <xdr:sp macro="" textlink="">
      <xdr:nvSpPr>
        <xdr:cNvPr id="198" name="テキスト ボックス 197"/>
        <xdr:cNvSpPr txBox="1"/>
      </xdr:nvSpPr>
      <xdr:spPr>
        <a:xfrm>
          <a:off x="3608017" y="1361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152051</xdr:rowOff>
    </xdr:from>
    <xdr:to>
      <xdr:col>15</xdr:col>
      <xdr:colOff>101600</xdr:colOff>
      <xdr:row>79</xdr:row>
      <xdr:rowOff>82201</xdr:rowOff>
    </xdr:to>
    <xdr:sp macro="" textlink="">
      <xdr:nvSpPr>
        <xdr:cNvPr id="199" name="楕円 198"/>
        <xdr:cNvSpPr/>
      </xdr:nvSpPr>
      <xdr:spPr>
        <a:xfrm>
          <a:off x="2857500" y="13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73328</xdr:rowOff>
    </xdr:from>
    <xdr:ext cx="378565" cy="259045"/>
    <xdr:sp macro="" textlink="">
      <xdr:nvSpPr>
        <xdr:cNvPr id="200" name="テキスト ボックス 199"/>
        <xdr:cNvSpPr txBox="1"/>
      </xdr:nvSpPr>
      <xdr:spPr>
        <a:xfrm>
          <a:off x="2719017" y="1361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153823</xdr:rowOff>
    </xdr:from>
    <xdr:to>
      <xdr:col>10</xdr:col>
      <xdr:colOff>165100</xdr:colOff>
      <xdr:row>79</xdr:row>
      <xdr:rowOff>83973</xdr:rowOff>
    </xdr:to>
    <xdr:sp macro="" textlink="">
      <xdr:nvSpPr>
        <xdr:cNvPr id="201" name="楕円 200"/>
        <xdr:cNvSpPr/>
      </xdr:nvSpPr>
      <xdr:spPr>
        <a:xfrm>
          <a:off x="19685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75100</xdr:rowOff>
    </xdr:from>
    <xdr:ext cx="378565" cy="259045"/>
    <xdr:sp macro="" textlink="">
      <xdr:nvSpPr>
        <xdr:cNvPr id="202" name="テキスト ボックス 201"/>
        <xdr:cNvSpPr txBox="1"/>
      </xdr:nvSpPr>
      <xdr:spPr>
        <a:xfrm>
          <a:off x="1830017" y="1361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151785</xdr:rowOff>
    </xdr:from>
    <xdr:to>
      <xdr:col>6</xdr:col>
      <xdr:colOff>38100</xdr:colOff>
      <xdr:row>79</xdr:row>
      <xdr:rowOff>81935</xdr:rowOff>
    </xdr:to>
    <xdr:sp macro="" textlink="">
      <xdr:nvSpPr>
        <xdr:cNvPr id="203" name="楕円 202"/>
        <xdr:cNvSpPr/>
      </xdr:nvSpPr>
      <xdr:spPr>
        <a:xfrm>
          <a:off x="1079500" y="13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73062</xdr:rowOff>
    </xdr:from>
    <xdr:ext cx="378565" cy="259045"/>
    <xdr:sp macro="" textlink="">
      <xdr:nvSpPr>
        <xdr:cNvPr id="204" name="テキスト ボックス 203"/>
        <xdr:cNvSpPr txBox="1"/>
      </xdr:nvSpPr>
      <xdr:spPr>
        <a:xfrm>
          <a:off x="941017" y="1361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30835</xdr:rowOff>
    </xdr:from>
    <xdr:to>
      <xdr:col>24</xdr:col>
      <xdr:colOff>63500</xdr:colOff>
      <xdr:row>94</xdr:row>
      <xdr:rowOff>170650</xdr:rowOff>
    </xdr:to>
    <xdr:cxnSp macro="">
      <xdr:nvCxnSpPr>
        <xdr:cNvPr id="234" name="直線コネクタ 233"/>
        <xdr:cNvCxnSpPr/>
      </xdr:nvCxnSpPr>
      <xdr:spPr>
        <a:xfrm flipV="1">
          <a:off x="3797300" y="16147135"/>
          <a:ext cx="8382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170650</xdr:rowOff>
    </xdr:from>
    <xdr:to>
      <xdr:col>19</xdr:col>
      <xdr:colOff>177800</xdr:colOff>
      <xdr:row>95</xdr:row>
      <xdr:rowOff>87681</xdr:rowOff>
    </xdr:to>
    <xdr:cxnSp macro="">
      <xdr:nvCxnSpPr>
        <xdr:cNvPr id="237" name="直線コネクタ 236"/>
        <xdr:cNvCxnSpPr/>
      </xdr:nvCxnSpPr>
      <xdr:spPr>
        <a:xfrm flipV="1">
          <a:off x="2908300" y="16286950"/>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87681</xdr:rowOff>
    </xdr:from>
    <xdr:to>
      <xdr:col>15</xdr:col>
      <xdr:colOff>50800</xdr:colOff>
      <xdr:row>96</xdr:row>
      <xdr:rowOff>21349</xdr:rowOff>
    </xdr:to>
    <xdr:cxnSp macro="">
      <xdr:nvCxnSpPr>
        <xdr:cNvPr id="240" name="直線コネクタ 239"/>
        <xdr:cNvCxnSpPr/>
      </xdr:nvCxnSpPr>
      <xdr:spPr>
        <a:xfrm flipV="1">
          <a:off x="2019300" y="16375431"/>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21349</xdr:rowOff>
    </xdr:from>
    <xdr:to>
      <xdr:col>10</xdr:col>
      <xdr:colOff>114300</xdr:colOff>
      <xdr:row>96</xdr:row>
      <xdr:rowOff>105220</xdr:rowOff>
    </xdr:to>
    <xdr:cxnSp macro="">
      <xdr:nvCxnSpPr>
        <xdr:cNvPr id="243" name="直線コネクタ 242"/>
        <xdr:cNvCxnSpPr/>
      </xdr:nvCxnSpPr>
      <xdr:spPr>
        <a:xfrm flipV="1">
          <a:off x="1130300" y="16480549"/>
          <a:ext cx="889000" cy="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151485</xdr:rowOff>
    </xdr:from>
    <xdr:to>
      <xdr:col>24</xdr:col>
      <xdr:colOff>114300</xdr:colOff>
      <xdr:row>94</xdr:row>
      <xdr:rowOff>81635</xdr:rowOff>
    </xdr:to>
    <xdr:sp macro="" textlink="">
      <xdr:nvSpPr>
        <xdr:cNvPr id="253" name="楕円 252"/>
        <xdr:cNvSpPr/>
      </xdr:nvSpPr>
      <xdr:spPr>
        <a:xfrm>
          <a:off x="4584700" y="16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2912</xdr:rowOff>
    </xdr:from>
    <xdr:ext cx="599010" cy="259045"/>
    <xdr:sp macro="" textlink="">
      <xdr:nvSpPr>
        <xdr:cNvPr id="254" name="扶助費該当値テキスト"/>
        <xdr:cNvSpPr txBox="1"/>
      </xdr:nvSpPr>
      <xdr:spPr>
        <a:xfrm>
          <a:off x="4686300" y="1594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119850</xdr:rowOff>
    </xdr:from>
    <xdr:to>
      <xdr:col>20</xdr:col>
      <xdr:colOff>38100</xdr:colOff>
      <xdr:row>95</xdr:row>
      <xdr:rowOff>50000</xdr:rowOff>
    </xdr:to>
    <xdr:sp macro="" textlink="">
      <xdr:nvSpPr>
        <xdr:cNvPr id="255" name="楕円 254"/>
        <xdr:cNvSpPr/>
      </xdr:nvSpPr>
      <xdr:spPr>
        <a:xfrm>
          <a:off x="37465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66527</xdr:rowOff>
    </xdr:from>
    <xdr:ext cx="599010" cy="259045"/>
    <xdr:sp macro="" textlink="">
      <xdr:nvSpPr>
        <xdr:cNvPr id="256" name="テキスト ボックス 255"/>
        <xdr:cNvSpPr txBox="1"/>
      </xdr:nvSpPr>
      <xdr:spPr>
        <a:xfrm>
          <a:off x="3497795" y="160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36881</xdr:rowOff>
    </xdr:from>
    <xdr:to>
      <xdr:col>15</xdr:col>
      <xdr:colOff>101600</xdr:colOff>
      <xdr:row>95</xdr:row>
      <xdr:rowOff>138481</xdr:rowOff>
    </xdr:to>
    <xdr:sp macro="" textlink="">
      <xdr:nvSpPr>
        <xdr:cNvPr id="257" name="楕円 256"/>
        <xdr:cNvSpPr/>
      </xdr:nvSpPr>
      <xdr:spPr>
        <a:xfrm>
          <a:off x="2857500" y="163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155008</xdr:rowOff>
    </xdr:from>
    <xdr:ext cx="599010" cy="259045"/>
    <xdr:sp macro="" textlink="">
      <xdr:nvSpPr>
        <xdr:cNvPr id="258" name="テキスト ボックス 257"/>
        <xdr:cNvSpPr txBox="1"/>
      </xdr:nvSpPr>
      <xdr:spPr>
        <a:xfrm>
          <a:off x="2608795" y="160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141999</xdr:rowOff>
    </xdr:from>
    <xdr:to>
      <xdr:col>10</xdr:col>
      <xdr:colOff>165100</xdr:colOff>
      <xdr:row>96</xdr:row>
      <xdr:rowOff>72149</xdr:rowOff>
    </xdr:to>
    <xdr:sp macro="" textlink="">
      <xdr:nvSpPr>
        <xdr:cNvPr id="259" name="楕円 258"/>
        <xdr:cNvSpPr/>
      </xdr:nvSpPr>
      <xdr:spPr>
        <a:xfrm>
          <a:off x="1968500" y="164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88676</xdr:rowOff>
    </xdr:from>
    <xdr:ext cx="599010" cy="259045"/>
    <xdr:sp macro="" textlink="">
      <xdr:nvSpPr>
        <xdr:cNvPr id="260" name="テキスト ボックス 259"/>
        <xdr:cNvSpPr txBox="1"/>
      </xdr:nvSpPr>
      <xdr:spPr>
        <a:xfrm>
          <a:off x="1719795" y="162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54420</xdr:rowOff>
    </xdr:from>
    <xdr:to>
      <xdr:col>6</xdr:col>
      <xdr:colOff>38100</xdr:colOff>
      <xdr:row>96</xdr:row>
      <xdr:rowOff>156020</xdr:rowOff>
    </xdr:to>
    <xdr:sp macro="" textlink="">
      <xdr:nvSpPr>
        <xdr:cNvPr id="261" name="楕円 260"/>
        <xdr:cNvSpPr/>
      </xdr:nvSpPr>
      <xdr:spPr>
        <a:xfrm>
          <a:off x="1079500" y="165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1097</xdr:rowOff>
    </xdr:from>
    <xdr:ext cx="534377" cy="259045"/>
    <xdr:sp macro="" textlink="">
      <xdr:nvSpPr>
        <xdr:cNvPr id="262" name="テキスト ボックス 261"/>
        <xdr:cNvSpPr txBox="1"/>
      </xdr:nvSpPr>
      <xdr:spPr>
        <a:xfrm>
          <a:off x="863111" y="162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130960</xdr:rowOff>
    </xdr:from>
    <xdr:to>
      <xdr:col>55</xdr:col>
      <xdr:colOff>0</xdr:colOff>
      <xdr:row>37</xdr:row>
      <xdr:rowOff>42446</xdr:rowOff>
    </xdr:to>
    <xdr:cxnSp macro="">
      <xdr:nvCxnSpPr>
        <xdr:cNvPr id="291" name="直線コネクタ 290"/>
        <xdr:cNvCxnSpPr/>
      </xdr:nvCxnSpPr>
      <xdr:spPr>
        <a:xfrm flipV="1">
          <a:off x="9639300" y="6303160"/>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42446</xdr:rowOff>
    </xdr:from>
    <xdr:to>
      <xdr:col>50</xdr:col>
      <xdr:colOff>114300</xdr:colOff>
      <xdr:row>37</xdr:row>
      <xdr:rowOff>81842</xdr:rowOff>
    </xdr:to>
    <xdr:cxnSp macro="">
      <xdr:nvCxnSpPr>
        <xdr:cNvPr id="294" name="直線コネクタ 293"/>
        <xdr:cNvCxnSpPr/>
      </xdr:nvCxnSpPr>
      <xdr:spPr>
        <a:xfrm flipV="1">
          <a:off x="8750300" y="6386096"/>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14580</xdr:rowOff>
    </xdr:from>
    <xdr:to>
      <xdr:col>45</xdr:col>
      <xdr:colOff>177800</xdr:colOff>
      <xdr:row>37</xdr:row>
      <xdr:rowOff>81842</xdr:rowOff>
    </xdr:to>
    <xdr:cxnSp macro="">
      <xdr:nvCxnSpPr>
        <xdr:cNvPr id="297" name="直線コネクタ 296"/>
        <xdr:cNvCxnSpPr/>
      </xdr:nvCxnSpPr>
      <xdr:spPr>
        <a:xfrm>
          <a:off x="7861300" y="6358230"/>
          <a:ext cx="889000" cy="6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14580</xdr:rowOff>
    </xdr:from>
    <xdr:to>
      <xdr:col>41</xdr:col>
      <xdr:colOff>50800</xdr:colOff>
      <xdr:row>37</xdr:row>
      <xdr:rowOff>87350</xdr:rowOff>
    </xdr:to>
    <xdr:cxnSp macro="">
      <xdr:nvCxnSpPr>
        <xdr:cNvPr id="300" name="直線コネクタ 299"/>
        <xdr:cNvCxnSpPr/>
      </xdr:nvCxnSpPr>
      <xdr:spPr>
        <a:xfrm flipV="1">
          <a:off x="6972300" y="6358230"/>
          <a:ext cx="889000" cy="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80160</xdr:rowOff>
    </xdr:from>
    <xdr:to>
      <xdr:col>55</xdr:col>
      <xdr:colOff>50800</xdr:colOff>
      <xdr:row>37</xdr:row>
      <xdr:rowOff>10310</xdr:rowOff>
    </xdr:to>
    <xdr:sp macro="" textlink="">
      <xdr:nvSpPr>
        <xdr:cNvPr id="310" name="楕円 309"/>
        <xdr:cNvSpPr/>
      </xdr:nvSpPr>
      <xdr:spPr>
        <a:xfrm>
          <a:off x="10426700" y="62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58587</xdr:rowOff>
    </xdr:from>
    <xdr:ext cx="534377" cy="259045"/>
    <xdr:sp macro="" textlink="">
      <xdr:nvSpPr>
        <xdr:cNvPr id="311" name="補助費等該当値テキスト"/>
        <xdr:cNvSpPr txBox="1"/>
      </xdr:nvSpPr>
      <xdr:spPr>
        <a:xfrm>
          <a:off x="10528300" y="62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163096</xdr:rowOff>
    </xdr:from>
    <xdr:to>
      <xdr:col>50</xdr:col>
      <xdr:colOff>165100</xdr:colOff>
      <xdr:row>37</xdr:row>
      <xdr:rowOff>93246</xdr:rowOff>
    </xdr:to>
    <xdr:sp macro="" textlink="">
      <xdr:nvSpPr>
        <xdr:cNvPr id="312" name="楕円 311"/>
        <xdr:cNvSpPr/>
      </xdr:nvSpPr>
      <xdr:spPr>
        <a:xfrm>
          <a:off x="9588500" y="6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84373</xdr:rowOff>
    </xdr:from>
    <xdr:ext cx="534377" cy="259045"/>
    <xdr:sp macro="" textlink="">
      <xdr:nvSpPr>
        <xdr:cNvPr id="313" name="テキスト ボックス 312"/>
        <xdr:cNvSpPr txBox="1"/>
      </xdr:nvSpPr>
      <xdr:spPr>
        <a:xfrm>
          <a:off x="9372111" y="64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31042</xdr:rowOff>
    </xdr:from>
    <xdr:to>
      <xdr:col>46</xdr:col>
      <xdr:colOff>38100</xdr:colOff>
      <xdr:row>37</xdr:row>
      <xdr:rowOff>132642</xdr:rowOff>
    </xdr:to>
    <xdr:sp macro="" textlink="">
      <xdr:nvSpPr>
        <xdr:cNvPr id="314" name="楕円 313"/>
        <xdr:cNvSpPr/>
      </xdr:nvSpPr>
      <xdr:spPr>
        <a:xfrm>
          <a:off x="8699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123769</xdr:rowOff>
    </xdr:from>
    <xdr:ext cx="534377" cy="259045"/>
    <xdr:sp macro="" textlink="">
      <xdr:nvSpPr>
        <xdr:cNvPr id="315" name="テキスト ボックス 314"/>
        <xdr:cNvSpPr txBox="1"/>
      </xdr:nvSpPr>
      <xdr:spPr>
        <a:xfrm>
          <a:off x="8483111" y="64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135230</xdr:rowOff>
    </xdr:from>
    <xdr:to>
      <xdr:col>41</xdr:col>
      <xdr:colOff>101600</xdr:colOff>
      <xdr:row>37</xdr:row>
      <xdr:rowOff>65380</xdr:rowOff>
    </xdr:to>
    <xdr:sp macro="" textlink="">
      <xdr:nvSpPr>
        <xdr:cNvPr id="316" name="楕円 315"/>
        <xdr:cNvSpPr/>
      </xdr:nvSpPr>
      <xdr:spPr>
        <a:xfrm>
          <a:off x="7810500" y="63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56507</xdr:rowOff>
    </xdr:from>
    <xdr:ext cx="534377" cy="259045"/>
    <xdr:sp macro="" textlink="">
      <xdr:nvSpPr>
        <xdr:cNvPr id="317" name="テキスト ボックス 316"/>
        <xdr:cNvSpPr txBox="1"/>
      </xdr:nvSpPr>
      <xdr:spPr>
        <a:xfrm>
          <a:off x="7594111" y="64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36550</xdr:rowOff>
    </xdr:from>
    <xdr:to>
      <xdr:col>36</xdr:col>
      <xdr:colOff>165100</xdr:colOff>
      <xdr:row>37</xdr:row>
      <xdr:rowOff>138150</xdr:rowOff>
    </xdr:to>
    <xdr:sp macro="" textlink="">
      <xdr:nvSpPr>
        <xdr:cNvPr id="318" name="楕円 317"/>
        <xdr:cNvSpPr/>
      </xdr:nvSpPr>
      <xdr:spPr>
        <a:xfrm>
          <a:off x="6921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129277</xdr:rowOff>
    </xdr:from>
    <xdr:ext cx="534377" cy="259045"/>
    <xdr:sp macro="" textlink="">
      <xdr:nvSpPr>
        <xdr:cNvPr id="319" name="テキスト ボックス 318"/>
        <xdr:cNvSpPr txBox="1"/>
      </xdr:nvSpPr>
      <xdr:spPr>
        <a:xfrm>
          <a:off x="6705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95082</xdr:rowOff>
    </xdr:from>
    <xdr:to>
      <xdr:col>55</xdr:col>
      <xdr:colOff>0</xdr:colOff>
      <xdr:row>55</xdr:row>
      <xdr:rowOff>106315</xdr:rowOff>
    </xdr:to>
    <xdr:cxnSp macro="">
      <xdr:nvCxnSpPr>
        <xdr:cNvPr id="346" name="直線コネクタ 345"/>
        <xdr:cNvCxnSpPr/>
      </xdr:nvCxnSpPr>
      <xdr:spPr>
        <a:xfrm flipV="1">
          <a:off x="9639300" y="9524832"/>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106315</xdr:rowOff>
    </xdr:from>
    <xdr:to>
      <xdr:col>50</xdr:col>
      <xdr:colOff>114300</xdr:colOff>
      <xdr:row>56</xdr:row>
      <xdr:rowOff>99764</xdr:rowOff>
    </xdr:to>
    <xdr:cxnSp macro="">
      <xdr:nvCxnSpPr>
        <xdr:cNvPr id="349" name="直線コネクタ 348"/>
        <xdr:cNvCxnSpPr/>
      </xdr:nvCxnSpPr>
      <xdr:spPr>
        <a:xfrm flipV="1">
          <a:off x="8750300" y="9536065"/>
          <a:ext cx="8890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24481</xdr:rowOff>
    </xdr:from>
    <xdr:to>
      <xdr:col>45</xdr:col>
      <xdr:colOff>177800</xdr:colOff>
      <xdr:row>56</xdr:row>
      <xdr:rowOff>99764</xdr:rowOff>
    </xdr:to>
    <xdr:cxnSp macro="">
      <xdr:nvCxnSpPr>
        <xdr:cNvPr id="352" name="直線コネクタ 351"/>
        <xdr:cNvCxnSpPr/>
      </xdr:nvCxnSpPr>
      <xdr:spPr>
        <a:xfrm>
          <a:off x="7861300" y="9625681"/>
          <a:ext cx="889000" cy="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24481</xdr:rowOff>
    </xdr:from>
    <xdr:to>
      <xdr:col>41</xdr:col>
      <xdr:colOff>50800</xdr:colOff>
      <xdr:row>56</xdr:row>
      <xdr:rowOff>98205</xdr:rowOff>
    </xdr:to>
    <xdr:cxnSp macro="">
      <xdr:nvCxnSpPr>
        <xdr:cNvPr id="355" name="直線コネクタ 354"/>
        <xdr:cNvCxnSpPr/>
      </xdr:nvCxnSpPr>
      <xdr:spPr>
        <a:xfrm flipV="1">
          <a:off x="6972300" y="9625681"/>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44282</xdr:rowOff>
    </xdr:from>
    <xdr:to>
      <xdr:col>55</xdr:col>
      <xdr:colOff>50800</xdr:colOff>
      <xdr:row>55</xdr:row>
      <xdr:rowOff>145882</xdr:rowOff>
    </xdr:to>
    <xdr:sp macro="" textlink="">
      <xdr:nvSpPr>
        <xdr:cNvPr id="365" name="楕円 364"/>
        <xdr:cNvSpPr/>
      </xdr:nvSpPr>
      <xdr:spPr>
        <a:xfrm>
          <a:off x="104267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67159</xdr:rowOff>
    </xdr:from>
    <xdr:ext cx="599010" cy="259045"/>
    <xdr:sp macro="" textlink="">
      <xdr:nvSpPr>
        <xdr:cNvPr id="366" name="普通建設事業費該当値テキスト"/>
        <xdr:cNvSpPr txBox="1"/>
      </xdr:nvSpPr>
      <xdr:spPr>
        <a:xfrm>
          <a:off x="10528300" y="93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55515</xdr:rowOff>
    </xdr:from>
    <xdr:to>
      <xdr:col>50</xdr:col>
      <xdr:colOff>165100</xdr:colOff>
      <xdr:row>55</xdr:row>
      <xdr:rowOff>157115</xdr:rowOff>
    </xdr:to>
    <xdr:sp macro="" textlink="">
      <xdr:nvSpPr>
        <xdr:cNvPr id="367" name="楕円 366"/>
        <xdr:cNvSpPr/>
      </xdr:nvSpPr>
      <xdr:spPr>
        <a:xfrm>
          <a:off x="95885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2192</xdr:rowOff>
    </xdr:from>
    <xdr:ext cx="599010" cy="259045"/>
    <xdr:sp macro="" textlink="">
      <xdr:nvSpPr>
        <xdr:cNvPr id="368" name="テキスト ボックス 367"/>
        <xdr:cNvSpPr txBox="1"/>
      </xdr:nvSpPr>
      <xdr:spPr>
        <a:xfrm>
          <a:off x="9339795" y="92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48964</xdr:rowOff>
    </xdr:from>
    <xdr:to>
      <xdr:col>46</xdr:col>
      <xdr:colOff>38100</xdr:colOff>
      <xdr:row>56</xdr:row>
      <xdr:rowOff>150564</xdr:rowOff>
    </xdr:to>
    <xdr:sp macro="" textlink="">
      <xdr:nvSpPr>
        <xdr:cNvPr id="369" name="楕円 368"/>
        <xdr:cNvSpPr/>
      </xdr:nvSpPr>
      <xdr:spPr>
        <a:xfrm>
          <a:off x="86995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141691</xdr:rowOff>
    </xdr:from>
    <xdr:ext cx="534377" cy="259045"/>
    <xdr:sp macro="" textlink="">
      <xdr:nvSpPr>
        <xdr:cNvPr id="370" name="テキスト ボックス 369"/>
        <xdr:cNvSpPr txBox="1"/>
      </xdr:nvSpPr>
      <xdr:spPr>
        <a:xfrm>
          <a:off x="8483111" y="97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145131</xdr:rowOff>
    </xdr:from>
    <xdr:to>
      <xdr:col>41</xdr:col>
      <xdr:colOff>101600</xdr:colOff>
      <xdr:row>56</xdr:row>
      <xdr:rowOff>75281</xdr:rowOff>
    </xdr:to>
    <xdr:sp macro="" textlink="">
      <xdr:nvSpPr>
        <xdr:cNvPr id="371" name="楕円 370"/>
        <xdr:cNvSpPr/>
      </xdr:nvSpPr>
      <xdr:spPr>
        <a:xfrm>
          <a:off x="7810500" y="95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66408</xdr:rowOff>
    </xdr:from>
    <xdr:ext cx="599010" cy="259045"/>
    <xdr:sp macro="" textlink="">
      <xdr:nvSpPr>
        <xdr:cNvPr id="372" name="テキスト ボックス 371"/>
        <xdr:cNvSpPr txBox="1"/>
      </xdr:nvSpPr>
      <xdr:spPr>
        <a:xfrm>
          <a:off x="7561795" y="96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47405</xdr:rowOff>
    </xdr:from>
    <xdr:to>
      <xdr:col>36</xdr:col>
      <xdr:colOff>165100</xdr:colOff>
      <xdr:row>56</xdr:row>
      <xdr:rowOff>149005</xdr:rowOff>
    </xdr:to>
    <xdr:sp macro="" textlink="">
      <xdr:nvSpPr>
        <xdr:cNvPr id="373" name="楕円 372"/>
        <xdr:cNvSpPr/>
      </xdr:nvSpPr>
      <xdr:spPr>
        <a:xfrm>
          <a:off x="6921500" y="96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140132</xdr:rowOff>
    </xdr:from>
    <xdr:ext cx="534377" cy="259045"/>
    <xdr:sp macro="" textlink="">
      <xdr:nvSpPr>
        <xdr:cNvPr id="374" name="テキスト ボックス 373"/>
        <xdr:cNvSpPr txBox="1"/>
      </xdr:nvSpPr>
      <xdr:spPr>
        <a:xfrm>
          <a:off x="6705111" y="97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109231</xdr:rowOff>
    </xdr:from>
    <xdr:to>
      <xdr:col>55</xdr:col>
      <xdr:colOff>0</xdr:colOff>
      <xdr:row>73</xdr:row>
      <xdr:rowOff>54737</xdr:rowOff>
    </xdr:to>
    <xdr:cxnSp macro="">
      <xdr:nvCxnSpPr>
        <xdr:cNvPr id="405" name="直線コネクタ 404"/>
        <xdr:cNvCxnSpPr/>
      </xdr:nvCxnSpPr>
      <xdr:spPr>
        <a:xfrm>
          <a:off x="9639300" y="12453631"/>
          <a:ext cx="838200" cy="1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109231</xdr:rowOff>
    </xdr:from>
    <xdr:to>
      <xdr:col>50</xdr:col>
      <xdr:colOff>114300</xdr:colOff>
      <xdr:row>74</xdr:row>
      <xdr:rowOff>139102</xdr:rowOff>
    </xdr:to>
    <xdr:cxnSp macro="">
      <xdr:nvCxnSpPr>
        <xdr:cNvPr id="408" name="直線コネクタ 407"/>
        <xdr:cNvCxnSpPr/>
      </xdr:nvCxnSpPr>
      <xdr:spPr>
        <a:xfrm flipV="1">
          <a:off x="8750300" y="12453631"/>
          <a:ext cx="889000" cy="3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62847</xdr:rowOff>
    </xdr:from>
    <xdr:to>
      <xdr:col>45</xdr:col>
      <xdr:colOff>177800</xdr:colOff>
      <xdr:row>74</xdr:row>
      <xdr:rowOff>139102</xdr:rowOff>
    </xdr:to>
    <xdr:cxnSp macro="">
      <xdr:nvCxnSpPr>
        <xdr:cNvPr id="411" name="直線コネクタ 410"/>
        <xdr:cNvCxnSpPr/>
      </xdr:nvCxnSpPr>
      <xdr:spPr>
        <a:xfrm>
          <a:off x="7861300" y="12578697"/>
          <a:ext cx="889000" cy="24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3937</xdr:rowOff>
    </xdr:from>
    <xdr:to>
      <xdr:col>55</xdr:col>
      <xdr:colOff>50800</xdr:colOff>
      <xdr:row>73</xdr:row>
      <xdr:rowOff>105537</xdr:rowOff>
    </xdr:to>
    <xdr:sp macro="" textlink="">
      <xdr:nvSpPr>
        <xdr:cNvPr id="421" name="楕円 420"/>
        <xdr:cNvSpPr/>
      </xdr:nvSpPr>
      <xdr:spPr>
        <a:xfrm>
          <a:off x="10426700" y="12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26814</xdr:rowOff>
    </xdr:from>
    <xdr:ext cx="534377" cy="259045"/>
    <xdr:sp macro="" textlink="">
      <xdr:nvSpPr>
        <xdr:cNvPr id="422" name="普通建設事業費 （ うち新規整備　）該当値テキスト"/>
        <xdr:cNvSpPr txBox="1"/>
      </xdr:nvSpPr>
      <xdr:spPr>
        <a:xfrm>
          <a:off x="10528300" y="123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58431</xdr:rowOff>
    </xdr:from>
    <xdr:to>
      <xdr:col>50</xdr:col>
      <xdr:colOff>165100</xdr:colOff>
      <xdr:row>72</xdr:row>
      <xdr:rowOff>160031</xdr:rowOff>
    </xdr:to>
    <xdr:sp macro="" textlink="">
      <xdr:nvSpPr>
        <xdr:cNvPr id="423" name="楕円 422"/>
        <xdr:cNvSpPr/>
      </xdr:nvSpPr>
      <xdr:spPr>
        <a:xfrm>
          <a:off x="9588500" y="124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5108</xdr:rowOff>
    </xdr:from>
    <xdr:ext cx="599010" cy="259045"/>
    <xdr:sp macro="" textlink="">
      <xdr:nvSpPr>
        <xdr:cNvPr id="424" name="テキスト ボックス 423"/>
        <xdr:cNvSpPr txBox="1"/>
      </xdr:nvSpPr>
      <xdr:spPr>
        <a:xfrm>
          <a:off x="9339795" y="1217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88302</xdr:rowOff>
    </xdr:from>
    <xdr:to>
      <xdr:col>46</xdr:col>
      <xdr:colOff>38100</xdr:colOff>
      <xdr:row>75</xdr:row>
      <xdr:rowOff>18452</xdr:rowOff>
    </xdr:to>
    <xdr:sp macro="" textlink="">
      <xdr:nvSpPr>
        <xdr:cNvPr id="425" name="楕円 424"/>
        <xdr:cNvSpPr/>
      </xdr:nvSpPr>
      <xdr:spPr>
        <a:xfrm>
          <a:off x="8699500" y="127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34979</xdr:rowOff>
    </xdr:from>
    <xdr:ext cx="534377" cy="259045"/>
    <xdr:sp macro="" textlink="">
      <xdr:nvSpPr>
        <xdr:cNvPr id="426" name="テキスト ボックス 425"/>
        <xdr:cNvSpPr txBox="1"/>
      </xdr:nvSpPr>
      <xdr:spPr>
        <a:xfrm>
          <a:off x="8483111" y="125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12047</xdr:rowOff>
    </xdr:from>
    <xdr:to>
      <xdr:col>41</xdr:col>
      <xdr:colOff>101600</xdr:colOff>
      <xdr:row>73</xdr:row>
      <xdr:rowOff>113647</xdr:rowOff>
    </xdr:to>
    <xdr:sp macro="" textlink="">
      <xdr:nvSpPr>
        <xdr:cNvPr id="427" name="楕円 426"/>
        <xdr:cNvSpPr/>
      </xdr:nvSpPr>
      <xdr:spPr>
        <a:xfrm>
          <a:off x="7810500" y="125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130174</xdr:rowOff>
    </xdr:from>
    <xdr:ext cx="534377" cy="259045"/>
    <xdr:sp macro="" textlink="">
      <xdr:nvSpPr>
        <xdr:cNvPr id="428" name="テキスト ボックス 427"/>
        <xdr:cNvSpPr txBox="1"/>
      </xdr:nvSpPr>
      <xdr:spPr>
        <a:xfrm>
          <a:off x="7594111" y="1230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42126</xdr:rowOff>
    </xdr:from>
    <xdr:to>
      <xdr:col>55</xdr:col>
      <xdr:colOff>0</xdr:colOff>
      <xdr:row>99</xdr:row>
      <xdr:rowOff>42171</xdr:rowOff>
    </xdr:to>
    <xdr:cxnSp macro="">
      <xdr:nvCxnSpPr>
        <xdr:cNvPr id="457" name="直線コネクタ 456"/>
        <xdr:cNvCxnSpPr/>
      </xdr:nvCxnSpPr>
      <xdr:spPr>
        <a:xfrm>
          <a:off x="9639300" y="1701567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42050</xdr:rowOff>
    </xdr:from>
    <xdr:to>
      <xdr:col>50</xdr:col>
      <xdr:colOff>114300</xdr:colOff>
      <xdr:row>99</xdr:row>
      <xdr:rowOff>42126</xdr:rowOff>
    </xdr:to>
    <xdr:cxnSp macro="">
      <xdr:nvCxnSpPr>
        <xdr:cNvPr id="460" name="直線コネクタ 459"/>
        <xdr:cNvCxnSpPr/>
      </xdr:nvCxnSpPr>
      <xdr:spPr>
        <a:xfrm>
          <a:off x="8750300" y="170156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41729</xdr:rowOff>
    </xdr:from>
    <xdr:to>
      <xdr:col>45</xdr:col>
      <xdr:colOff>177800</xdr:colOff>
      <xdr:row>99</xdr:row>
      <xdr:rowOff>42050</xdr:rowOff>
    </xdr:to>
    <xdr:cxnSp macro="">
      <xdr:nvCxnSpPr>
        <xdr:cNvPr id="463" name="直線コネクタ 462"/>
        <xdr:cNvCxnSpPr/>
      </xdr:nvCxnSpPr>
      <xdr:spPr>
        <a:xfrm>
          <a:off x="7861300" y="1701527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162821</xdr:rowOff>
    </xdr:from>
    <xdr:to>
      <xdr:col>55</xdr:col>
      <xdr:colOff>50800</xdr:colOff>
      <xdr:row>99</xdr:row>
      <xdr:rowOff>92971</xdr:rowOff>
    </xdr:to>
    <xdr:sp macro="" textlink="">
      <xdr:nvSpPr>
        <xdr:cNvPr id="473" name="楕円 472"/>
        <xdr:cNvSpPr/>
      </xdr:nvSpPr>
      <xdr:spPr>
        <a:xfrm>
          <a:off x="10426700" y="169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77748</xdr:rowOff>
    </xdr:from>
    <xdr:ext cx="378565" cy="259045"/>
    <xdr:sp macro="" textlink="">
      <xdr:nvSpPr>
        <xdr:cNvPr id="474" name="普通建設事業費 （ うち更新整備　）該当値テキスト"/>
        <xdr:cNvSpPr txBox="1"/>
      </xdr:nvSpPr>
      <xdr:spPr>
        <a:xfrm>
          <a:off x="10528300" y="16879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162776</xdr:rowOff>
    </xdr:from>
    <xdr:to>
      <xdr:col>50</xdr:col>
      <xdr:colOff>165100</xdr:colOff>
      <xdr:row>99</xdr:row>
      <xdr:rowOff>92926</xdr:rowOff>
    </xdr:to>
    <xdr:sp macro="" textlink="">
      <xdr:nvSpPr>
        <xdr:cNvPr id="475" name="楕円 474"/>
        <xdr:cNvSpPr/>
      </xdr:nvSpPr>
      <xdr:spPr>
        <a:xfrm>
          <a:off x="9588500" y="169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84053</xdr:rowOff>
    </xdr:from>
    <xdr:ext cx="378565" cy="259045"/>
    <xdr:sp macro="" textlink="">
      <xdr:nvSpPr>
        <xdr:cNvPr id="476" name="テキスト ボックス 475"/>
        <xdr:cNvSpPr txBox="1"/>
      </xdr:nvSpPr>
      <xdr:spPr>
        <a:xfrm>
          <a:off x="9450017" y="1705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162700</xdr:rowOff>
    </xdr:from>
    <xdr:to>
      <xdr:col>46</xdr:col>
      <xdr:colOff>38100</xdr:colOff>
      <xdr:row>99</xdr:row>
      <xdr:rowOff>92850</xdr:rowOff>
    </xdr:to>
    <xdr:sp macro="" textlink="">
      <xdr:nvSpPr>
        <xdr:cNvPr id="477" name="楕円 476"/>
        <xdr:cNvSpPr/>
      </xdr:nvSpPr>
      <xdr:spPr>
        <a:xfrm>
          <a:off x="8699500" y="169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83977</xdr:rowOff>
    </xdr:from>
    <xdr:ext cx="378565" cy="259045"/>
    <xdr:sp macro="" textlink="">
      <xdr:nvSpPr>
        <xdr:cNvPr id="478" name="テキスト ボックス 477"/>
        <xdr:cNvSpPr txBox="1"/>
      </xdr:nvSpPr>
      <xdr:spPr>
        <a:xfrm>
          <a:off x="8561017" y="1705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162379</xdr:rowOff>
    </xdr:from>
    <xdr:to>
      <xdr:col>41</xdr:col>
      <xdr:colOff>101600</xdr:colOff>
      <xdr:row>99</xdr:row>
      <xdr:rowOff>92529</xdr:rowOff>
    </xdr:to>
    <xdr:sp macro="" textlink="">
      <xdr:nvSpPr>
        <xdr:cNvPr id="479" name="楕円 478"/>
        <xdr:cNvSpPr/>
      </xdr:nvSpPr>
      <xdr:spPr>
        <a:xfrm>
          <a:off x="7810500" y="16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83656</xdr:rowOff>
    </xdr:from>
    <xdr:ext cx="378565" cy="259045"/>
    <xdr:sp macro="" textlink="">
      <xdr:nvSpPr>
        <xdr:cNvPr id="480" name="テキスト ボックス 479"/>
        <xdr:cNvSpPr txBox="1"/>
      </xdr:nvSpPr>
      <xdr:spPr>
        <a:xfrm>
          <a:off x="7672017" y="1705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40374</xdr:rowOff>
    </xdr:from>
    <xdr:to>
      <xdr:col>85</xdr:col>
      <xdr:colOff>127000</xdr:colOff>
      <xdr:row>39</xdr:row>
      <xdr:rowOff>43205</xdr:rowOff>
    </xdr:to>
    <xdr:cxnSp macro="">
      <xdr:nvCxnSpPr>
        <xdr:cNvPr id="509" name="直線コネクタ 508"/>
        <xdr:cNvCxnSpPr/>
      </xdr:nvCxnSpPr>
      <xdr:spPr>
        <a:xfrm flipV="1">
          <a:off x="15481300" y="6726924"/>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41034</xdr:rowOff>
    </xdr:from>
    <xdr:to>
      <xdr:col>81</xdr:col>
      <xdr:colOff>50800</xdr:colOff>
      <xdr:row>39</xdr:row>
      <xdr:rowOff>43205</xdr:rowOff>
    </xdr:to>
    <xdr:cxnSp macro="">
      <xdr:nvCxnSpPr>
        <xdr:cNvPr id="512" name="直線コネクタ 511"/>
        <xdr:cNvCxnSpPr/>
      </xdr:nvCxnSpPr>
      <xdr:spPr>
        <a:xfrm>
          <a:off x="14592300" y="672758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41034</xdr:rowOff>
    </xdr:from>
    <xdr:to>
      <xdr:col>76</xdr:col>
      <xdr:colOff>114300</xdr:colOff>
      <xdr:row>39</xdr:row>
      <xdr:rowOff>42164</xdr:rowOff>
    </xdr:to>
    <xdr:cxnSp macro="">
      <xdr:nvCxnSpPr>
        <xdr:cNvPr id="515" name="直線コネクタ 514"/>
        <xdr:cNvCxnSpPr/>
      </xdr:nvCxnSpPr>
      <xdr:spPr>
        <a:xfrm flipV="1">
          <a:off x="13703300" y="672758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42164</xdr:rowOff>
    </xdr:from>
    <xdr:to>
      <xdr:col>71</xdr:col>
      <xdr:colOff>177800</xdr:colOff>
      <xdr:row>39</xdr:row>
      <xdr:rowOff>44450</xdr:rowOff>
    </xdr:to>
    <xdr:cxnSp macro="">
      <xdr:nvCxnSpPr>
        <xdr:cNvPr id="518" name="直線コネクタ 517"/>
        <xdr:cNvCxnSpPr/>
      </xdr:nvCxnSpPr>
      <xdr:spPr>
        <a:xfrm flipV="1">
          <a:off x="1281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161024</xdr:rowOff>
    </xdr:from>
    <xdr:to>
      <xdr:col>85</xdr:col>
      <xdr:colOff>177800</xdr:colOff>
      <xdr:row>39</xdr:row>
      <xdr:rowOff>91174</xdr:rowOff>
    </xdr:to>
    <xdr:sp macro="" textlink="">
      <xdr:nvSpPr>
        <xdr:cNvPr id="528" name="楕円 527"/>
        <xdr:cNvSpPr/>
      </xdr:nvSpPr>
      <xdr:spPr>
        <a:xfrm>
          <a:off x="162687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75951</xdr:rowOff>
    </xdr:from>
    <xdr:ext cx="378565" cy="259045"/>
    <xdr:sp macro="" textlink="">
      <xdr:nvSpPr>
        <xdr:cNvPr id="529" name="災害復旧事業費該当値テキスト"/>
        <xdr:cNvSpPr txBox="1"/>
      </xdr:nvSpPr>
      <xdr:spPr>
        <a:xfrm>
          <a:off x="16370300" y="659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163855</xdr:rowOff>
    </xdr:from>
    <xdr:to>
      <xdr:col>81</xdr:col>
      <xdr:colOff>101600</xdr:colOff>
      <xdr:row>39</xdr:row>
      <xdr:rowOff>94005</xdr:rowOff>
    </xdr:to>
    <xdr:sp macro="" textlink="">
      <xdr:nvSpPr>
        <xdr:cNvPr id="530" name="楕円 529"/>
        <xdr:cNvSpPr/>
      </xdr:nvSpPr>
      <xdr:spPr>
        <a:xfrm>
          <a:off x="15430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85132</xdr:rowOff>
    </xdr:from>
    <xdr:ext cx="313932" cy="259045"/>
    <xdr:sp macro="" textlink="">
      <xdr:nvSpPr>
        <xdr:cNvPr id="531" name="テキスト ボックス 530"/>
        <xdr:cNvSpPr txBox="1"/>
      </xdr:nvSpPr>
      <xdr:spPr>
        <a:xfrm>
          <a:off x="15324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161684</xdr:rowOff>
    </xdr:from>
    <xdr:to>
      <xdr:col>76</xdr:col>
      <xdr:colOff>165100</xdr:colOff>
      <xdr:row>39</xdr:row>
      <xdr:rowOff>91834</xdr:rowOff>
    </xdr:to>
    <xdr:sp macro="" textlink="">
      <xdr:nvSpPr>
        <xdr:cNvPr id="532" name="楕円 531"/>
        <xdr:cNvSpPr/>
      </xdr:nvSpPr>
      <xdr:spPr>
        <a:xfrm>
          <a:off x="14541500" y="6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82961</xdr:rowOff>
    </xdr:from>
    <xdr:ext cx="378565" cy="259045"/>
    <xdr:sp macro="" textlink="">
      <xdr:nvSpPr>
        <xdr:cNvPr id="533" name="テキスト ボックス 532"/>
        <xdr:cNvSpPr txBox="1"/>
      </xdr:nvSpPr>
      <xdr:spPr>
        <a:xfrm>
          <a:off x="14403017" y="67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162814</xdr:rowOff>
    </xdr:from>
    <xdr:to>
      <xdr:col>72</xdr:col>
      <xdr:colOff>38100</xdr:colOff>
      <xdr:row>39</xdr:row>
      <xdr:rowOff>92964</xdr:rowOff>
    </xdr:to>
    <xdr:sp macro="" textlink="">
      <xdr:nvSpPr>
        <xdr:cNvPr id="534" name="楕円 533"/>
        <xdr:cNvSpPr/>
      </xdr:nvSpPr>
      <xdr:spPr>
        <a:xfrm>
          <a:off x="1365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84091</xdr:rowOff>
    </xdr:from>
    <xdr:ext cx="378565" cy="259045"/>
    <xdr:sp macro="" textlink="">
      <xdr:nvSpPr>
        <xdr:cNvPr id="535" name="テキスト ボックス 534"/>
        <xdr:cNvSpPr txBox="1"/>
      </xdr:nvSpPr>
      <xdr:spPr>
        <a:xfrm>
          <a:off x="13514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16614</xdr:rowOff>
    </xdr:from>
    <xdr:to>
      <xdr:col>85</xdr:col>
      <xdr:colOff>127000</xdr:colOff>
      <xdr:row>78</xdr:row>
      <xdr:rowOff>27209</xdr:rowOff>
    </xdr:to>
    <xdr:cxnSp macro="">
      <xdr:nvCxnSpPr>
        <xdr:cNvPr id="623" name="直線コネクタ 622"/>
        <xdr:cNvCxnSpPr/>
      </xdr:nvCxnSpPr>
      <xdr:spPr>
        <a:xfrm flipV="1">
          <a:off x="15481300" y="13389714"/>
          <a:ext cx="8382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27209</xdr:rowOff>
    </xdr:from>
    <xdr:to>
      <xdr:col>81</xdr:col>
      <xdr:colOff>50800</xdr:colOff>
      <xdr:row>78</xdr:row>
      <xdr:rowOff>27708</xdr:rowOff>
    </xdr:to>
    <xdr:cxnSp macro="">
      <xdr:nvCxnSpPr>
        <xdr:cNvPr id="626" name="直線コネクタ 625"/>
        <xdr:cNvCxnSpPr/>
      </xdr:nvCxnSpPr>
      <xdr:spPr>
        <a:xfrm flipV="1">
          <a:off x="14592300" y="13400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27708</xdr:rowOff>
    </xdr:from>
    <xdr:to>
      <xdr:col>76</xdr:col>
      <xdr:colOff>114300</xdr:colOff>
      <xdr:row>78</xdr:row>
      <xdr:rowOff>39154</xdr:rowOff>
    </xdr:to>
    <xdr:cxnSp macro="">
      <xdr:nvCxnSpPr>
        <xdr:cNvPr id="629" name="直線コネクタ 628"/>
        <xdr:cNvCxnSpPr/>
      </xdr:nvCxnSpPr>
      <xdr:spPr>
        <a:xfrm flipV="1">
          <a:off x="13703300" y="13400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39154</xdr:rowOff>
    </xdr:from>
    <xdr:to>
      <xdr:col>71</xdr:col>
      <xdr:colOff>177800</xdr:colOff>
      <xdr:row>78</xdr:row>
      <xdr:rowOff>39771</xdr:rowOff>
    </xdr:to>
    <xdr:cxnSp macro="">
      <xdr:nvCxnSpPr>
        <xdr:cNvPr id="632" name="直線コネクタ 631"/>
        <xdr:cNvCxnSpPr/>
      </xdr:nvCxnSpPr>
      <xdr:spPr>
        <a:xfrm flipV="1">
          <a:off x="12814300" y="13412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137264</xdr:rowOff>
    </xdr:from>
    <xdr:to>
      <xdr:col>85</xdr:col>
      <xdr:colOff>177800</xdr:colOff>
      <xdr:row>78</xdr:row>
      <xdr:rowOff>67414</xdr:rowOff>
    </xdr:to>
    <xdr:sp macro="" textlink="">
      <xdr:nvSpPr>
        <xdr:cNvPr id="642" name="楕円 641"/>
        <xdr:cNvSpPr/>
      </xdr:nvSpPr>
      <xdr:spPr>
        <a:xfrm>
          <a:off x="16268700" y="133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52191</xdr:rowOff>
    </xdr:from>
    <xdr:ext cx="534377" cy="259045"/>
    <xdr:sp macro="" textlink="">
      <xdr:nvSpPr>
        <xdr:cNvPr id="643" name="公債費該当値テキスト"/>
        <xdr:cNvSpPr txBox="1"/>
      </xdr:nvSpPr>
      <xdr:spPr>
        <a:xfrm>
          <a:off x="16370300" y="132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147859</xdr:rowOff>
    </xdr:from>
    <xdr:to>
      <xdr:col>81</xdr:col>
      <xdr:colOff>101600</xdr:colOff>
      <xdr:row>78</xdr:row>
      <xdr:rowOff>78009</xdr:rowOff>
    </xdr:to>
    <xdr:sp macro="" textlink="">
      <xdr:nvSpPr>
        <xdr:cNvPr id="644" name="楕円 643"/>
        <xdr:cNvSpPr/>
      </xdr:nvSpPr>
      <xdr:spPr>
        <a:xfrm>
          <a:off x="15430500" y="133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69136</xdr:rowOff>
    </xdr:from>
    <xdr:ext cx="534377" cy="259045"/>
    <xdr:sp macro="" textlink="">
      <xdr:nvSpPr>
        <xdr:cNvPr id="645" name="テキスト ボックス 644"/>
        <xdr:cNvSpPr txBox="1"/>
      </xdr:nvSpPr>
      <xdr:spPr>
        <a:xfrm>
          <a:off x="15214111" y="134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148358</xdr:rowOff>
    </xdr:from>
    <xdr:to>
      <xdr:col>76</xdr:col>
      <xdr:colOff>165100</xdr:colOff>
      <xdr:row>78</xdr:row>
      <xdr:rowOff>78508</xdr:rowOff>
    </xdr:to>
    <xdr:sp macro="" textlink="">
      <xdr:nvSpPr>
        <xdr:cNvPr id="646" name="楕円 645"/>
        <xdr:cNvSpPr/>
      </xdr:nvSpPr>
      <xdr:spPr>
        <a:xfrm>
          <a:off x="145415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69635</xdr:rowOff>
    </xdr:from>
    <xdr:ext cx="534377" cy="259045"/>
    <xdr:sp macro="" textlink="">
      <xdr:nvSpPr>
        <xdr:cNvPr id="647" name="テキスト ボックス 646"/>
        <xdr:cNvSpPr txBox="1"/>
      </xdr:nvSpPr>
      <xdr:spPr>
        <a:xfrm>
          <a:off x="14325111" y="134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159804</xdr:rowOff>
    </xdr:from>
    <xdr:to>
      <xdr:col>72</xdr:col>
      <xdr:colOff>38100</xdr:colOff>
      <xdr:row>78</xdr:row>
      <xdr:rowOff>89954</xdr:rowOff>
    </xdr:to>
    <xdr:sp macro="" textlink="">
      <xdr:nvSpPr>
        <xdr:cNvPr id="648" name="楕円 647"/>
        <xdr:cNvSpPr/>
      </xdr:nvSpPr>
      <xdr:spPr>
        <a:xfrm>
          <a:off x="136525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81081</xdr:rowOff>
    </xdr:from>
    <xdr:ext cx="534377" cy="259045"/>
    <xdr:sp macro="" textlink="">
      <xdr:nvSpPr>
        <xdr:cNvPr id="649" name="テキスト ボックス 648"/>
        <xdr:cNvSpPr txBox="1"/>
      </xdr:nvSpPr>
      <xdr:spPr>
        <a:xfrm>
          <a:off x="13436111" y="134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160421</xdr:rowOff>
    </xdr:from>
    <xdr:to>
      <xdr:col>67</xdr:col>
      <xdr:colOff>101600</xdr:colOff>
      <xdr:row>78</xdr:row>
      <xdr:rowOff>90571</xdr:rowOff>
    </xdr:to>
    <xdr:sp macro="" textlink="">
      <xdr:nvSpPr>
        <xdr:cNvPr id="650" name="楕円 649"/>
        <xdr:cNvSpPr/>
      </xdr:nvSpPr>
      <xdr:spPr>
        <a:xfrm>
          <a:off x="12763500" y="133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81698</xdr:rowOff>
    </xdr:from>
    <xdr:ext cx="534377" cy="259045"/>
    <xdr:sp macro="" textlink="">
      <xdr:nvSpPr>
        <xdr:cNvPr id="651" name="テキスト ボックス 650"/>
        <xdr:cNvSpPr txBox="1"/>
      </xdr:nvSpPr>
      <xdr:spPr>
        <a:xfrm>
          <a:off x="12547111" y="134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30970</xdr:rowOff>
    </xdr:from>
    <xdr:to>
      <xdr:col>85</xdr:col>
      <xdr:colOff>127000</xdr:colOff>
      <xdr:row>98</xdr:row>
      <xdr:rowOff>16560</xdr:rowOff>
    </xdr:to>
    <xdr:cxnSp macro="">
      <xdr:nvCxnSpPr>
        <xdr:cNvPr id="680" name="直線コネクタ 679"/>
        <xdr:cNvCxnSpPr/>
      </xdr:nvCxnSpPr>
      <xdr:spPr>
        <a:xfrm>
          <a:off x="15481300" y="16661620"/>
          <a:ext cx="838200" cy="1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30970</xdr:rowOff>
    </xdr:from>
    <xdr:to>
      <xdr:col>81</xdr:col>
      <xdr:colOff>50800</xdr:colOff>
      <xdr:row>97</xdr:row>
      <xdr:rowOff>57091</xdr:rowOff>
    </xdr:to>
    <xdr:cxnSp macro="">
      <xdr:nvCxnSpPr>
        <xdr:cNvPr id="683" name="直線コネクタ 682"/>
        <xdr:cNvCxnSpPr/>
      </xdr:nvCxnSpPr>
      <xdr:spPr>
        <a:xfrm flipV="1">
          <a:off x="14592300" y="16661620"/>
          <a:ext cx="889000" cy="2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106477</xdr:rowOff>
    </xdr:from>
    <xdr:to>
      <xdr:col>76</xdr:col>
      <xdr:colOff>114300</xdr:colOff>
      <xdr:row>97</xdr:row>
      <xdr:rowOff>57091</xdr:rowOff>
    </xdr:to>
    <xdr:cxnSp macro="">
      <xdr:nvCxnSpPr>
        <xdr:cNvPr id="686" name="直線コネクタ 685"/>
        <xdr:cNvCxnSpPr/>
      </xdr:nvCxnSpPr>
      <xdr:spPr>
        <a:xfrm>
          <a:off x="13703300" y="16565677"/>
          <a:ext cx="889000" cy="1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106477</xdr:rowOff>
    </xdr:from>
    <xdr:to>
      <xdr:col>71</xdr:col>
      <xdr:colOff>177800</xdr:colOff>
      <xdr:row>96</xdr:row>
      <xdr:rowOff>130632</xdr:rowOff>
    </xdr:to>
    <xdr:cxnSp macro="">
      <xdr:nvCxnSpPr>
        <xdr:cNvPr id="689" name="直線コネクタ 688"/>
        <xdr:cNvCxnSpPr/>
      </xdr:nvCxnSpPr>
      <xdr:spPr>
        <a:xfrm flipV="1">
          <a:off x="12814300" y="16565677"/>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137210</xdr:rowOff>
    </xdr:from>
    <xdr:to>
      <xdr:col>85</xdr:col>
      <xdr:colOff>177800</xdr:colOff>
      <xdr:row>98</xdr:row>
      <xdr:rowOff>67360</xdr:rowOff>
    </xdr:to>
    <xdr:sp macro="" textlink="">
      <xdr:nvSpPr>
        <xdr:cNvPr id="699" name="楕円 698"/>
        <xdr:cNvSpPr/>
      </xdr:nvSpPr>
      <xdr:spPr>
        <a:xfrm>
          <a:off x="16268700" y="167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160087</xdr:rowOff>
    </xdr:from>
    <xdr:ext cx="534377" cy="259045"/>
    <xdr:sp macro="" textlink="">
      <xdr:nvSpPr>
        <xdr:cNvPr id="700" name="積立金該当値テキスト"/>
        <xdr:cNvSpPr txBox="1"/>
      </xdr:nvSpPr>
      <xdr:spPr>
        <a:xfrm>
          <a:off x="16370300" y="166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151620</xdr:rowOff>
    </xdr:from>
    <xdr:to>
      <xdr:col>81</xdr:col>
      <xdr:colOff>101600</xdr:colOff>
      <xdr:row>97</xdr:row>
      <xdr:rowOff>81770</xdr:rowOff>
    </xdr:to>
    <xdr:sp macro="" textlink="">
      <xdr:nvSpPr>
        <xdr:cNvPr id="701" name="楕円 700"/>
        <xdr:cNvSpPr/>
      </xdr:nvSpPr>
      <xdr:spPr>
        <a:xfrm>
          <a:off x="15430500" y="166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98297</xdr:rowOff>
    </xdr:from>
    <xdr:ext cx="534377" cy="259045"/>
    <xdr:sp macro="" textlink="">
      <xdr:nvSpPr>
        <xdr:cNvPr id="702" name="テキスト ボックス 701"/>
        <xdr:cNvSpPr txBox="1"/>
      </xdr:nvSpPr>
      <xdr:spPr>
        <a:xfrm>
          <a:off x="15214111" y="163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6291</xdr:rowOff>
    </xdr:from>
    <xdr:to>
      <xdr:col>76</xdr:col>
      <xdr:colOff>165100</xdr:colOff>
      <xdr:row>97</xdr:row>
      <xdr:rowOff>107891</xdr:rowOff>
    </xdr:to>
    <xdr:sp macro="" textlink="">
      <xdr:nvSpPr>
        <xdr:cNvPr id="703" name="楕円 702"/>
        <xdr:cNvSpPr/>
      </xdr:nvSpPr>
      <xdr:spPr>
        <a:xfrm>
          <a:off x="14541500" y="16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124418</xdr:rowOff>
    </xdr:from>
    <xdr:ext cx="534377" cy="259045"/>
    <xdr:sp macro="" textlink="">
      <xdr:nvSpPr>
        <xdr:cNvPr id="704" name="テキスト ボックス 703"/>
        <xdr:cNvSpPr txBox="1"/>
      </xdr:nvSpPr>
      <xdr:spPr>
        <a:xfrm>
          <a:off x="14325111" y="164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55677</xdr:rowOff>
    </xdr:from>
    <xdr:to>
      <xdr:col>72</xdr:col>
      <xdr:colOff>38100</xdr:colOff>
      <xdr:row>96</xdr:row>
      <xdr:rowOff>157277</xdr:rowOff>
    </xdr:to>
    <xdr:sp macro="" textlink="">
      <xdr:nvSpPr>
        <xdr:cNvPr id="705" name="楕円 704"/>
        <xdr:cNvSpPr/>
      </xdr:nvSpPr>
      <xdr:spPr>
        <a:xfrm>
          <a:off x="13652500" y="16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2354</xdr:rowOff>
    </xdr:from>
    <xdr:ext cx="534377" cy="259045"/>
    <xdr:sp macro="" textlink="">
      <xdr:nvSpPr>
        <xdr:cNvPr id="706" name="テキスト ボックス 705"/>
        <xdr:cNvSpPr txBox="1"/>
      </xdr:nvSpPr>
      <xdr:spPr>
        <a:xfrm>
          <a:off x="13436111" y="162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79832</xdr:rowOff>
    </xdr:from>
    <xdr:to>
      <xdr:col>67</xdr:col>
      <xdr:colOff>101600</xdr:colOff>
      <xdr:row>97</xdr:row>
      <xdr:rowOff>9982</xdr:rowOff>
    </xdr:to>
    <xdr:sp macro="" textlink="">
      <xdr:nvSpPr>
        <xdr:cNvPr id="707" name="楕円 706"/>
        <xdr:cNvSpPr/>
      </xdr:nvSpPr>
      <xdr:spPr>
        <a:xfrm>
          <a:off x="127635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26509</xdr:rowOff>
    </xdr:from>
    <xdr:ext cx="534377" cy="259045"/>
    <xdr:sp macro="" textlink="">
      <xdr:nvSpPr>
        <xdr:cNvPr id="708" name="テキスト ボックス 707"/>
        <xdr:cNvSpPr txBox="1"/>
      </xdr:nvSpPr>
      <xdr:spPr>
        <a:xfrm>
          <a:off x="12547111" y="163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132407</xdr:rowOff>
    </xdr:from>
    <xdr:to>
      <xdr:col>116</xdr:col>
      <xdr:colOff>63500</xdr:colOff>
      <xdr:row>58</xdr:row>
      <xdr:rowOff>132476</xdr:rowOff>
    </xdr:to>
    <xdr:cxnSp macro="">
      <xdr:nvCxnSpPr>
        <xdr:cNvPr id="792" name="直線コネクタ 791"/>
        <xdr:cNvCxnSpPr/>
      </xdr:nvCxnSpPr>
      <xdr:spPr>
        <a:xfrm>
          <a:off x="21323300" y="10076507"/>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131859</xdr:rowOff>
    </xdr:from>
    <xdr:to>
      <xdr:col>111</xdr:col>
      <xdr:colOff>177800</xdr:colOff>
      <xdr:row>58</xdr:row>
      <xdr:rowOff>132407</xdr:rowOff>
    </xdr:to>
    <xdr:cxnSp macro="">
      <xdr:nvCxnSpPr>
        <xdr:cNvPr id="795" name="直線コネクタ 794"/>
        <xdr:cNvCxnSpPr/>
      </xdr:nvCxnSpPr>
      <xdr:spPr>
        <a:xfrm>
          <a:off x="20434300" y="1007595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131859</xdr:rowOff>
    </xdr:from>
    <xdr:to>
      <xdr:col>107</xdr:col>
      <xdr:colOff>50800</xdr:colOff>
      <xdr:row>58</xdr:row>
      <xdr:rowOff>134031</xdr:rowOff>
    </xdr:to>
    <xdr:cxnSp macro="">
      <xdr:nvCxnSpPr>
        <xdr:cNvPr id="798" name="直線コネクタ 797"/>
        <xdr:cNvCxnSpPr/>
      </xdr:nvCxnSpPr>
      <xdr:spPr>
        <a:xfrm flipV="1">
          <a:off x="19545300" y="1007595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134031</xdr:rowOff>
    </xdr:from>
    <xdr:to>
      <xdr:col>102</xdr:col>
      <xdr:colOff>114300</xdr:colOff>
      <xdr:row>58</xdr:row>
      <xdr:rowOff>138557</xdr:rowOff>
    </xdr:to>
    <xdr:cxnSp macro="">
      <xdr:nvCxnSpPr>
        <xdr:cNvPr id="801" name="直線コネクタ 800"/>
        <xdr:cNvCxnSpPr/>
      </xdr:nvCxnSpPr>
      <xdr:spPr>
        <a:xfrm flipV="1">
          <a:off x="18656300" y="1007813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81676</xdr:rowOff>
    </xdr:from>
    <xdr:to>
      <xdr:col>116</xdr:col>
      <xdr:colOff>114300</xdr:colOff>
      <xdr:row>59</xdr:row>
      <xdr:rowOff>11826</xdr:rowOff>
    </xdr:to>
    <xdr:sp macro="" textlink="">
      <xdr:nvSpPr>
        <xdr:cNvPr id="811" name="楕円 810"/>
        <xdr:cNvSpPr/>
      </xdr:nvSpPr>
      <xdr:spPr>
        <a:xfrm>
          <a:off x="221107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168053</xdr:rowOff>
    </xdr:from>
    <xdr:ext cx="378565" cy="259045"/>
    <xdr:sp macro="" textlink="">
      <xdr:nvSpPr>
        <xdr:cNvPr id="812" name="貸付金該当値テキスト"/>
        <xdr:cNvSpPr txBox="1"/>
      </xdr:nvSpPr>
      <xdr:spPr>
        <a:xfrm>
          <a:off x="22212300" y="9940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81607</xdr:rowOff>
    </xdr:from>
    <xdr:to>
      <xdr:col>112</xdr:col>
      <xdr:colOff>38100</xdr:colOff>
      <xdr:row>59</xdr:row>
      <xdr:rowOff>11757</xdr:rowOff>
    </xdr:to>
    <xdr:sp macro="" textlink="">
      <xdr:nvSpPr>
        <xdr:cNvPr id="813" name="楕円 812"/>
        <xdr:cNvSpPr/>
      </xdr:nvSpPr>
      <xdr:spPr>
        <a:xfrm>
          <a:off x="21272500" y="100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2884</xdr:rowOff>
    </xdr:from>
    <xdr:ext cx="378565" cy="259045"/>
    <xdr:sp macro="" textlink="">
      <xdr:nvSpPr>
        <xdr:cNvPr id="814" name="テキスト ボックス 813"/>
        <xdr:cNvSpPr txBox="1"/>
      </xdr:nvSpPr>
      <xdr:spPr>
        <a:xfrm>
          <a:off x="21134017" y="1011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81059</xdr:rowOff>
    </xdr:from>
    <xdr:to>
      <xdr:col>107</xdr:col>
      <xdr:colOff>101600</xdr:colOff>
      <xdr:row>59</xdr:row>
      <xdr:rowOff>11209</xdr:rowOff>
    </xdr:to>
    <xdr:sp macro="" textlink="">
      <xdr:nvSpPr>
        <xdr:cNvPr id="815" name="楕円 814"/>
        <xdr:cNvSpPr/>
      </xdr:nvSpPr>
      <xdr:spPr>
        <a:xfrm>
          <a:off x="20383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2336</xdr:rowOff>
    </xdr:from>
    <xdr:ext cx="378565" cy="259045"/>
    <xdr:sp macro="" textlink="">
      <xdr:nvSpPr>
        <xdr:cNvPr id="816" name="テキスト ボックス 815"/>
        <xdr:cNvSpPr txBox="1"/>
      </xdr:nvSpPr>
      <xdr:spPr>
        <a:xfrm>
          <a:off x="20245017" y="101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83231</xdr:rowOff>
    </xdr:from>
    <xdr:to>
      <xdr:col>102</xdr:col>
      <xdr:colOff>165100</xdr:colOff>
      <xdr:row>59</xdr:row>
      <xdr:rowOff>13381</xdr:rowOff>
    </xdr:to>
    <xdr:sp macro="" textlink="">
      <xdr:nvSpPr>
        <xdr:cNvPr id="817" name="楕円 816"/>
        <xdr:cNvSpPr/>
      </xdr:nvSpPr>
      <xdr:spPr>
        <a:xfrm>
          <a:off x="19494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4508</xdr:rowOff>
    </xdr:from>
    <xdr:ext cx="378565" cy="259045"/>
    <xdr:sp macro="" textlink="">
      <xdr:nvSpPr>
        <xdr:cNvPr id="818" name="テキスト ボックス 817"/>
        <xdr:cNvSpPr txBox="1"/>
      </xdr:nvSpPr>
      <xdr:spPr>
        <a:xfrm>
          <a:off x="19356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87757</xdr:rowOff>
    </xdr:from>
    <xdr:to>
      <xdr:col>98</xdr:col>
      <xdr:colOff>38100</xdr:colOff>
      <xdr:row>59</xdr:row>
      <xdr:rowOff>17907</xdr:rowOff>
    </xdr:to>
    <xdr:sp macro="" textlink="">
      <xdr:nvSpPr>
        <xdr:cNvPr id="819" name="楕円 818"/>
        <xdr:cNvSpPr/>
      </xdr:nvSpPr>
      <xdr:spPr>
        <a:xfrm>
          <a:off x="18605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9034</xdr:rowOff>
    </xdr:from>
    <xdr:ext cx="313932" cy="259045"/>
    <xdr:sp macro="" textlink="">
      <xdr:nvSpPr>
        <xdr:cNvPr id="820" name="テキスト ボックス 819"/>
        <xdr:cNvSpPr txBox="1"/>
      </xdr:nvSpPr>
      <xdr:spPr>
        <a:xfrm>
          <a:off x="18499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47003</xdr:rowOff>
    </xdr:from>
    <xdr:to>
      <xdr:col>116</xdr:col>
      <xdr:colOff>63500</xdr:colOff>
      <xdr:row>76</xdr:row>
      <xdr:rowOff>93816</xdr:rowOff>
    </xdr:to>
    <xdr:cxnSp macro="">
      <xdr:nvCxnSpPr>
        <xdr:cNvPr id="852" name="直線コネクタ 851"/>
        <xdr:cNvCxnSpPr/>
      </xdr:nvCxnSpPr>
      <xdr:spPr>
        <a:xfrm>
          <a:off x="21323300" y="13077203"/>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158379</xdr:rowOff>
    </xdr:from>
    <xdr:to>
      <xdr:col>111</xdr:col>
      <xdr:colOff>177800</xdr:colOff>
      <xdr:row>76</xdr:row>
      <xdr:rowOff>47003</xdr:rowOff>
    </xdr:to>
    <xdr:cxnSp macro="">
      <xdr:nvCxnSpPr>
        <xdr:cNvPr id="855" name="直線コネクタ 854"/>
        <xdr:cNvCxnSpPr/>
      </xdr:nvCxnSpPr>
      <xdr:spPr>
        <a:xfrm>
          <a:off x="20434300" y="13017129"/>
          <a:ext cx="889000" cy="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158379</xdr:rowOff>
    </xdr:from>
    <xdr:to>
      <xdr:col>107</xdr:col>
      <xdr:colOff>50800</xdr:colOff>
      <xdr:row>76</xdr:row>
      <xdr:rowOff>8336</xdr:rowOff>
    </xdr:to>
    <xdr:cxnSp macro="">
      <xdr:nvCxnSpPr>
        <xdr:cNvPr id="858" name="直線コネクタ 857"/>
        <xdr:cNvCxnSpPr/>
      </xdr:nvCxnSpPr>
      <xdr:spPr>
        <a:xfrm flipV="1">
          <a:off x="19545300" y="13017129"/>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8336</xdr:rowOff>
    </xdr:from>
    <xdr:to>
      <xdr:col>102</xdr:col>
      <xdr:colOff>114300</xdr:colOff>
      <xdr:row>77</xdr:row>
      <xdr:rowOff>12990</xdr:rowOff>
    </xdr:to>
    <xdr:cxnSp macro="">
      <xdr:nvCxnSpPr>
        <xdr:cNvPr id="861" name="直線コネクタ 860"/>
        <xdr:cNvCxnSpPr/>
      </xdr:nvCxnSpPr>
      <xdr:spPr>
        <a:xfrm flipV="1">
          <a:off x="18656300" y="13038536"/>
          <a:ext cx="889000" cy="1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43016</xdr:rowOff>
    </xdr:from>
    <xdr:to>
      <xdr:col>116</xdr:col>
      <xdr:colOff>114300</xdr:colOff>
      <xdr:row>76</xdr:row>
      <xdr:rowOff>144616</xdr:rowOff>
    </xdr:to>
    <xdr:sp macro="" textlink="">
      <xdr:nvSpPr>
        <xdr:cNvPr id="871" name="楕円 870"/>
        <xdr:cNvSpPr/>
      </xdr:nvSpPr>
      <xdr:spPr>
        <a:xfrm>
          <a:off x="22110700" y="130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21443</xdr:rowOff>
    </xdr:from>
    <xdr:ext cx="534377" cy="259045"/>
    <xdr:sp macro="" textlink="">
      <xdr:nvSpPr>
        <xdr:cNvPr id="872" name="繰出金該当値テキスト"/>
        <xdr:cNvSpPr txBox="1"/>
      </xdr:nvSpPr>
      <xdr:spPr>
        <a:xfrm>
          <a:off x="22212300" y="130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167653</xdr:rowOff>
    </xdr:from>
    <xdr:to>
      <xdr:col>112</xdr:col>
      <xdr:colOff>38100</xdr:colOff>
      <xdr:row>76</xdr:row>
      <xdr:rowOff>97803</xdr:rowOff>
    </xdr:to>
    <xdr:sp macro="" textlink="">
      <xdr:nvSpPr>
        <xdr:cNvPr id="873" name="楕円 872"/>
        <xdr:cNvSpPr/>
      </xdr:nvSpPr>
      <xdr:spPr>
        <a:xfrm>
          <a:off x="21272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88930</xdr:rowOff>
    </xdr:from>
    <xdr:ext cx="534377" cy="259045"/>
    <xdr:sp macro="" textlink="">
      <xdr:nvSpPr>
        <xdr:cNvPr id="874" name="テキスト ボックス 873"/>
        <xdr:cNvSpPr txBox="1"/>
      </xdr:nvSpPr>
      <xdr:spPr>
        <a:xfrm>
          <a:off x="21056111" y="131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107580</xdr:rowOff>
    </xdr:from>
    <xdr:to>
      <xdr:col>107</xdr:col>
      <xdr:colOff>101600</xdr:colOff>
      <xdr:row>76</xdr:row>
      <xdr:rowOff>37731</xdr:rowOff>
    </xdr:to>
    <xdr:sp macro="" textlink="">
      <xdr:nvSpPr>
        <xdr:cNvPr id="875" name="楕円 874"/>
        <xdr:cNvSpPr/>
      </xdr:nvSpPr>
      <xdr:spPr>
        <a:xfrm>
          <a:off x="20383500" y="12966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28856</xdr:rowOff>
    </xdr:from>
    <xdr:ext cx="534377" cy="259045"/>
    <xdr:sp macro="" textlink="">
      <xdr:nvSpPr>
        <xdr:cNvPr id="876" name="テキスト ボックス 875"/>
        <xdr:cNvSpPr txBox="1"/>
      </xdr:nvSpPr>
      <xdr:spPr>
        <a:xfrm>
          <a:off x="20167111" y="13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128987</xdr:rowOff>
    </xdr:from>
    <xdr:to>
      <xdr:col>102</xdr:col>
      <xdr:colOff>165100</xdr:colOff>
      <xdr:row>76</xdr:row>
      <xdr:rowOff>59137</xdr:rowOff>
    </xdr:to>
    <xdr:sp macro="" textlink="">
      <xdr:nvSpPr>
        <xdr:cNvPr id="877" name="楕円 876"/>
        <xdr:cNvSpPr/>
      </xdr:nvSpPr>
      <xdr:spPr>
        <a:xfrm>
          <a:off x="19494500" y="12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50263</xdr:rowOff>
    </xdr:from>
    <xdr:ext cx="534377" cy="259045"/>
    <xdr:sp macro="" textlink="">
      <xdr:nvSpPr>
        <xdr:cNvPr id="878" name="テキスト ボックス 877"/>
        <xdr:cNvSpPr txBox="1"/>
      </xdr:nvSpPr>
      <xdr:spPr>
        <a:xfrm>
          <a:off x="19278111" y="13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133640</xdr:rowOff>
    </xdr:from>
    <xdr:to>
      <xdr:col>98</xdr:col>
      <xdr:colOff>38100</xdr:colOff>
      <xdr:row>77</xdr:row>
      <xdr:rowOff>63790</xdr:rowOff>
    </xdr:to>
    <xdr:sp macro="" textlink="">
      <xdr:nvSpPr>
        <xdr:cNvPr id="879" name="楕円 878"/>
        <xdr:cNvSpPr/>
      </xdr:nvSpPr>
      <xdr:spPr>
        <a:xfrm>
          <a:off x="18605500" y="131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54917</xdr:rowOff>
    </xdr:from>
    <xdr:ext cx="534377" cy="259045"/>
    <xdr:sp macro="" textlink="">
      <xdr:nvSpPr>
        <xdr:cNvPr id="880" name="テキスト ボックス 879"/>
        <xdr:cNvSpPr txBox="1"/>
      </xdr:nvSpPr>
      <xdr:spPr>
        <a:xfrm>
          <a:off x="18389111" y="132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561,332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128,572</a:t>
          </a:r>
          <a:r>
            <a:rPr kumimoji="1" lang="ja-JP" altLang="en-US" sz="1300">
              <a:latin typeface="ＭＳ Ｐゴシック" panose="020B0600070205080204" pitchFamily="50" charset="-128"/>
              <a:ea typeface="ＭＳ Ｐゴシック" panose="020B0600070205080204" pitchFamily="50" charset="-128"/>
            </a:rPr>
            <a:t>円となっており、年々、上昇傾向にある。全国的に同様な傾向であるが、類似団体と比較して上昇率が高いことから、資格審査の適正化等の見直しを進めていくことで、上昇率の抑制に努めていく　。また、普通建設事業費（うち新規整備）は住民一人当たり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98,555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71,543</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大里北小学校校舎建設事業、観光振興将来拠点地整備事業、プロ・サッカーキャンプ等受入施設整備事業等の増額が主な要因である。公共施設等総合管理計画に基づき、事業の取捨選択を徹底していくことで、事業費の縮小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85598</xdr:rowOff>
    </xdr:from>
    <xdr:to>
      <xdr:col>24</xdr:col>
      <xdr:colOff>63500</xdr:colOff>
      <xdr:row>36</xdr:row>
      <xdr:rowOff>140272</xdr:rowOff>
    </xdr:to>
    <xdr:cxnSp macro="">
      <xdr:nvCxnSpPr>
        <xdr:cNvPr id="61" name="直線コネクタ 60"/>
        <xdr:cNvCxnSpPr/>
      </xdr:nvCxnSpPr>
      <xdr:spPr>
        <a:xfrm flipV="1">
          <a:off x="3797300" y="6257798"/>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21971</xdr:rowOff>
    </xdr:from>
    <xdr:to>
      <xdr:col>19</xdr:col>
      <xdr:colOff>177800</xdr:colOff>
      <xdr:row>36</xdr:row>
      <xdr:rowOff>140272</xdr:rowOff>
    </xdr:to>
    <xdr:cxnSp macro="">
      <xdr:nvCxnSpPr>
        <xdr:cNvPr id="64" name="直線コネクタ 63"/>
        <xdr:cNvCxnSpPr/>
      </xdr:nvCxnSpPr>
      <xdr:spPr>
        <a:xfrm>
          <a:off x="2908300" y="6194171"/>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21971</xdr:rowOff>
    </xdr:from>
    <xdr:to>
      <xdr:col>15</xdr:col>
      <xdr:colOff>50800</xdr:colOff>
      <xdr:row>36</xdr:row>
      <xdr:rowOff>117221</xdr:rowOff>
    </xdr:to>
    <xdr:cxnSp macro="">
      <xdr:nvCxnSpPr>
        <xdr:cNvPr id="67" name="直線コネクタ 66"/>
        <xdr:cNvCxnSpPr/>
      </xdr:nvCxnSpPr>
      <xdr:spPr>
        <a:xfrm flipV="1">
          <a:off x="2019300" y="619417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98933</xdr:rowOff>
    </xdr:from>
    <xdr:to>
      <xdr:col>10</xdr:col>
      <xdr:colOff>114300</xdr:colOff>
      <xdr:row>36</xdr:row>
      <xdr:rowOff>117221</xdr:rowOff>
    </xdr:to>
    <xdr:cxnSp macro="">
      <xdr:nvCxnSpPr>
        <xdr:cNvPr id="70" name="直線コネクタ 69"/>
        <xdr:cNvCxnSpPr/>
      </xdr:nvCxnSpPr>
      <xdr:spPr>
        <a:xfrm>
          <a:off x="1130300" y="627113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34798</xdr:rowOff>
    </xdr:from>
    <xdr:to>
      <xdr:col>24</xdr:col>
      <xdr:colOff>114300</xdr:colOff>
      <xdr:row>36</xdr:row>
      <xdr:rowOff>136398</xdr:rowOff>
    </xdr:to>
    <xdr:sp macro="" textlink="">
      <xdr:nvSpPr>
        <xdr:cNvPr id="80" name="楕円 79"/>
        <xdr:cNvSpPr/>
      </xdr:nvSpPr>
      <xdr:spPr>
        <a:xfrm>
          <a:off x="4584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13225</xdr:rowOff>
    </xdr:from>
    <xdr:ext cx="469744" cy="259045"/>
    <xdr:sp macro="" textlink="">
      <xdr:nvSpPr>
        <xdr:cNvPr id="81" name="議会費該当値テキスト"/>
        <xdr:cNvSpPr txBox="1"/>
      </xdr:nvSpPr>
      <xdr:spPr>
        <a:xfrm>
          <a:off x="4686300"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89472</xdr:rowOff>
    </xdr:from>
    <xdr:to>
      <xdr:col>20</xdr:col>
      <xdr:colOff>38100</xdr:colOff>
      <xdr:row>37</xdr:row>
      <xdr:rowOff>19622</xdr:rowOff>
    </xdr:to>
    <xdr:sp macro="" textlink="">
      <xdr:nvSpPr>
        <xdr:cNvPr id="82" name="楕円 81"/>
        <xdr:cNvSpPr/>
      </xdr:nvSpPr>
      <xdr:spPr>
        <a:xfrm>
          <a:off x="3746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10749</xdr:rowOff>
    </xdr:from>
    <xdr:ext cx="469744" cy="259045"/>
    <xdr:sp macro="" textlink="">
      <xdr:nvSpPr>
        <xdr:cNvPr id="83" name="テキスト ボックス 82"/>
        <xdr:cNvSpPr txBox="1"/>
      </xdr:nvSpPr>
      <xdr:spPr>
        <a:xfrm>
          <a:off x="3562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142621</xdr:rowOff>
    </xdr:from>
    <xdr:to>
      <xdr:col>15</xdr:col>
      <xdr:colOff>101600</xdr:colOff>
      <xdr:row>36</xdr:row>
      <xdr:rowOff>72771</xdr:rowOff>
    </xdr:to>
    <xdr:sp macro="" textlink="">
      <xdr:nvSpPr>
        <xdr:cNvPr id="84" name="楕円 83"/>
        <xdr:cNvSpPr/>
      </xdr:nvSpPr>
      <xdr:spPr>
        <a:xfrm>
          <a:off x="2857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63898</xdr:rowOff>
    </xdr:from>
    <xdr:ext cx="469744" cy="259045"/>
    <xdr:sp macro="" textlink="">
      <xdr:nvSpPr>
        <xdr:cNvPr id="85" name="テキスト ボックス 84"/>
        <xdr:cNvSpPr txBox="1"/>
      </xdr:nvSpPr>
      <xdr:spPr>
        <a:xfrm>
          <a:off x="2673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66421</xdr:rowOff>
    </xdr:from>
    <xdr:to>
      <xdr:col>10</xdr:col>
      <xdr:colOff>165100</xdr:colOff>
      <xdr:row>36</xdr:row>
      <xdr:rowOff>168021</xdr:rowOff>
    </xdr:to>
    <xdr:sp macro="" textlink="">
      <xdr:nvSpPr>
        <xdr:cNvPr id="86" name="楕円 85"/>
        <xdr:cNvSpPr/>
      </xdr:nvSpPr>
      <xdr:spPr>
        <a:xfrm>
          <a:off x="1968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159148</xdr:rowOff>
    </xdr:from>
    <xdr:ext cx="469744" cy="259045"/>
    <xdr:sp macro="" textlink="">
      <xdr:nvSpPr>
        <xdr:cNvPr id="87" name="テキスト ボックス 86"/>
        <xdr:cNvSpPr txBox="1"/>
      </xdr:nvSpPr>
      <xdr:spPr>
        <a:xfrm>
          <a:off x="1784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48133</xdr:rowOff>
    </xdr:from>
    <xdr:to>
      <xdr:col>6</xdr:col>
      <xdr:colOff>38100</xdr:colOff>
      <xdr:row>36</xdr:row>
      <xdr:rowOff>149733</xdr:rowOff>
    </xdr:to>
    <xdr:sp macro="" textlink="">
      <xdr:nvSpPr>
        <xdr:cNvPr id="88" name="楕円 87"/>
        <xdr:cNvSpPr/>
      </xdr:nvSpPr>
      <xdr:spPr>
        <a:xfrm>
          <a:off x="1079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140860</xdr:rowOff>
    </xdr:from>
    <xdr:ext cx="469744" cy="259045"/>
    <xdr:sp macro="" textlink="">
      <xdr:nvSpPr>
        <xdr:cNvPr id="89" name="テキスト ボックス 88"/>
        <xdr:cNvSpPr txBox="1"/>
      </xdr:nvSpPr>
      <xdr:spPr>
        <a:xfrm>
          <a:off x="895428" y="63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18844</xdr:rowOff>
    </xdr:from>
    <xdr:to>
      <xdr:col>24</xdr:col>
      <xdr:colOff>63500</xdr:colOff>
      <xdr:row>56</xdr:row>
      <xdr:rowOff>73895</xdr:rowOff>
    </xdr:to>
    <xdr:cxnSp macro="">
      <xdr:nvCxnSpPr>
        <xdr:cNvPr id="116" name="直線コネクタ 115"/>
        <xdr:cNvCxnSpPr/>
      </xdr:nvCxnSpPr>
      <xdr:spPr>
        <a:xfrm>
          <a:off x="3797300" y="9620044"/>
          <a:ext cx="838200" cy="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18844</xdr:rowOff>
    </xdr:from>
    <xdr:to>
      <xdr:col>19</xdr:col>
      <xdr:colOff>177800</xdr:colOff>
      <xdr:row>56</xdr:row>
      <xdr:rowOff>28779</xdr:rowOff>
    </xdr:to>
    <xdr:cxnSp macro="">
      <xdr:nvCxnSpPr>
        <xdr:cNvPr id="119" name="直線コネクタ 118"/>
        <xdr:cNvCxnSpPr/>
      </xdr:nvCxnSpPr>
      <xdr:spPr>
        <a:xfrm flipV="1">
          <a:off x="2908300" y="9620044"/>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135206</xdr:rowOff>
    </xdr:from>
    <xdr:to>
      <xdr:col>15</xdr:col>
      <xdr:colOff>50800</xdr:colOff>
      <xdr:row>56</xdr:row>
      <xdr:rowOff>28779</xdr:rowOff>
    </xdr:to>
    <xdr:cxnSp macro="">
      <xdr:nvCxnSpPr>
        <xdr:cNvPr id="122" name="直線コネクタ 121"/>
        <xdr:cNvCxnSpPr/>
      </xdr:nvCxnSpPr>
      <xdr:spPr>
        <a:xfrm>
          <a:off x="2019300" y="9564956"/>
          <a:ext cx="889000" cy="6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135206</xdr:rowOff>
    </xdr:from>
    <xdr:to>
      <xdr:col>10</xdr:col>
      <xdr:colOff>114300</xdr:colOff>
      <xdr:row>55</xdr:row>
      <xdr:rowOff>138264</xdr:rowOff>
    </xdr:to>
    <xdr:cxnSp macro="">
      <xdr:nvCxnSpPr>
        <xdr:cNvPr id="125" name="直線コネクタ 124"/>
        <xdr:cNvCxnSpPr/>
      </xdr:nvCxnSpPr>
      <xdr:spPr>
        <a:xfrm flipV="1">
          <a:off x="1130300" y="9564956"/>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23095</xdr:rowOff>
    </xdr:from>
    <xdr:to>
      <xdr:col>24</xdr:col>
      <xdr:colOff>114300</xdr:colOff>
      <xdr:row>56</xdr:row>
      <xdr:rowOff>124695</xdr:rowOff>
    </xdr:to>
    <xdr:sp macro="" textlink="">
      <xdr:nvSpPr>
        <xdr:cNvPr id="135" name="楕円 134"/>
        <xdr:cNvSpPr/>
      </xdr:nvSpPr>
      <xdr:spPr>
        <a:xfrm>
          <a:off x="4584700" y="9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45972</xdr:rowOff>
    </xdr:from>
    <xdr:ext cx="534377" cy="259045"/>
    <xdr:sp macro="" textlink="">
      <xdr:nvSpPr>
        <xdr:cNvPr id="136" name="総務費該当値テキスト"/>
        <xdr:cNvSpPr txBox="1"/>
      </xdr:nvSpPr>
      <xdr:spPr>
        <a:xfrm>
          <a:off x="4686300" y="94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139494</xdr:rowOff>
    </xdr:from>
    <xdr:to>
      <xdr:col>20</xdr:col>
      <xdr:colOff>38100</xdr:colOff>
      <xdr:row>56</xdr:row>
      <xdr:rowOff>69644</xdr:rowOff>
    </xdr:to>
    <xdr:sp macro="" textlink="">
      <xdr:nvSpPr>
        <xdr:cNvPr id="137" name="楕円 136"/>
        <xdr:cNvSpPr/>
      </xdr:nvSpPr>
      <xdr:spPr>
        <a:xfrm>
          <a:off x="3746500" y="95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86171</xdr:rowOff>
    </xdr:from>
    <xdr:ext cx="599010" cy="259045"/>
    <xdr:sp macro="" textlink="">
      <xdr:nvSpPr>
        <xdr:cNvPr id="138" name="テキスト ボックス 137"/>
        <xdr:cNvSpPr txBox="1"/>
      </xdr:nvSpPr>
      <xdr:spPr>
        <a:xfrm>
          <a:off x="3497795" y="934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149429</xdr:rowOff>
    </xdr:from>
    <xdr:to>
      <xdr:col>15</xdr:col>
      <xdr:colOff>101600</xdr:colOff>
      <xdr:row>56</xdr:row>
      <xdr:rowOff>79579</xdr:rowOff>
    </xdr:to>
    <xdr:sp macro="" textlink="">
      <xdr:nvSpPr>
        <xdr:cNvPr id="139" name="楕円 138"/>
        <xdr:cNvSpPr/>
      </xdr:nvSpPr>
      <xdr:spPr>
        <a:xfrm>
          <a:off x="2857500" y="9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96106</xdr:rowOff>
    </xdr:from>
    <xdr:ext cx="534377" cy="259045"/>
    <xdr:sp macro="" textlink="">
      <xdr:nvSpPr>
        <xdr:cNvPr id="140" name="テキスト ボックス 139"/>
        <xdr:cNvSpPr txBox="1"/>
      </xdr:nvSpPr>
      <xdr:spPr>
        <a:xfrm>
          <a:off x="2641111" y="93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84406</xdr:rowOff>
    </xdr:from>
    <xdr:to>
      <xdr:col>10</xdr:col>
      <xdr:colOff>165100</xdr:colOff>
      <xdr:row>56</xdr:row>
      <xdr:rowOff>14556</xdr:rowOff>
    </xdr:to>
    <xdr:sp macro="" textlink="">
      <xdr:nvSpPr>
        <xdr:cNvPr id="141" name="楕円 140"/>
        <xdr:cNvSpPr/>
      </xdr:nvSpPr>
      <xdr:spPr>
        <a:xfrm>
          <a:off x="1968500" y="95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31083</xdr:rowOff>
    </xdr:from>
    <xdr:ext cx="599010" cy="259045"/>
    <xdr:sp macro="" textlink="">
      <xdr:nvSpPr>
        <xdr:cNvPr id="142" name="テキスト ボックス 141"/>
        <xdr:cNvSpPr txBox="1"/>
      </xdr:nvSpPr>
      <xdr:spPr>
        <a:xfrm>
          <a:off x="1719795" y="928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87464</xdr:rowOff>
    </xdr:from>
    <xdr:to>
      <xdr:col>6</xdr:col>
      <xdr:colOff>38100</xdr:colOff>
      <xdr:row>56</xdr:row>
      <xdr:rowOff>17614</xdr:rowOff>
    </xdr:to>
    <xdr:sp macro="" textlink="">
      <xdr:nvSpPr>
        <xdr:cNvPr id="143" name="楕円 142"/>
        <xdr:cNvSpPr/>
      </xdr:nvSpPr>
      <xdr:spPr>
        <a:xfrm>
          <a:off x="1079500" y="95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34141</xdr:rowOff>
    </xdr:from>
    <xdr:ext cx="599010" cy="259045"/>
    <xdr:sp macro="" textlink="">
      <xdr:nvSpPr>
        <xdr:cNvPr id="144" name="テキスト ボックス 143"/>
        <xdr:cNvSpPr txBox="1"/>
      </xdr:nvSpPr>
      <xdr:spPr>
        <a:xfrm>
          <a:off x="830795" y="929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4132</xdr:rowOff>
    </xdr:from>
    <xdr:to>
      <xdr:col>24</xdr:col>
      <xdr:colOff>63500</xdr:colOff>
      <xdr:row>74</xdr:row>
      <xdr:rowOff>128361</xdr:rowOff>
    </xdr:to>
    <xdr:cxnSp macro="">
      <xdr:nvCxnSpPr>
        <xdr:cNvPr id="174" name="直線コネクタ 173"/>
        <xdr:cNvCxnSpPr/>
      </xdr:nvCxnSpPr>
      <xdr:spPr>
        <a:xfrm flipV="1">
          <a:off x="3797300" y="12691432"/>
          <a:ext cx="838200" cy="1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128361</xdr:rowOff>
    </xdr:from>
    <xdr:to>
      <xdr:col>19</xdr:col>
      <xdr:colOff>177800</xdr:colOff>
      <xdr:row>75</xdr:row>
      <xdr:rowOff>46485</xdr:rowOff>
    </xdr:to>
    <xdr:cxnSp macro="">
      <xdr:nvCxnSpPr>
        <xdr:cNvPr id="177" name="直線コネクタ 176"/>
        <xdr:cNvCxnSpPr/>
      </xdr:nvCxnSpPr>
      <xdr:spPr>
        <a:xfrm flipV="1">
          <a:off x="2908300" y="12815661"/>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46485</xdr:rowOff>
    </xdr:from>
    <xdr:to>
      <xdr:col>15</xdr:col>
      <xdr:colOff>50800</xdr:colOff>
      <xdr:row>75</xdr:row>
      <xdr:rowOff>126129</xdr:rowOff>
    </xdr:to>
    <xdr:cxnSp macro="">
      <xdr:nvCxnSpPr>
        <xdr:cNvPr id="180" name="直線コネクタ 179"/>
        <xdr:cNvCxnSpPr/>
      </xdr:nvCxnSpPr>
      <xdr:spPr>
        <a:xfrm flipV="1">
          <a:off x="2019300" y="1290523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126129</xdr:rowOff>
    </xdr:from>
    <xdr:to>
      <xdr:col>10</xdr:col>
      <xdr:colOff>114300</xdr:colOff>
      <xdr:row>76</xdr:row>
      <xdr:rowOff>47430</xdr:rowOff>
    </xdr:to>
    <xdr:cxnSp macro="">
      <xdr:nvCxnSpPr>
        <xdr:cNvPr id="183" name="直線コネクタ 182"/>
        <xdr:cNvCxnSpPr/>
      </xdr:nvCxnSpPr>
      <xdr:spPr>
        <a:xfrm flipV="1">
          <a:off x="1130300" y="12984879"/>
          <a:ext cx="889000" cy="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124782</xdr:rowOff>
    </xdr:from>
    <xdr:to>
      <xdr:col>24</xdr:col>
      <xdr:colOff>114300</xdr:colOff>
      <xdr:row>74</xdr:row>
      <xdr:rowOff>54932</xdr:rowOff>
    </xdr:to>
    <xdr:sp macro="" textlink="">
      <xdr:nvSpPr>
        <xdr:cNvPr id="193" name="楕円 192"/>
        <xdr:cNvSpPr/>
      </xdr:nvSpPr>
      <xdr:spPr>
        <a:xfrm>
          <a:off x="4584700" y="126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147659</xdr:rowOff>
    </xdr:from>
    <xdr:ext cx="599010" cy="259045"/>
    <xdr:sp macro="" textlink="">
      <xdr:nvSpPr>
        <xdr:cNvPr id="194" name="民生費該当値テキスト"/>
        <xdr:cNvSpPr txBox="1"/>
      </xdr:nvSpPr>
      <xdr:spPr>
        <a:xfrm>
          <a:off x="4686300" y="124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77561</xdr:rowOff>
    </xdr:from>
    <xdr:to>
      <xdr:col>20</xdr:col>
      <xdr:colOff>38100</xdr:colOff>
      <xdr:row>75</xdr:row>
      <xdr:rowOff>7711</xdr:rowOff>
    </xdr:to>
    <xdr:sp macro="" textlink="">
      <xdr:nvSpPr>
        <xdr:cNvPr id="195" name="楕円 194"/>
        <xdr:cNvSpPr/>
      </xdr:nvSpPr>
      <xdr:spPr>
        <a:xfrm>
          <a:off x="37465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24238</xdr:rowOff>
    </xdr:from>
    <xdr:ext cx="599010" cy="259045"/>
    <xdr:sp macro="" textlink="">
      <xdr:nvSpPr>
        <xdr:cNvPr id="196" name="テキスト ボックス 195"/>
        <xdr:cNvSpPr txBox="1"/>
      </xdr:nvSpPr>
      <xdr:spPr>
        <a:xfrm>
          <a:off x="3497795" y="125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167135</xdr:rowOff>
    </xdr:from>
    <xdr:to>
      <xdr:col>15</xdr:col>
      <xdr:colOff>101600</xdr:colOff>
      <xdr:row>75</xdr:row>
      <xdr:rowOff>97285</xdr:rowOff>
    </xdr:to>
    <xdr:sp macro="" textlink="">
      <xdr:nvSpPr>
        <xdr:cNvPr id="197" name="楕円 196"/>
        <xdr:cNvSpPr/>
      </xdr:nvSpPr>
      <xdr:spPr>
        <a:xfrm>
          <a:off x="2857500" y="128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113812</xdr:rowOff>
    </xdr:from>
    <xdr:ext cx="599010" cy="259045"/>
    <xdr:sp macro="" textlink="">
      <xdr:nvSpPr>
        <xdr:cNvPr id="198" name="テキスト ボックス 197"/>
        <xdr:cNvSpPr txBox="1"/>
      </xdr:nvSpPr>
      <xdr:spPr>
        <a:xfrm>
          <a:off x="2608795" y="126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75329</xdr:rowOff>
    </xdr:from>
    <xdr:to>
      <xdr:col>10</xdr:col>
      <xdr:colOff>165100</xdr:colOff>
      <xdr:row>76</xdr:row>
      <xdr:rowOff>5479</xdr:rowOff>
    </xdr:to>
    <xdr:sp macro="" textlink="">
      <xdr:nvSpPr>
        <xdr:cNvPr id="199" name="楕円 198"/>
        <xdr:cNvSpPr/>
      </xdr:nvSpPr>
      <xdr:spPr>
        <a:xfrm>
          <a:off x="1968500" y="129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22006</xdr:rowOff>
    </xdr:from>
    <xdr:ext cx="599010" cy="259045"/>
    <xdr:sp macro="" textlink="">
      <xdr:nvSpPr>
        <xdr:cNvPr id="200" name="テキスト ボックス 199"/>
        <xdr:cNvSpPr txBox="1"/>
      </xdr:nvSpPr>
      <xdr:spPr>
        <a:xfrm>
          <a:off x="1719795" y="1270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168080</xdr:rowOff>
    </xdr:from>
    <xdr:to>
      <xdr:col>6</xdr:col>
      <xdr:colOff>38100</xdr:colOff>
      <xdr:row>76</xdr:row>
      <xdr:rowOff>98230</xdr:rowOff>
    </xdr:to>
    <xdr:sp macro="" textlink="">
      <xdr:nvSpPr>
        <xdr:cNvPr id="201" name="楕円 200"/>
        <xdr:cNvSpPr/>
      </xdr:nvSpPr>
      <xdr:spPr>
        <a:xfrm>
          <a:off x="1079500" y="130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114757</xdr:rowOff>
    </xdr:from>
    <xdr:ext cx="599010" cy="259045"/>
    <xdr:sp macro="" textlink="">
      <xdr:nvSpPr>
        <xdr:cNvPr id="202" name="テキスト ボックス 201"/>
        <xdr:cNvSpPr txBox="1"/>
      </xdr:nvSpPr>
      <xdr:spPr>
        <a:xfrm>
          <a:off x="830795" y="128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49213</xdr:rowOff>
    </xdr:from>
    <xdr:to>
      <xdr:col>24</xdr:col>
      <xdr:colOff>63500</xdr:colOff>
      <xdr:row>98</xdr:row>
      <xdr:rowOff>52543</xdr:rowOff>
    </xdr:to>
    <xdr:cxnSp macro="">
      <xdr:nvCxnSpPr>
        <xdr:cNvPr id="231" name="直線コネクタ 230"/>
        <xdr:cNvCxnSpPr/>
      </xdr:nvCxnSpPr>
      <xdr:spPr>
        <a:xfrm flipV="1">
          <a:off x="3797300" y="16851313"/>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49617</xdr:rowOff>
    </xdr:from>
    <xdr:to>
      <xdr:col>19</xdr:col>
      <xdr:colOff>177800</xdr:colOff>
      <xdr:row>98</xdr:row>
      <xdr:rowOff>52543</xdr:rowOff>
    </xdr:to>
    <xdr:cxnSp macro="">
      <xdr:nvCxnSpPr>
        <xdr:cNvPr id="234" name="直線コネクタ 233"/>
        <xdr:cNvCxnSpPr/>
      </xdr:nvCxnSpPr>
      <xdr:spPr>
        <a:xfrm>
          <a:off x="2908300" y="1685171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24127</xdr:rowOff>
    </xdr:from>
    <xdr:to>
      <xdr:col>15</xdr:col>
      <xdr:colOff>50800</xdr:colOff>
      <xdr:row>98</xdr:row>
      <xdr:rowOff>49617</xdr:rowOff>
    </xdr:to>
    <xdr:cxnSp macro="">
      <xdr:nvCxnSpPr>
        <xdr:cNvPr id="237" name="直線コネクタ 236"/>
        <xdr:cNvCxnSpPr/>
      </xdr:nvCxnSpPr>
      <xdr:spPr>
        <a:xfrm>
          <a:off x="2019300" y="16826227"/>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24127</xdr:rowOff>
    </xdr:from>
    <xdr:to>
      <xdr:col>10</xdr:col>
      <xdr:colOff>114300</xdr:colOff>
      <xdr:row>98</xdr:row>
      <xdr:rowOff>35602</xdr:rowOff>
    </xdr:to>
    <xdr:cxnSp macro="">
      <xdr:nvCxnSpPr>
        <xdr:cNvPr id="240" name="直線コネクタ 239"/>
        <xdr:cNvCxnSpPr/>
      </xdr:nvCxnSpPr>
      <xdr:spPr>
        <a:xfrm flipV="1">
          <a:off x="1130300" y="16826227"/>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169863</xdr:rowOff>
    </xdr:from>
    <xdr:to>
      <xdr:col>24</xdr:col>
      <xdr:colOff>114300</xdr:colOff>
      <xdr:row>98</xdr:row>
      <xdr:rowOff>100013</xdr:rowOff>
    </xdr:to>
    <xdr:sp macro="" textlink="">
      <xdr:nvSpPr>
        <xdr:cNvPr id="250" name="楕円 249"/>
        <xdr:cNvSpPr/>
      </xdr:nvSpPr>
      <xdr:spPr>
        <a:xfrm>
          <a:off x="4584700" y="16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84790</xdr:rowOff>
    </xdr:from>
    <xdr:ext cx="534377" cy="259045"/>
    <xdr:sp macro="" textlink="">
      <xdr:nvSpPr>
        <xdr:cNvPr id="251" name="衛生費該当値テキスト"/>
        <xdr:cNvSpPr txBox="1"/>
      </xdr:nvSpPr>
      <xdr:spPr>
        <a:xfrm>
          <a:off x="4686300" y="167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1743</xdr:rowOff>
    </xdr:from>
    <xdr:to>
      <xdr:col>20</xdr:col>
      <xdr:colOff>38100</xdr:colOff>
      <xdr:row>98</xdr:row>
      <xdr:rowOff>103343</xdr:rowOff>
    </xdr:to>
    <xdr:sp macro="" textlink="">
      <xdr:nvSpPr>
        <xdr:cNvPr id="252" name="楕円 251"/>
        <xdr:cNvSpPr/>
      </xdr:nvSpPr>
      <xdr:spPr>
        <a:xfrm>
          <a:off x="3746500" y="168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94470</xdr:rowOff>
    </xdr:from>
    <xdr:ext cx="534377" cy="259045"/>
    <xdr:sp macro="" textlink="">
      <xdr:nvSpPr>
        <xdr:cNvPr id="253" name="テキスト ボックス 252"/>
        <xdr:cNvSpPr txBox="1"/>
      </xdr:nvSpPr>
      <xdr:spPr>
        <a:xfrm>
          <a:off x="3530111" y="168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170267</xdr:rowOff>
    </xdr:from>
    <xdr:to>
      <xdr:col>15</xdr:col>
      <xdr:colOff>101600</xdr:colOff>
      <xdr:row>98</xdr:row>
      <xdr:rowOff>100417</xdr:rowOff>
    </xdr:to>
    <xdr:sp macro="" textlink="">
      <xdr:nvSpPr>
        <xdr:cNvPr id="254" name="楕円 253"/>
        <xdr:cNvSpPr/>
      </xdr:nvSpPr>
      <xdr:spPr>
        <a:xfrm>
          <a:off x="2857500" y="168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91544</xdr:rowOff>
    </xdr:from>
    <xdr:ext cx="534377" cy="259045"/>
    <xdr:sp macro="" textlink="">
      <xdr:nvSpPr>
        <xdr:cNvPr id="255" name="テキスト ボックス 254"/>
        <xdr:cNvSpPr txBox="1"/>
      </xdr:nvSpPr>
      <xdr:spPr>
        <a:xfrm>
          <a:off x="2641111" y="168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144777</xdr:rowOff>
    </xdr:from>
    <xdr:to>
      <xdr:col>10</xdr:col>
      <xdr:colOff>165100</xdr:colOff>
      <xdr:row>98</xdr:row>
      <xdr:rowOff>74927</xdr:rowOff>
    </xdr:to>
    <xdr:sp macro="" textlink="">
      <xdr:nvSpPr>
        <xdr:cNvPr id="256" name="楕円 255"/>
        <xdr:cNvSpPr/>
      </xdr:nvSpPr>
      <xdr:spPr>
        <a:xfrm>
          <a:off x="1968500" y="167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66054</xdr:rowOff>
    </xdr:from>
    <xdr:ext cx="534377" cy="259045"/>
    <xdr:sp macro="" textlink="">
      <xdr:nvSpPr>
        <xdr:cNvPr id="257" name="テキスト ボックス 256"/>
        <xdr:cNvSpPr txBox="1"/>
      </xdr:nvSpPr>
      <xdr:spPr>
        <a:xfrm>
          <a:off x="1752111" y="16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156252</xdr:rowOff>
    </xdr:from>
    <xdr:to>
      <xdr:col>6</xdr:col>
      <xdr:colOff>38100</xdr:colOff>
      <xdr:row>98</xdr:row>
      <xdr:rowOff>86402</xdr:rowOff>
    </xdr:to>
    <xdr:sp macro="" textlink="">
      <xdr:nvSpPr>
        <xdr:cNvPr id="258" name="楕円 257"/>
        <xdr:cNvSpPr/>
      </xdr:nvSpPr>
      <xdr:spPr>
        <a:xfrm>
          <a:off x="1079500" y="167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77529</xdr:rowOff>
    </xdr:from>
    <xdr:ext cx="534377" cy="259045"/>
    <xdr:sp macro="" textlink="">
      <xdr:nvSpPr>
        <xdr:cNvPr id="259" name="テキスト ボックス 258"/>
        <xdr:cNvSpPr txBox="1"/>
      </xdr:nvSpPr>
      <xdr:spPr>
        <a:xfrm>
          <a:off x="863111" y="168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29972</xdr:rowOff>
    </xdr:from>
    <xdr:to>
      <xdr:col>55</xdr:col>
      <xdr:colOff>0</xdr:colOff>
      <xdr:row>39</xdr:row>
      <xdr:rowOff>32911</xdr:rowOff>
    </xdr:to>
    <xdr:cxnSp macro="">
      <xdr:nvCxnSpPr>
        <xdr:cNvPr id="290" name="直線コネクタ 289"/>
        <xdr:cNvCxnSpPr/>
      </xdr:nvCxnSpPr>
      <xdr:spPr>
        <a:xfrm flipV="1">
          <a:off x="9639300" y="671652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24420</xdr:rowOff>
    </xdr:from>
    <xdr:to>
      <xdr:col>50</xdr:col>
      <xdr:colOff>114300</xdr:colOff>
      <xdr:row>39</xdr:row>
      <xdr:rowOff>32911</xdr:rowOff>
    </xdr:to>
    <xdr:cxnSp macro="">
      <xdr:nvCxnSpPr>
        <xdr:cNvPr id="293" name="直線コネクタ 292"/>
        <xdr:cNvCxnSpPr/>
      </xdr:nvCxnSpPr>
      <xdr:spPr>
        <a:xfrm>
          <a:off x="8750300" y="671097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109003</xdr:rowOff>
    </xdr:from>
    <xdr:to>
      <xdr:col>45</xdr:col>
      <xdr:colOff>177800</xdr:colOff>
      <xdr:row>39</xdr:row>
      <xdr:rowOff>24420</xdr:rowOff>
    </xdr:to>
    <xdr:cxnSp macro="">
      <xdr:nvCxnSpPr>
        <xdr:cNvPr id="296" name="直線コネクタ 295"/>
        <xdr:cNvCxnSpPr/>
      </xdr:nvCxnSpPr>
      <xdr:spPr>
        <a:xfrm>
          <a:off x="7861300" y="662410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112268</xdr:rowOff>
    </xdr:from>
    <xdr:to>
      <xdr:col>41</xdr:col>
      <xdr:colOff>50800</xdr:colOff>
      <xdr:row>38</xdr:row>
      <xdr:rowOff>109003</xdr:rowOff>
    </xdr:to>
    <xdr:cxnSp macro="">
      <xdr:nvCxnSpPr>
        <xdr:cNvPr id="299" name="直線コネクタ 298"/>
        <xdr:cNvCxnSpPr/>
      </xdr:nvCxnSpPr>
      <xdr:spPr>
        <a:xfrm>
          <a:off x="6972300" y="628446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09" name="楕円 308"/>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78565" cy="259045"/>
    <xdr:sp macro="" textlink="">
      <xdr:nvSpPr>
        <xdr:cNvPr id="310" name="労働費該当値テキスト"/>
        <xdr:cNvSpPr txBox="1"/>
      </xdr:nvSpPr>
      <xdr:spPr>
        <a:xfrm>
          <a:off x="10528300" y="65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153561</xdr:rowOff>
    </xdr:from>
    <xdr:to>
      <xdr:col>50</xdr:col>
      <xdr:colOff>165100</xdr:colOff>
      <xdr:row>39</xdr:row>
      <xdr:rowOff>83711</xdr:rowOff>
    </xdr:to>
    <xdr:sp macro="" textlink="">
      <xdr:nvSpPr>
        <xdr:cNvPr id="311" name="楕円 310"/>
        <xdr:cNvSpPr/>
      </xdr:nvSpPr>
      <xdr:spPr>
        <a:xfrm>
          <a:off x="9588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74838</xdr:rowOff>
    </xdr:from>
    <xdr:ext cx="378565" cy="259045"/>
    <xdr:sp macro="" textlink="">
      <xdr:nvSpPr>
        <xdr:cNvPr id="312" name="テキスト ボックス 311"/>
        <xdr:cNvSpPr txBox="1"/>
      </xdr:nvSpPr>
      <xdr:spPr>
        <a:xfrm>
          <a:off x="9450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145070</xdr:rowOff>
    </xdr:from>
    <xdr:to>
      <xdr:col>46</xdr:col>
      <xdr:colOff>38100</xdr:colOff>
      <xdr:row>39</xdr:row>
      <xdr:rowOff>75220</xdr:rowOff>
    </xdr:to>
    <xdr:sp macro="" textlink="">
      <xdr:nvSpPr>
        <xdr:cNvPr id="313" name="楕円 312"/>
        <xdr:cNvSpPr/>
      </xdr:nvSpPr>
      <xdr:spPr>
        <a:xfrm>
          <a:off x="8699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66347</xdr:rowOff>
    </xdr:from>
    <xdr:ext cx="378565" cy="259045"/>
    <xdr:sp macro="" textlink="">
      <xdr:nvSpPr>
        <xdr:cNvPr id="314" name="テキスト ボックス 313"/>
        <xdr:cNvSpPr txBox="1"/>
      </xdr:nvSpPr>
      <xdr:spPr>
        <a:xfrm>
          <a:off x="8561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58203</xdr:rowOff>
    </xdr:from>
    <xdr:to>
      <xdr:col>41</xdr:col>
      <xdr:colOff>101600</xdr:colOff>
      <xdr:row>38</xdr:row>
      <xdr:rowOff>159803</xdr:rowOff>
    </xdr:to>
    <xdr:sp macro="" textlink="">
      <xdr:nvSpPr>
        <xdr:cNvPr id="315" name="楕円 314"/>
        <xdr:cNvSpPr/>
      </xdr:nvSpPr>
      <xdr:spPr>
        <a:xfrm>
          <a:off x="7810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150930</xdr:rowOff>
    </xdr:from>
    <xdr:ext cx="378565" cy="259045"/>
    <xdr:sp macro="" textlink="">
      <xdr:nvSpPr>
        <xdr:cNvPr id="316" name="テキスト ボックス 315"/>
        <xdr:cNvSpPr txBox="1"/>
      </xdr:nvSpPr>
      <xdr:spPr>
        <a:xfrm>
          <a:off x="7672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61468</xdr:rowOff>
    </xdr:from>
    <xdr:to>
      <xdr:col>36</xdr:col>
      <xdr:colOff>165100</xdr:colOff>
      <xdr:row>36</xdr:row>
      <xdr:rowOff>163068</xdr:rowOff>
    </xdr:to>
    <xdr:sp macro="" textlink="">
      <xdr:nvSpPr>
        <xdr:cNvPr id="317" name="楕円 316"/>
        <xdr:cNvSpPr/>
      </xdr:nvSpPr>
      <xdr:spPr>
        <a:xfrm>
          <a:off x="6921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154195</xdr:rowOff>
    </xdr:from>
    <xdr:ext cx="469744" cy="259045"/>
    <xdr:sp macro="" textlink="">
      <xdr:nvSpPr>
        <xdr:cNvPr id="318" name="テキスト ボックス 317"/>
        <xdr:cNvSpPr txBox="1"/>
      </xdr:nvSpPr>
      <xdr:spPr>
        <a:xfrm>
          <a:off x="6737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55989</xdr:rowOff>
    </xdr:from>
    <xdr:to>
      <xdr:col>55</xdr:col>
      <xdr:colOff>0</xdr:colOff>
      <xdr:row>57</xdr:row>
      <xdr:rowOff>163540</xdr:rowOff>
    </xdr:to>
    <xdr:cxnSp macro="">
      <xdr:nvCxnSpPr>
        <xdr:cNvPr id="349" name="直線コネクタ 348"/>
        <xdr:cNvCxnSpPr/>
      </xdr:nvCxnSpPr>
      <xdr:spPr>
        <a:xfrm flipV="1">
          <a:off x="9639300" y="9828639"/>
          <a:ext cx="838200" cy="10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160089</xdr:rowOff>
    </xdr:from>
    <xdr:to>
      <xdr:col>50</xdr:col>
      <xdr:colOff>114300</xdr:colOff>
      <xdr:row>57</xdr:row>
      <xdr:rowOff>163540</xdr:rowOff>
    </xdr:to>
    <xdr:cxnSp macro="">
      <xdr:nvCxnSpPr>
        <xdr:cNvPr id="352" name="直線コネクタ 351"/>
        <xdr:cNvCxnSpPr/>
      </xdr:nvCxnSpPr>
      <xdr:spPr>
        <a:xfrm>
          <a:off x="8750300" y="9932739"/>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48957</xdr:rowOff>
    </xdr:from>
    <xdr:to>
      <xdr:col>45</xdr:col>
      <xdr:colOff>177800</xdr:colOff>
      <xdr:row>57</xdr:row>
      <xdr:rowOff>160089</xdr:rowOff>
    </xdr:to>
    <xdr:cxnSp macro="">
      <xdr:nvCxnSpPr>
        <xdr:cNvPr id="355" name="直線コネクタ 354"/>
        <xdr:cNvCxnSpPr/>
      </xdr:nvCxnSpPr>
      <xdr:spPr>
        <a:xfrm>
          <a:off x="7861300" y="9821607"/>
          <a:ext cx="889000" cy="1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48957</xdr:rowOff>
    </xdr:from>
    <xdr:to>
      <xdr:col>41</xdr:col>
      <xdr:colOff>50800</xdr:colOff>
      <xdr:row>57</xdr:row>
      <xdr:rowOff>87111</xdr:rowOff>
    </xdr:to>
    <xdr:cxnSp macro="">
      <xdr:nvCxnSpPr>
        <xdr:cNvPr id="358" name="直線コネクタ 357"/>
        <xdr:cNvCxnSpPr/>
      </xdr:nvCxnSpPr>
      <xdr:spPr>
        <a:xfrm flipV="1">
          <a:off x="6972300" y="9821607"/>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5189</xdr:rowOff>
    </xdr:from>
    <xdr:to>
      <xdr:col>55</xdr:col>
      <xdr:colOff>50800</xdr:colOff>
      <xdr:row>57</xdr:row>
      <xdr:rowOff>106789</xdr:rowOff>
    </xdr:to>
    <xdr:sp macro="" textlink="">
      <xdr:nvSpPr>
        <xdr:cNvPr id="368" name="楕円 367"/>
        <xdr:cNvSpPr/>
      </xdr:nvSpPr>
      <xdr:spPr>
        <a:xfrm>
          <a:off x="10426700" y="9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28066</xdr:rowOff>
    </xdr:from>
    <xdr:ext cx="534377" cy="259045"/>
    <xdr:sp macro="" textlink="">
      <xdr:nvSpPr>
        <xdr:cNvPr id="369" name="農林水産業費該当値テキスト"/>
        <xdr:cNvSpPr txBox="1"/>
      </xdr:nvSpPr>
      <xdr:spPr>
        <a:xfrm>
          <a:off x="10528300"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112740</xdr:rowOff>
    </xdr:from>
    <xdr:to>
      <xdr:col>50</xdr:col>
      <xdr:colOff>165100</xdr:colOff>
      <xdr:row>58</xdr:row>
      <xdr:rowOff>42890</xdr:rowOff>
    </xdr:to>
    <xdr:sp macro="" textlink="">
      <xdr:nvSpPr>
        <xdr:cNvPr id="370" name="楕円 369"/>
        <xdr:cNvSpPr/>
      </xdr:nvSpPr>
      <xdr:spPr>
        <a:xfrm>
          <a:off x="9588500" y="98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34017</xdr:rowOff>
    </xdr:from>
    <xdr:ext cx="534377" cy="259045"/>
    <xdr:sp macro="" textlink="">
      <xdr:nvSpPr>
        <xdr:cNvPr id="371" name="テキスト ボックス 370"/>
        <xdr:cNvSpPr txBox="1"/>
      </xdr:nvSpPr>
      <xdr:spPr>
        <a:xfrm>
          <a:off x="9372111" y="997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109289</xdr:rowOff>
    </xdr:from>
    <xdr:to>
      <xdr:col>46</xdr:col>
      <xdr:colOff>38100</xdr:colOff>
      <xdr:row>58</xdr:row>
      <xdr:rowOff>39439</xdr:rowOff>
    </xdr:to>
    <xdr:sp macro="" textlink="">
      <xdr:nvSpPr>
        <xdr:cNvPr id="372" name="楕円 371"/>
        <xdr:cNvSpPr/>
      </xdr:nvSpPr>
      <xdr:spPr>
        <a:xfrm>
          <a:off x="8699500" y="98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30566</xdr:rowOff>
    </xdr:from>
    <xdr:ext cx="534377" cy="259045"/>
    <xdr:sp macro="" textlink="">
      <xdr:nvSpPr>
        <xdr:cNvPr id="373" name="テキスト ボックス 372"/>
        <xdr:cNvSpPr txBox="1"/>
      </xdr:nvSpPr>
      <xdr:spPr>
        <a:xfrm>
          <a:off x="8483111" y="99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169607</xdr:rowOff>
    </xdr:from>
    <xdr:to>
      <xdr:col>41</xdr:col>
      <xdr:colOff>101600</xdr:colOff>
      <xdr:row>57</xdr:row>
      <xdr:rowOff>99757</xdr:rowOff>
    </xdr:to>
    <xdr:sp macro="" textlink="">
      <xdr:nvSpPr>
        <xdr:cNvPr id="374" name="楕円 373"/>
        <xdr:cNvSpPr/>
      </xdr:nvSpPr>
      <xdr:spPr>
        <a:xfrm>
          <a:off x="7810500" y="97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116284</xdr:rowOff>
    </xdr:from>
    <xdr:ext cx="534377" cy="259045"/>
    <xdr:sp macro="" textlink="">
      <xdr:nvSpPr>
        <xdr:cNvPr id="375" name="テキスト ボックス 374"/>
        <xdr:cNvSpPr txBox="1"/>
      </xdr:nvSpPr>
      <xdr:spPr>
        <a:xfrm>
          <a:off x="7594111" y="9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36311</xdr:rowOff>
    </xdr:from>
    <xdr:to>
      <xdr:col>36</xdr:col>
      <xdr:colOff>165100</xdr:colOff>
      <xdr:row>57</xdr:row>
      <xdr:rowOff>137911</xdr:rowOff>
    </xdr:to>
    <xdr:sp macro="" textlink="">
      <xdr:nvSpPr>
        <xdr:cNvPr id="376" name="楕円 375"/>
        <xdr:cNvSpPr/>
      </xdr:nvSpPr>
      <xdr:spPr>
        <a:xfrm>
          <a:off x="6921500" y="98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154438</xdr:rowOff>
    </xdr:from>
    <xdr:ext cx="534377" cy="259045"/>
    <xdr:sp macro="" textlink="">
      <xdr:nvSpPr>
        <xdr:cNvPr id="377" name="テキスト ボックス 376"/>
        <xdr:cNvSpPr txBox="1"/>
      </xdr:nvSpPr>
      <xdr:spPr>
        <a:xfrm>
          <a:off x="6705111" y="95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136964</xdr:rowOff>
    </xdr:from>
    <xdr:to>
      <xdr:col>55</xdr:col>
      <xdr:colOff>0</xdr:colOff>
      <xdr:row>78</xdr:row>
      <xdr:rowOff>161874</xdr:rowOff>
    </xdr:to>
    <xdr:cxnSp macro="">
      <xdr:nvCxnSpPr>
        <xdr:cNvPr id="406" name="直線コネクタ 405"/>
        <xdr:cNvCxnSpPr/>
      </xdr:nvCxnSpPr>
      <xdr:spPr>
        <a:xfrm>
          <a:off x="9639300" y="13510064"/>
          <a:ext cx="8382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135562</xdr:rowOff>
    </xdr:from>
    <xdr:to>
      <xdr:col>50</xdr:col>
      <xdr:colOff>114300</xdr:colOff>
      <xdr:row>78</xdr:row>
      <xdr:rowOff>136964</xdr:rowOff>
    </xdr:to>
    <xdr:cxnSp macro="">
      <xdr:nvCxnSpPr>
        <xdr:cNvPr id="409" name="直線コネクタ 408"/>
        <xdr:cNvCxnSpPr/>
      </xdr:nvCxnSpPr>
      <xdr:spPr>
        <a:xfrm>
          <a:off x="8750300" y="1350866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135562</xdr:rowOff>
    </xdr:from>
    <xdr:to>
      <xdr:col>45</xdr:col>
      <xdr:colOff>177800</xdr:colOff>
      <xdr:row>78</xdr:row>
      <xdr:rowOff>151564</xdr:rowOff>
    </xdr:to>
    <xdr:cxnSp macro="">
      <xdr:nvCxnSpPr>
        <xdr:cNvPr id="412" name="直線コネクタ 411"/>
        <xdr:cNvCxnSpPr/>
      </xdr:nvCxnSpPr>
      <xdr:spPr>
        <a:xfrm flipV="1">
          <a:off x="7861300" y="135086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133017</xdr:rowOff>
    </xdr:from>
    <xdr:to>
      <xdr:col>41</xdr:col>
      <xdr:colOff>50800</xdr:colOff>
      <xdr:row>78</xdr:row>
      <xdr:rowOff>151564</xdr:rowOff>
    </xdr:to>
    <xdr:cxnSp macro="">
      <xdr:nvCxnSpPr>
        <xdr:cNvPr id="415" name="直線コネクタ 414"/>
        <xdr:cNvCxnSpPr/>
      </xdr:nvCxnSpPr>
      <xdr:spPr>
        <a:xfrm>
          <a:off x="6972300" y="13506117"/>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111074</xdr:rowOff>
    </xdr:from>
    <xdr:to>
      <xdr:col>55</xdr:col>
      <xdr:colOff>50800</xdr:colOff>
      <xdr:row>79</xdr:row>
      <xdr:rowOff>41224</xdr:rowOff>
    </xdr:to>
    <xdr:sp macro="" textlink="">
      <xdr:nvSpPr>
        <xdr:cNvPr id="425" name="楕円 424"/>
        <xdr:cNvSpPr/>
      </xdr:nvSpPr>
      <xdr:spPr>
        <a:xfrm>
          <a:off x="104267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26001</xdr:rowOff>
    </xdr:from>
    <xdr:ext cx="469744" cy="259045"/>
    <xdr:sp macro="" textlink="">
      <xdr:nvSpPr>
        <xdr:cNvPr id="426" name="商工費該当値テキスト"/>
        <xdr:cNvSpPr txBox="1"/>
      </xdr:nvSpPr>
      <xdr:spPr>
        <a:xfrm>
          <a:off x="10528300" y="133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86164</xdr:rowOff>
    </xdr:from>
    <xdr:to>
      <xdr:col>50</xdr:col>
      <xdr:colOff>165100</xdr:colOff>
      <xdr:row>79</xdr:row>
      <xdr:rowOff>16314</xdr:rowOff>
    </xdr:to>
    <xdr:sp macro="" textlink="">
      <xdr:nvSpPr>
        <xdr:cNvPr id="427" name="楕円 426"/>
        <xdr:cNvSpPr/>
      </xdr:nvSpPr>
      <xdr:spPr>
        <a:xfrm>
          <a:off x="9588500" y="134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7441</xdr:rowOff>
    </xdr:from>
    <xdr:ext cx="534377" cy="259045"/>
    <xdr:sp macro="" textlink="">
      <xdr:nvSpPr>
        <xdr:cNvPr id="428" name="テキスト ボックス 427"/>
        <xdr:cNvSpPr txBox="1"/>
      </xdr:nvSpPr>
      <xdr:spPr>
        <a:xfrm>
          <a:off x="9372111" y="135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84762</xdr:rowOff>
    </xdr:from>
    <xdr:to>
      <xdr:col>46</xdr:col>
      <xdr:colOff>38100</xdr:colOff>
      <xdr:row>79</xdr:row>
      <xdr:rowOff>14912</xdr:rowOff>
    </xdr:to>
    <xdr:sp macro="" textlink="">
      <xdr:nvSpPr>
        <xdr:cNvPr id="429" name="楕円 428"/>
        <xdr:cNvSpPr/>
      </xdr:nvSpPr>
      <xdr:spPr>
        <a:xfrm>
          <a:off x="8699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6039</xdr:rowOff>
    </xdr:from>
    <xdr:ext cx="534377" cy="259045"/>
    <xdr:sp macro="" textlink="">
      <xdr:nvSpPr>
        <xdr:cNvPr id="430" name="テキスト ボックス 429"/>
        <xdr:cNvSpPr txBox="1"/>
      </xdr:nvSpPr>
      <xdr:spPr>
        <a:xfrm>
          <a:off x="8483111" y="135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100764</xdr:rowOff>
    </xdr:from>
    <xdr:to>
      <xdr:col>41</xdr:col>
      <xdr:colOff>101600</xdr:colOff>
      <xdr:row>79</xdr:row>
      <xdr:rowOff>30914</xdr:rowOff>
    </xdr:to>
    <xdr:sp macro="" textlink="">
      <xdr:nvSpPr>
        <xdr:cNvPr id="431" name="楕円 430"/>
        <xdr:cNvSpPr/>
      </xdr:nvSpPr>
      <xdr:spPr>
        <a:xfrm>
          <a:off x="7810500" y="134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22041</xdr:rowOff>
    </xdr:from>
    <xdr:ext cx="469744" cy="259045"/>
    <xdr:sp macro="" textlink="">
      <xdr:nvSpPr>
        <xdr:cNvPr id="432" name="テキスト ボックス 431"/>
        <xdr:cNvSpPr txBox="1"/>
      </xdr:nvSpPr>
      <xdr:spPr>
        <a:xfrm>
          <a:off x="7626428" y="1356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82217</xdr:rowOff>
    </xdr:from>
    <xdr:to>
      <xdr:col>36</xdr:col>
      <xdr:colOff>165100</xdr:colOff>
      <xdr:row>79</xdr:row>
      <xdr:rowOff>12367</xdr:rowOff>
    </xdr:to>
    <xdr:sp macro="" textlink="">
      <xdr:nvSpPr>
        <xdr:cNvPr id="433" name="楕円 432"/>
        <xdr:cNvSpPr/>
      </xdr:nvSpPr>
      <xdr:spPr>
        <a:xfrm>
          <a:off x="6921500" y="134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3494</xdr:rowOff>
    </xdr:from>
    <xdr:ext cx="534377" cy="259045"/>
    <xdr:sp macro="" textlink="">
      <xdr:nvSpPr>
        <xdr:cNvPr id="434" name="テキスト ボックス 433"/>
        <xdr:cNvSpPr txBox="1"/>
      </xdr:nvSpPr>
      <xdr:spPr>
        <a:xfrm>
          <a:off x="6705111" y="135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134710</xdr:rowOff>
    </xdr:from>
    <xdr:to>
      <xdr:col>55</xdr:col>
      <xdr:colOff>0</xdr:colOff>
      <xdr:row>96</xdr:row>
      <xdr:rowOff>166903</xdr:rowOff>
    </xdr:to>
    <xdr:cxnSp macro="">
      <xdr:nvCxnSpPr>
        <xdr:cNvPr id="463" name="直線コネクタ 462"/>
        <xdr:cNvCxnSpPr/>
      </xdr:nvCxnSpPr>
      <xdr:spPr>
        <a:xfrm>
          <a:off x="9639300" y="16422460"/>
          <a:ext cx="838200" cy="20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134710</xdr:rowOff>
    </xdr:from>
    <xdr:to>
      <xdr:col>50</xdr:col>
      <xdr:colOff>114300</xdr:colOff>
      <xdr:row>97</xdr:row>
      <xdr:rowOff>144173</xdr:rowOff>
    </xdr:to>
    <xdr:cxnSp macro="">
      <xdr:nvCxnSpPr>
        <xdr:cNvPr id="466" name="直線コネクタ 465"/>
        <xdr:cNvCxnSpPr/>
      </xdr:nvCxnSpPr>
      <xdr:spPr>
        <a:xfrm flipV="1">
          <a:off x="8750300" y="16422460"/>
          <a:ext cx="889000" cy="3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135654</xdr:rowOff>
    </xdr:from>
    <xdr:to>
      <xdr:col>45</xdr:col>
      <xdr:colOff>177800</xdr:colOff>
      <xdr:row>97</xdr:row>
      <xdr:rowOff>144173</xdr:rowOff>
    </xdr:to>
    <xdr:cxnSp macro="">
      <xdr:nvCxnSpPr>
        <xdr:cNvPr id="469" name="直線コネクタ 468"/>
        <xdr:cNvCxnSpPr/>
      </xdr:nvCxnSpPr>
      <xdr:spPr>
        <a:xfrm>
          <a:off x="7861300" y="16766304"/>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135654</xdr:rowOff>
    </xdr:from>
    <xdr:to>
      <xdr:col>41</xdr:col>
      <xdr:colOff>50800</xdr:colOff>
      <xdr:row>98</xdr:row>
      <xdr:rowOff>11037</xdr:rowOff>
    </xdr:to>
    <xdr:cxnSp macro="">
      <xdr:nvCxnSpPr>
        <xdr:cNvPr id="472" name="直線コネクタ 471"/>
        <xdr:cNvCxnSpPr/>
      </xdr:nvCxnSpPr>
      <xdr:spPr>
        <a:xfrm flipV="1">
          <a:off x="6972300" y="16766304"/>
          <a:ext cx="8890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116103</xdr:rowOff>
    </xdr:from>
    <xdr:to>
      <xdr:col>55</xdr:col>
      <xdr:colOff>50800</xdr:colOff>
      <xdr:row>97</xdr:row>
      <xdr:rowOff>46253</xdr:rowOff>
    </xdr:to>
    <xdr:sp macro="" textlink="">
      <xdr:nvSpPr>
        <xdr:cNvPr id="482" name="楕円 481"/>
        <xdr:cNvSpPr/>
      </xdr:nvSpPr>
      <xdr:spPr>
        <a:xfrm>
          <a:off x="104267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94530</xdr:rowOff>
    </xdr:from>
    <xdr:ext cx="534377" cy="259045"/>
    <xdr:sp macro="" textlink="">
      <xdr:nvSpPr>
        <xdr:cNvPr id="483" name="土木費該当値テキスト"/>
        <xdr:cNvSpPr txBox="1"/>
      </xdr:nvSpPr>
      <xdr:spPr>
        <a:xfrm>
          <a:off x="10528300"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83910</xdr:rowOff>
    </xdr:from>
    <xdr:to>
      <xdr:col>50</xdr:col>
      <xdr:colOff>165100</xdr:colOff>
      <xdr:row>96</xdr:row>
      <xdr:rowOff>14060</xdr:rowOff>
    </xdr:to>
    <xdr:sp macro="" textlink="">
      <xdr:nvSpPr>
        <xdr:cNvPr id="484" name="楕円 483"/>
        <xdr:cNvSpPr/>
      </xdr:nvSpPr>
      <xdr:spPr>
        <a:xfrm>
          <a:off x="9588500" y="163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30587</xdr:rowOff>
    </xdr:from>
    <xdr:ext cx="534377" cy="259045"/>
    <xdr:sp macro="" textlink="">
      <xdr:nvSpPr>
        <xdr:cNvPr id="485" name="テキスト ボックス 484"/>
        <xdr:cNvSpPr txBox="1"/>
      </xdr:nvSpPr>
      <xdr:spPr>
        <a:xfrm>
          <a:off x="9372111" y="161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93373</xdr:rowOff>
    </xdr:from>
    <xdr:to>
      <xdr:col>46</xdr:col>
      <xdr:colOff>38100</xdr:colOff>
      <xdr:row>98</xdr:row>
      <xdr:rowOff>23523</xdr:rowOff>
    </xdr:to>
    <xdr:sp macro="" textlink="">
      <xdr:nvSpPr>
        <xdr:cNvPr id="486" name="楕円 485"/>
        <xdr:cNvSpPr/>
      </xdr:nvSpPr>
      <xdr:spPr>
        <a:xfrm>
          <a:off x="8699500" y="167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14650</xdr:rowOff>
    </xdr:from>
    <xdr:ext cx="534377" cy="259045"/>
    <xdr:sp macro="" textlink="">
      <xdr:nvSpPr>
        <xdr:cNvPr id="487" name="テキスト ボックス 486"/>
        <xdr:cNvSpPr txBox="1"/>
      </xdr:nvSpPr>
      <xdr:spPr>
        <a:xfrm>
          <a:off x="8483111" y="168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84854</xdr:rowOff>
    </xdr:from>
    <xdr:to>
      <xdr:col>41</xdr:col>
      <xdr:colOff>101600</xdr:colOff>
      <xdr:row>98</xdr:row>
      <xdr:rowOff>15004</xdr:rowOff>
    </xdr:to>
    <xdr:sp macro="" textlink="">
      <xdr:nvSpPr>
        <xdr:cNvPr id="488" name="楕円 487"/>
        <xdr:cNvSpPr/>
      </xdr:nvSpPr>
      <xdr:spPr>
        <a:xfrm>
          <a:off x="7810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6131</xdr:rowOff>
    </xdr:from>
    <xdr:ext cx="534377" cy="259045"/>
    <xdr:sp macro="" textlink="">
      <xdr:nvSpPr>
        <xdr:cNvPr id="489" name="テキスト ボックス 488"/>
        <xdr:cNvSpPr txBox="1"/>
      </xdr:nvSpPr>
      <xdr:spPr>
        <a:xfrm>
          <a:off x="7594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131687</xdr:rowOff>
    </xdr:from>
    <xdr:to>
      <xdr:col>36</xdr:col>
      <xdr:colOff>165100</xdr:colOff>
      <xdr:row>98</xdr:row>
      <xdr:rowOff>61837</xdr:rowOff>
    </xdr:to>
    <xdr:sp macro="" textlink="">
      <xdr:nvSpPr>
        <xdr:cNvPr id="490" name="楕円 489"/>
        <xdr:cNvSpPr/>
      </xdr:nvSpPr>
      <xdr:spPr>
        <a:xfrm>
          <a:off x="6921500" y="167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52964</xdr:rowOff>
    </xdr:from>
    <xdr:ext cx="534377" cy="259045"/>
    <xdr:sp macro="" textlink="">
      <xdr:nvSpPr>
        <xdr:cNvPr id="491" name="テキスト ボックス 490"/>
        <xdr:cNvSpPr txBox="1"/>
      </xdr:nvSpPr>
      <xdr:spPr>
        <a:xfrm>
          <a:off x="6705111" y="16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61731</xdr:rowOff>
    </xdr:from>
    <xdr:to>
      <xdr:col>85</xdr:col>
      <xdr:colOff>127000</xdr:colOff>
      <xdr:row>38</xdr:row>
      <xdr:rowOff>63576</xdr:rowOff>
    </xdr:to>
    <xdr:cxnSp macro="">
      <xdr:nvCxnSpPr>
        <xdr:cNvPr id="522" name="直線コネクタ 521"/>
        <xdr:cNvCxnSpPr/>
      </xdr:nvCxnSpPr>
      <xdr:spPr>
        <a:xfrm>
          <a:off x="15481300" y="6576831"/>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59478</xdr:rowOff>
    </xdr:from>
    <xdr:to>
      <xdr:col>81</xdr:col>
      <xdr:colOff>50800</xdr:colOff>
      <xdr:row>38</xdr:row>
      <xdr:rowOff>61731</xdr:rowOff>
    </xdr:to>
    <xdr:cxnSp macro="">
      <xdr:nvCxnSpPr>
        <xdr:cNvPr id="525" name="直線コネクタ 524"/>
        <xdr:cNvCxnSpPr/>
      </xdr:nvCxnSpPr>
      <xdr:spPr>
        <a:xfrm>
          <a:off x="14592300" y="6574578"/>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52130</xdr:rowOff>
    </xdr:from>
    <xdr:to>
      <xdr:col>76</xdr:col>
      <xdr:colOff>114300</xdr:colOff>
      <xdr:row>38</xdr:row>
      <xdr:rowOff>59478</xdr:rowOff>
    </xdr:to>
    <xdr:cxnSp macro="">
      <xdr:nvCxnSpPr>
        <xdr:cNvPr id="528" name="直線コネクタ 527"/>
        <xdr:cNvCxnSpPr/>
      </xdr:nvCxnSpPr>
      <xdr:spPr>
        <a:xfrm>
          <a:off x="13703300" y="6567230"/>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52130</xdr:rowOff>
    </xdr:from>
    <xdr:to>
      <xdr:col>71</xdr:col>
      <xdr:colOff>177800</xdr:colOff>
      <xdr:row>38</xdr:row>
      <xdr:rowOff>65503</xdr:rowOff>
    </xdr:to>
    <xdr:cxnSp macro="">
      <xdr:nvCxnSpPr>
        <xdr:cNvPr id="531" name="直線コネクタ 530"/>
        <xdr:cNvCxnSpPr/>
      </xdr:nvCxnSpPr>
      <xdr:spPr>
        <a:xfrm flipV="1">
          <a:off x="12814300" y="656723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12776</xdr:rowOff>
    </xdr:from>
    <xdr:to>
      <xdr:col>85</xdr:col>
      <xdr:colOff>177800</xdr:colOff>
      <xdr:row>38</xdr:row>
      <xdr:rowOff>114376</xdr:rowOff>
    </xdr:to>
    <xdr:sp macro="" textlink="">
      <xdr:nvSpPr>
        <xdr:cNvPr id="541" name="楕円 540"/>
        <xdr:cNvSpPr/>
      </xdr:nvSpPr>
      <xdr:spPr>
        <a:xfrm>
          <a:off x="162687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99153</xdr:rowOff>
    </xdr:from>
    <xdr:ext cx="534377" cy="259045"/>
    <xdr:sp macro="" textlink="">
      <xdr:nvSpPr>
        <xdr:cNvPr id="542" name="消防費該当値テキスト"/>
        <xdr:cNvSpPr txBox="1"/>
      </xdr:nvSpPr>
      <xdr:spPr>
        <a:xfrm>
          <a:off x="16370300" y="64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10931</xdr:rowOff>
    </xdr:from>
    <xdr:to>
      <xdr:col>81</xdr:col>
      <xdr:colOff>101600</xdr:colOff>
      <xdr:row>38</xdr:row>
      <xdr:rowOff>112531</xdr:rowOff>
    </xdr:to>
    <xdr:sp macro="" textlink="">
      <xdr:nvSpPr>
        <xdr:cNvPr id="543" name="楕円 542"/>
        <xdr:cNvSpPr/>
      </xdr:nvSpPr>
      <xdr:spPr>
        <a:xfrm>
          <a:off x="15430500" y="65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103658</xdr:rowOff>
    </xdr:from>
    <xdr:ext cx="534377" cy="259045"/>
    <xdr:sp macro="" textlink="">
      <xdr:nvSpPr>
        <xdr:cNvPr id="544" name="テキスト ボックス 543"/>
        <xdr:cNvSpPr txBox="1"/>
      </xdr:nvSpPr>
      <xdr:spPr>
        <a:xfrm>
          <a:off x="15214111" y="66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8678</xdr:rowOff>
    </xdr:from>
    <xdr:to>
      <xdr:col>76</xdr:col>
      <xdr:colOff>165100</xdr:colOff>
      <xdr:row>38</xdr:row>
      <xdr:rowOff>110278</xdr:rowOff>
    </xdr:to>
    <xdr:sp macro="" textlink="">
      <xdr:nvSpPr>
        <xdr:cNvPr id="545" name="楕円 544"/>
        <xdr:cNvSpPr/>
      </xdr:nvSpPr>
      <xdr:spPr>
        <a:xfrm>
          <a:off x="14541500" y="65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101405</xdr:rowOff>
    </xdr:from>
    <xdr:ext cx="534377" cy="259045"/>
    <xdr:sp macro="" textlink="">
      <xdr:nvSpPr>
        <xdr:cNvPr id="546" name="テキスト ボックス 545"/>
        <xdr:cNvSpPr txBox="1"/>
      </xdr:nvSpPr>
      <xdr:spPr>
        <a:xfrm>
          <a:off x="14325111" y="661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xdr:rowOff>
    </xdr:from>
    <xdr:to>
      <xdr:col>72</xdr:col>
      <xdr:colOff>38100</xdr:colOff>
      <xdr:row>38</xdr:row>
      <xdr:rowOff>102930</xdr:rowOff>
    </xdr:to>
    <xdr:sp macro="" textlink="">
      <xdr:nvSpPr>
        <xdr:cNvPr id="547" name="楕円 546"/>
        <xdr:cNvSpPr/>
      </xdr:nvSpPr>
      <xdr:spPr>
        <a:xfrm>
          <a:off x="13652500" y="65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94057</xdr:rowOff>
    </xdr:from>
    <xdr:ext cx="534377" cy="259045"/>
    <xdr:sp macro="" textlink="">
      <xdr:nvSpPr>
        <xdr:cNvPr id="548" name="テキスト ボックス 547"/>
        <xdr:cNvSpPr txBox="1"/>
      </xdr:nvSpPr>
      <xdr:spPr>
        <a:xfrm>
          <a:off x="13436111" y="66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14703</xdr:rowOff>
    </xdr:from>
    <xdr:to>
      <xdr:col>67</xdr:col>
      <xdr:colOff>101600</xdr:colOff>
      <xdr:row>38</xdr:row>
      <xdr:rowOff>116303</xdr:rowOff>
    </xdr:to>
    <xdr:sp macro="" textlink="">
      <xdr:nvSpPr>
        <xdr:cNvPr id="549" name="楕円 548"/>
        <xdr:cNvSpPr/>
      </xdr:nvSpPr>
      <xdr:spPr>
        <a:xfrm>
          <a:off x="12763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107430</xdr:rowOff>
    </xdr:from>
    <xdr:ext cx="534377" cy="259045"/>
    <xdr:sp macro="" textlink="">
      <xdr:nvSpPr>
        <xdr:cNvPr id="550" name="テキスト ボックス 549"/>
        <xdr:cNvSpPr txBox="1"/>
      </xdr:nvSpPr>
      <xdr:spPr>
        <a:xfrm>
          <a:off x="12547111" y="66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38133</xdr:rowOff>
    </xdr:from>
    <xdr:to>
      <xdr:col>85</xdr:col>
      <xdr:colOff>127000</xdr:colOff>
      <xdr:row>56</xdr:row>
      <xdr:rowOff>112565</xdr:rowOff>
    </xdr:to>
    <xdr:cxnSp macro="">
      <xdr:nvCxnSpPr>
        <xdr:cNvPr id="579" name="直線コネクタ 578"/>
        <xdr:cNvCxnSpPr/>
      </xdr:nvCxnSpPr>
      <xdr:spPr>
        <a:xfrm flipV="1">
          <a:off x="15481300" y="9639333"/>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76774</xdr:rowOff>
    </xdr:from>
    <xdr:to>
      <xdr:col>81</xdr:col>
      <xdr:colOff>50800</xdr:colOff>
      <xdr:row>56</xdr:row>
      <xdr:rowOff>112565</xdr:rowOff>
    </xdr:to>
    <xdr:cxnSp macro="">
      <xdr:nvCxnSpPr>
        <xdr:cNvPr id="582" name="直線コネクタ 581"/>
        <xdr:cNvCxnSpPr/>
      </xdr:nvCxnSpPr>
      <xdr:spPr>
        <a:xfrm>
          <a:off x="14592300" y="9677974"/>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101646</xdr:rowOff>
    </xdr:from>
    <xdr:to>
      <xdr:col>76</xdr:col>
      <xdr:colOff>114300</xdr:colOff>
      <xdr:row>56</xdr:row>
      <xdr:rowOff>76774</xdr:rowOff>
    </xdr:to>
    <xdr:cxnSp macro="">
      <xdr:nvCxnSpPr>
        <xdr:cNvPr id="585" name="直線コネクタ 584"/>
        <xdr:cNvCxnSpPr/>
      </xdr:nvCxnSpPr>
      <xdr:spPr>
        <a:xfrm>
          <a:off x="13703300" y="9531396"/>
          <a:ext cx="889000" cy="1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101646</xdr:rowOff>
    </xdr:from>
    <xdr:to>
      <xdr:col>71</xdr:col>
      <xdr:colOff>177800</xdr:colOff>
      <xdr:row>56</xdr:row>
      <xdr:rowOff>139296</xdr:rowOff>
    </xdr:to>
    <xdr:cxnSp macro="">
      <xdr:nvCxnSpPr>
        <xdr:cNvPr id="588" name="直線コネクタ 587"/>
        <xdr:cNvCxnSpPr/>
      </xdr:nvCxnSpPr>
      <xdr:spPr>
        <a:xfrm flipV="1">
          <a:off x="12814300" y="9531396"/>
          <a:ext cx="889000" cy="2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158783</xdr:rowOff>
    </xdr:from>
    <xdr:to>
      <xdr:col>85</xdr:col>
      <xdr:colOff>177800</xdr:colOff>
      <xdr:row>56</xdr:row>
      <xdr:rowOff>88933</xdr:rowOff>
    </xdr:to>
    <xdr:sp macro="" textlink="">
      <xdr:nvSpPr>
        <xdr:cNvPr id="598" name="楕円 597"/>
        <xdr:cNvSpPr/>
      </xdr:nvSpPr>
      <xdr:spPr>
        <a:xfrm>
          <a:off x="162687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10210</xdr:rowOff>
    </xdr:from>
    <xdr:ext cx="534377" cy="259045"/>
    <xdr:sp macro="" textlink="">
      <xdr:nvSpPr>
        <xdr:cNvPr id="599" name="教育費該当値テキスト"/>
        <xdr:cNvSpPr txBox="1"/>
      </xdr:nvSpPr>
      <xdr:spPr>
        <a:xfrm>
          <a:off x="16370300" y="94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61765</xdr:rowOff>
    </xdr:from>
    <xdr:to>
      <xdr:col>81</xdr:col>
      <xdr:colOff>101600</xdr:colOff>
      <xdr:row>56</xdr:row>
      <xdr:rowOff>163365</xdr:rowOff>
    </xdr:to>
    <xdr:sp macro="" textlink="">
      <xdr:nvSpPr>
        <xdr:cNvPr id="600" name="楕円 599"/>
        <xdr:cNvSpPr/>
      </xdr:nvSpPr>
      <xdr:spPr>
        <a:xfrm>
          <a:off x="15430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154492</xdr:rowOff>
    </xdr:from>
    <xdr:ext cx="534377" cy="259045"/>
    <xdr:sp macro="" textlink="">
      <xdr:nvSpPr>
        <xdr:cNvPr id="601" name="テキスト ボックス 600"/>
        <xdr:cNvSpPr txBox="1"/>
      </xdr:nvSpPr>
      <xdr:spPr>
        <a:xfrm>
          <a:off x="15214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25974</xdr:rowOff>
    </xdr:from>
    <xdr:to>
      <xdr:col>76</xdr:col>
      <xdr:colOff>165100</xdr:colOff>
      <xdr:row>56</xdr:row>
      <xdr:rowOff>127574</xdr:rowOff>
    </xdr:to>
    <xdr:sp macro="" textlink="">
      <xdr:nvSpPr>
        <xdr:cNvPr id="602" name="楕円 601"/>
        <xdr:cNvSpPr/>
      </xdr:nvSpPr>
      <xdr:spPr>
        <a:xfrm>
          <a:off x="14541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144101</xdr:rowOff>
    </xdr:from>
    <xdr:ext cx="534377" cy="259045"/>
    <xdr:sp macro="" textlink="">
      <xdr:nvSpPr>
        <xdr:cNvPr id="603" name="テキスト ボックス 602"/>
        <xdr:cNvSpPr txBox="1"/>
      </xdr:nvSpPr>
      <xdr:spPr>
        <a:xfrm>
          <a:off x="14325111" y="94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50846</xdr:rowOff>
    </xdr:from>
    <xdr:to>
      <xdr:col>72</xdr:col>
      <xdr:colOff>38100</xdr:colOff>
      <xdr:row>55</xdr:row>
      <xdr:rowOff>152446</xdr:rowOff>
    </xdr:to>
    <xdr:sp macro="" textlink="">
      <xdr:nvSpPr>
        <xdr:cNvPr id="604" name="楕円 603"/>
        <xdr:cNvSpPr/>
      </xdr:nvSpPr>
      <xdr:spPr>
        <a:xfrm>
          <a:off x="13652500" y="94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168973</xdr:rowOff>
    </xdr:from>
    <xdr:ext cx="534377" cy="259045"/>
    <xdr:sp macro="" textlink="">
      <xdr:nvSpPr>
        <xdr:cNvPr id="605" name="テキスト ボックス 604"/>
        <xdr:cNvSpPr txBox="1"/>
      </xdr:nvSpPr>
      <xdr:spPr>
        <a:xfrm>
          <a:off x="13436111" y="92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88496</xdr:rowOff>
    </xdr:from>
    <xdr:to>
      <xdr:col>67</xdr:col>
      <xdr:colOff>101600</xdr:colOff>
      <xdr:row>57</xdr:row>
      <xdr:rowOff>18646</xdr:rowOff>
    </xdr:to>
    <xdr:sp macro="" textlink="">
      <xdr:nvSpPr>
        <xdr:cNvPr id="606" name="楕円 605"/>
        <xdr:cNvSpPr/>
      </xdr:nvSpPr>
      <xdr:spPr>
        <a:xfrm>
          <a:off x="12763500" y="96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9773</xdr:rowOff>
    </xdr:from>
    <xdr:ext cx="534377" cy="259045"/>
    <xdr:sp macro="" textlink="">
      <xdr:nvSpPr>
        <xdr:cNvPr id="607" name="テキスト ボックス 606"/>
        <xdr:cNvSpPr txBox="1"/>
      </xdr:nvSpPr>
      <xdr:spPr>
        <a:xfrm>
          <a:off x="12547111" y="97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40373</xdr:rowOff>
    </xdr:from>
    <xdr:to>
      <xdr:col>85</xdr:col>
      <xdr:colOff>127000</xdr:colOff>
      <xdr:row>79</xdr:row>
      <xdr:rowOff>43205</xdr:rowOff>
    </xdr:to>
    <xdr:cxnSp macro="">
      <xdr:nvCxnSpPr>
        <xdr:cNvPr id="636" name="直線コネクタ 635"/>
        <xdr:cNvCxnSpPr/>
      </xdr:nvCxnSpPr>
      <xdr:spPr>
        <a:xfrm flipV="1">
          <a:off x="15481300" y="13584923"/>
          <a:ext cx="8382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41033</xdr:rowOff>
    </xdr:from>
    <xdr:to>
      <xdr:col>81</xdr:col>
      <xdr:colOff>50800</xdr:colOff>
      <xdr:row>79</xdr:row>
      <xdr:rowOff>43205</xdr:rowOff>
    </xdr:to>
    <xdr:cxnSp macro="">
      <xdr:nvCxnSpPr>
        <xdr:cNvPr id="639" name="直線コネクタ 638"/>
        <xdr:cNvCxnSpPr/>
      </xdr:nvCxnSpPr>
      <xdr:spPr>
        <a:xfrm>
          <a:off x="14592300" y="135855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41033</xdr:rowOff>
    </xdr:from>
    <xdr:to>
      <xdr:col>76</xdr:col>
      <xdr:colOff>114300</xdr:colOff>
      <xdr:row>79</xdr:row>
      <xdr:rowOff>42163</xdr:rowOff>
    </xdr:to>
    <xdr:cxnSp macro="">
      <xdr:nvCxnSpPr>
        <xdr:cNvPr id="642" name="直線コネクタ 641"/>
        <xdr:cNvCxnSpPr/>
      </xdr:nvCxnSpPr>
      <xdr:spPr>
        <a:xfrm flipV="1">
          <a:off x="13703300" y="13585583"/>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42163</xdr:rowOff>
    </xdr:from>
    <xdr:to>
      <xdr:col>71</xdr:col>
      <xdr:colOff>177800</xdr:colOff>
      <xdr:row>79</xdr:row>
      <xdr:rowOff>44450</xdr:rowOff>
    </xdr:to>
    <xdr:cxnSp macro="">
      <xdr:nvCxnSpPr>
        <xdr:cNvPr id="645" name="直線コネクタ 644"/>
        <xdr:cNvCxnSpPr/>
      </xdr:nvCxnSpPr>
      <xdr:spPr>
        <a:xfrm flipV="1">
          <a:off x="12814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161023</xdr:rowOff>
    </xdr:from>
    <xdr:to>
      <xdr:col>85</xdr:col>
      <xdr:colOff>177800</xdr:colOff>
      <xdr:row>79</xdr:row>
      <xdr:rowOff>91173</xdr:rowOff>
    </xdr:to>
    <xdr:sp macro="" textlink="">
      <xdr:nvSpPr>
        <xdr:cNvPr id="655" name="楕円 654"/>
        <xdr:cNvSpPr/>
      </xdr:nvSpPr>
      <xdr:spPr>
        <a:xfrm>
          <a:off x="162687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75950</xdr:rowOff>
    </xdr:from>
    <xdr:ext cx="378565" cy="259045"/>
    <xdr:sp macro="" textlink="">
      <xdr:nvSpPr>
        <xdr:cNvPr id="656" name="災害復旧費該当値テキスト"/>
        <xdr:cNvSpPr txBox="1"/>
      </xdr:nvSpPr>
      <xdr:spPr>
        <a:xfrm>
          <a:off x="16370300" y="1344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163855</xdr:rowOff>
    </xdr:from>
    <xdr:to>
      <xdr:col>81</xdr:col>
      <xdr:colOff>101600</xdr:colOff>
      <xdr:row>79</xdr:row>
      <xdr:rowOff>94005</xdr:rowOff>
    </xdr:to>
    <xdr:sp macro="" textlink="">
      <xdr:nvSpPr>
        <xdr:cNvPr id="657" name="楕円 656"/>
        <xdr:cNvSpPr/>
      </xdr:nvSpPr>
      <xdr:spPr>
        <a:xfrm>
          <a:off x="15430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85132</xdr:rowOff>
    </xdr:from>
    <xdr:ext cx="313932" cy="259045"/>
    <xdr:sp macro="" textlink="">
      <xdr:nvSpPr>
        <xdr:cNvPr id="658" name="テキスト ボックス 657"/>
        <xdr:cNvSpPr txBox="1"/>
      </xdr:nvSpPr>
      <xdr:spPr>
        <a:xfrm>
          <a:off x="15324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161683</xdr:rowOff>
    </xdr:from>
    <xdr:to>
      <xdr:col>76</xdr:col>
      <xdr:colOff>165100</xdr:colOff>
      <xdr:row>79</xdr:row>
      <xdr:rowOff>91833</xdr:rowOff>
    </xdr:to>
    <xdr:sp macro="" textlink="">
      <xdr:nvSpPr>
        <xdr:cNvPr id="659" name="楕円 658"/>
        <xdr:cNvSpPr/>
      </xdr:nvSpPr>
      <xdr:spPr>
        <a:xfrm>
          <a:off x="14541500" y="13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82960</xdr:rowOff>
    </xdr:from>
    <xdr:ext cx="378565" cy="259045"/>
    <xdr:sp macro="" textlink="">
      <xdr:nvSpPr>
        <xdr:cNvPr id="660" name="テキスト ボックス 659"/>
        <xdr:cNvSpPr txBox="1"/>
      </xdr:nvSpPr>
      <xdr:spPr>
        <a:xfrm>
          <a:off x="14403017" y="1362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162813</xdr:rowOff>
    </xdr:from>
    <xdr:to>
      <xdr:col>72</xdr:col>
      <xdr:colOff>38100</xdr:colOff>
      <xdr:row>79</xdr:row>
      <xdr:rowOff>92963</xdr:rowOff>
    </xdr:to>
    <xdr:sp macro="" textlink="">
      <xdr:nvSpPr>
        <xdr:cNvPr id="661" name="楕円 660"/>
        <xdr:cNvSpPr/>
      </xdr:nvSpPr>
      <xdr:spPr>
        <a:xfrm>
          <a:off x="13652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84090</xdr:rowOff>
    </xdr:from>
    <xdr:ext cx="378565" cy="259045"/>
    <xdr:sp macro="" textlink="">
      <xdr:nvSpPr>
        <xdr:cNvPr id="662" name="テキスト ボックス 661"/>
        <xdr:cNvSpPr txBox="1"/>
      </xdr:nvSpPr>
      <xdr:spPr>
        <a:xfrm>
          <a:off x="13514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16614</xdr:rowOff>
    </xdr:from>
    <xdr:to>
      <xdr:col>85</xdr:col>
      <xdr:colOff>127000</xdr:colOff>
      <xdr:row>98</xdr:row>
      <xdr:rowOff>27209</xdr:rowOff>
    </xdr:to>
    <xdr:cxnSp macro="">
      <xdr:nvCxnSpPr>
        <xdr:cNvPr id="693" name="直線コネクタ 692"/>
        <xdr:cNvCxnSpPr/>
      </xdr:nvCxnSpPr>
      <xdr:spPr>
        <a:xfrm flipV="1">
          <a:off x="15481300" y="16818714"/>
          <a:ext cx="8382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27209</xdr:rowOff>
    </xdr:from>
    <xdr:to>
      <xdr:col>81</xdr:col>
      <xdr:colOff>50800</xdr:colOff>
      <xdr:row>98</xdr:row>
      <xdr:rowOff>27708</xdr:rowOff>
    </xdr:to>
    <xdr:cxnSp macro="">
      <xdr:nvCxnSpPr>
        <xdr:cNvPr id="696" name="直線コネクタ 695"/>
        <xdr:cNvCxnSpPr/>
      </xdr:nvCxnSpPr>
      <xdr:spPr>
        <a:xfrm flipV="1">
          <a:off x="14592300" y="16829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27708</xdr:rowOff>
    </xdr:from>
    <xdr:to>
      <xdr:col>76</xdr:col>
      <xdr:colOff>114300</xdr:colOff>
      <xdr:row>98</xdr:row>
      <xdr:rowOff>39154</xdr:rowOff>
    </xdr:to>
    <xdr:cxnSp macro="">
      <xdr:nvCxnSpPr>
        <xdr:cNvPr id="699" name="直線コネクタ 698"/>
        <xdr:cNvCxnSpPr/>
      </xdr:nvCxnSpPr>
      <xdr:spPr>
        <a:xfrm flipV="1">
          <a:off x="13703300" y="16829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39154</xdr:rowOff>
    </xdr:from>
    <xdr:to>
      <xdr:col>71</xdr:col>
      <xdr:colOff>177800</xdr:colOff>
      <xdr:row>98</xdr:row>
      <xdr:rowOff>39771</xdr:rowOff>
    </xdr:to>
    <xdr:cxnSp macro="">
      <xdr:nvCxnSpPr>
        <xdr:cNvPr id="702" name="直線コネクタ 701"/>
        <xdr:cNvCxnSpPr/>
      </xdr:nvCxnSpPr>
      <xdr:spPr>
        <a:xfrm flipV="1">
          <a:off x="12814300" y="16841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137264</xdr:rowOff>
    </xdr:from>
    <xdr:to>
      <xdr:col>85</xdr:col>
      <xdr:colOff>177800</xdr:colOff>
      <xdr:row>98</xdr:row>
      <xdr:rowOff>67414</xdr:rowOff>
    </xdr:to>
    <xdr:sp macro="" textlink="">
      <xdr:nvSpPr>
        <xdr:cNvPr id="712" name="楕円 711"/>
        <xdr:cNvSpPr/>
      </xdr:nvSpPr>
      <xdr:spPr>
        <a:xfrm>
          <a:off x="16268700" y="167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52191</xdr:rowOff>
    </xdr:from>
    <xdr:ext cx="534377" cy="259045"/>
    <xdr:sp macro="" textlink="">
      <xdr:nvSpPr>
        <xdr:cNvPr id="713" name="公債費該当値テキスト"/>
        <xdr:cNvSpPr txBox="1"/>
      </xdr:nvSpPr>
      <xdr:spPr>
        <a:xfrm>
          <a:off x="16370300" y="166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147859</xdr:rowOff>
    </xdr:from>
    <xdr:to>
      <xdr:col>81</xdr:col>
      <xdr:colOff>101600</xdr:colOff>
      <xdr:row>98</xdr:row>
      <xdr:rowOff>78009</xdr:rowOff>
    </xdr:to>
    <xdr:sp macro="" textlink="">
      <xdr:nvSpPr>
        <xdr:cNvPr id="714" name="楕円 713"/>
        <xdr:cNvSpPr/>
      </xdr:nvSpPr>
      <xdr:spPr>
        <a:xfrm>
          <a:off x="15430500" y="167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69136</xdr:rowOff>
    </xdr:from>
    <xdr:ext cx="534377" cy="259045"/>
    <xdr:sp macro="" textlink="">
      <xdr:nvSpPr>
        <xdr:cNvPr id="715" name="テキスト ボックス 714"/>
        <xdr:cNvSpPr txBox="1"/>
      </xdr:nvSpPr>
      <xdr:spPr>
        <a:xfrm>
          <a:off x="15214111" y="168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148358</xdr:rowOff>
    </xdr:from>
    <xdr:to>
      <xdr:col>76</xdr:col>
      <xdr:colOff>165100</xdr:colOff>
      <xdr:row>98</xdr:row>
      <xdr:rowOff>78508</xdr:rowOff>
    </xdr:to>
    <xdr:sp macro="" textlink="">
      <xdr:nvSpPr>
        <xdr:cNvPr id="716" name="楕円 715"/>
        <xdr:cNvSpPr/>
      </xdr:nvSpPr>
      <xdr:spPr>
        <a:xfrm>
          <a:off x="14541500" y="167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69635</xdr:rowOff>
    </xdr:from>
    <xdr:ext cx="534377" cy="259045"/>
    <xdr:sp macro="" textlink="">
      <xdr:nvSpPr>
        <xdr:cNvPr id="717" name="テキスト ボックス 716"/>
        <xdr:cNvSpPr txBox="1"/>
      </xdr:nvSpPr>
      <xdr:spPr>
        <a:xfrm>
          <a:off x="14325111" y="16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159804</xdr:rowOff>
    </xdr:from>
    <xdr:to>
      <xdr:col>72</xdr:col>
      <xdr:colOff>38100</xdr:colOff>
      <xdr:row>98</xdr:row>
      <xdr:rowOff>89954</xdr:rowOff>
    </xdr:to>
    <xdr:sp macro="" textlink="">
      <xdr:nvSpPr>
        <xdr:cNvPr id="718" name="楕円 717"/>
        <xdr:cNvSpPr/>
      </xdr:nvSpPr>
      <xdr:spPr>
        <a:xfrm>
          <a:off x="13652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81081</xdr:rowOff>
    </xdr:from>
    <xdr:ext cx="534377" cy="259045"/>
    <xdr:sp macro="" textlink="">
      <xdr:nvSpPr>
        <xdr:cNvPr id="719" name="テキスト ボックス 718"/>
        <xdr:cNvSpPr txBox="1"/>
      </xdr:nvSpPr>
      <xdr:spPr>
        <a:xfrm>
          <a:off x="13436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160421</xdr:rowOff>
    </xdr:from>
    <xdr:to>
      <xdr:col>67</xdr:col>
      <xdr:colOff>101600</xdr:colOff>
      <xdr:row>98</xdr:row>
      <xdr:rowOff>90571</xdr:rowOff>
    </xdr:to>
    <xdr:sp macro="" textlink="">
      <xdr:nvSpPr>
        <xdr:cNvPr id="720" name="楕円 719"/>
        <xdr:cNvSpPr/>
      </xdr:nvSpPr>
      <xdr:spPr>
        <a:xfrm>
          <a:off x="12763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81698</xdr:rowOff>
    </xdr:from>
    <xdr:ext cx="534377" cy="259045"/>
    <xdr:sp macro="" textlink="">
      <xdr:nvSpPr>
        <xdr:cNvPr id="721" name="テキスト ボックス 720"/>
        <xdr:cNvSpPr txBox="1"/>
      </xdr:nvSpPr>
      <xdr:spPr>
        <a:xfrm>
          <a:off x="12547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24143</xdr:rowOff>
    </xdr:from>
    <xdr:to>
      <xdr:col>116</xdr:col>
      <xdr:colOff>63500</xdr:colOff>
      <xdr:row>38</xdr:row>
      <xdr:rowOff>25400</xdr:rowOff>
    </xdr:to>
    <xdr:cxnSp macro="">
      <xdr:nvCxnSpPr>
        <xdr:cNvPr id="746" name="直線コネクタ 745"/>
        <xdr:cNvCxnSpPr/>
      </xdr:nvCxnSpPr>
      <xdr:spPr>
        <a:xfrm>
          <a:off x="21323300" y="65392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24143</xdr:rowOff>
    </xdr:from>
    <xdr:to>
      <xdr:col>111</xdr:col>
      <xdr:colOff>177800</xdr:colOff>
      <xdr:row>38</xdr:row>
      <xdr:rowOff>25400</xdr:rowOff>
    </xdr:to>
    <xdr:cxnSp macro="">
      <xdr:nvCxnSpPr>
        <xdr:cNvPr id="749" name="直線コネクタ 748"/>
        <xdr:cNvCxnSpPr/>
      </xdr:nvCxnSpPr>
      <xdr:spPr>
        <a:xfrm flipV="1">
          <a:off x="20434300" y="65392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144793</xdr:rowOff>
    </xdr:from>
    <xdr:to>
      <xdr:col>112</xdr:col>
      <xdr:colOff>38100</xdr:colOff>
      <xdr:row>38</xdr:row>
      <xdr:rowOff>74943</xdr:rowOff>
    </xdr:to>
    <xdr:sp macro="" textlink="">
      <xdr:nvSpPr>
        <xdr:cNvPr id="767" name="楕円 766"/>
        <xdr:cNvSpPr/>
      </xdr:nvSpPr>
      <xdr:spPr>
        <a:xfrm>
          <a:off x="21272500" y="64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66070</xdr:rowOff>
    </xdr:from>
    <xdr:ext cx="313932" cy="259045"/>
    <xdr:sp macro="" textlink="">
      <xdr:nvSpPr>
        <xdr:cNvPr id="768" name="テキスト ボックス 767"/>
        <xdr:cNvSpPr txBox="1"/>
      </xdr:nvSpPr>
      <xdr:spPr>
        <a:xfrm>
          <a:off x="21166333" y="658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217,791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16,303</a:t>
          </a:r>
          <a:r>
            <a:rPr kumimoji="1" lang="ja-JP" altLang="en-US" sz="1300">
              <a:latin typeface="ＭＳ Ｐゴシック" panose="020B0600070205080204" pitchFamily="50" charset="-128"/>
              <a:ea typeface="ＭＳ Ｐゴシック" panose="020B0600070205080204" pitchFamily="50" charset="-128"/>
            </a:rPr>
            <a:t>円増額となっている。法人保育園運営費負担事業、障害者福祉費、生活保護費等の増額が主な要因である。総務費については、前年度と比較して、</a:t>
          </a:r>
          <a:r>
            <a:rPr kumimoji="1" lang="en-US" altLang="ja-JP" sz="1300">
              <a:latin typeface="ＭＳ Ｐゴシック" panose="020B0600070205080204" pitchFamily="50" charset="-128"/>
              <a:ea typeface="ＭＳ Ｐゴシック" panose="020B0600070205080204" pitchFamily="50" charset="-128"/>
            </a:rPr>
            <a:t>12,041</a:t>
          </a:r>
          <a:r>
            <a:rPr kumimoji="1" lang="ja-JP" altLang="en-US" sz="1300">
              <a:latin typeface="ＭＳ Ｐゴシック" panose="020B0600070205080204" pitchFamily="50" charset="-128"/>
              <a:ea typeface="ＭＳ Ｐゴシック" panose="020B0600070205080204" pitchFamily="50" charset="-128"/>
            </a:rPr>
            <a:t>円減額となっている。決算剰余金の減額に伴い、基金への積立金が減額となったことが主な要因である。教育費については、前年度と比較して</a:t>
          </a:r>
          <a:r>
            <a:rPr kumimoji="1" lang="en-US" altLang="ja-JP" sz="1300">
              <a:latin typeface="ＭＳ Ｐゴシック" panose="020B0600070205080204" pitchFamily="50" charset="-128"/>
              <a:ea typeface="ＭＳ Ｐゴシック" panose="020B0600070205080204" pitchFamily="50" charset="-128"/>
            </a:rPr>
            <a:t>9,768</a:t>
          </a:r>
          <a:r>
            <a:rPr kumimoji="1" lang="ja-JP" altLang="en-US" sz="1300">
              <a:latin typeface="ＭＳ Ｐゴシック" panose="020B0600070205080204" pitchFamily="50" charset="-128"/>
              <a:ea typeface="ＭＳ Ｐゴシック" panose="020B0600070205080204" pitchFamily="50" charset="-128"/>
            </a:rPr>
            <a:t>円増額となっている。プロサッカーキャンプ等受入施設整備事業、小・中学校電子黒板等整備事業による増額が主な要因である。土木費については、前年度と比較して</a:t>
          </a:r>
          <a:r>
            <a:rPr kumimoji="1" lang="en-US" altLang="ja-JP" sz="1300">
              <a:latin typeface="ＭＳ Ｐゴシック" panose="020B0600070205080204" pitchFamily="50" charset="-128"/>
              <a:ea typeface="ＭＳ Ｐゴシック" panose="020B0600070205080204" pitchFamily="50" charset="-128"/>
            </a:rPr>
            <a:t>26,725</a:t>
          </a:r>
          <a:r>
            <a:rPr kumimoji="1" lang="ja-JP" altLang="en-US" sz="1300">
              <a:latin typeface="ＭＳ Ｐゴシック" panose="020B0600070205080204" pitchFamily="50" charset="-128"/>
              <a:ea typeface="ＭＳ Ｐゴシック" panose="020B0600070205080204" pitchFamily="50" charset="-128"/>
            </a:rPr>
            <a:t>円減額となっている。庁舎建設事業の減額が主な要因である。その他の項目については、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類似団体と比較して同程度か平均額以下となっている。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金額については、</a:t>
          </a:r>
          <a:r>
            <a:rPr kumimoji="1" lang="ja-JP" altLang="en-US" sz="1300">
              <a:latin typeface="ＭＳ Ｐゴシック" panose="020B0600070205080204" pitchFamily="50" charset="-128"/>
              <a:ea typeface="ＭＳ Ｐゴシック" panose="020B0600070205080204" pitchFamily="50" charset="-128"/>
            </a:rPr>
            <a:t>多少の増減はあるものの、平成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年度以降は横ばいを推移している。事務事業の優先度を厳しく点検し、優先度の低い事務事業については、計画的に廃止・縮小等を進め住民一人当たりのコストの減少に努めていく。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財政調整基金残高は、決算剰余金を中心に積み立てるとともに、最低水準の取り崩しに努めていることから</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ポイント増加となっている。実質収支額については、継続的に黒字を確保しているが、実質単年度収支については、前年度と比較して</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ポイント減少しているため、事務事業の見直し・統廃合など歳出の合理化等行財政改革を推進し、健全な行財政運営に努めていく。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医療費の高騰を抑制するために、健康づくり事業や健診などの予防事業に力を注いでいるが、高い高齢化率等の影響もあり、医療費の抑制については苦慮しているところである。また、働き盛りである若年層の国民健康保険加入者が少ないため、国民健康保険税の増収も大きくは望めない状況である。今後、県内の統一的な運営方針の下で、保険税の適正化や保険給付や保健サービスの標準化・統一化に向け取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下水道事業については、黒字を維持しているものの、人口減少に伴う料金収入の減少や、施設の老朽化等のリスクを考慮する必要がある。今後、経営戦略の策定や抜本的な改革（広域化及び民間活用等）に向けて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BN23" sqref="BN23:BU23"/>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26800775</v>
      </c>
      <c r="BO4" s="372"/>
      <c r="BP4" s="372"/>
      <c r="BQ4" s="372"/>
      <c r="BR4" s="372"/>
      <c r="BS4" s="372"/>
      <c r="BT4" s="372"/>
      <c r="BU4" s="373"/>
      <c r="BV4" s="371">
        <v>25502607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7.9</v>
      </c>
      <c r="CU4" s="378"/>
      <c r="CV4" s="378"/>
      <c r="CW4" s="378"/>
      <c r="CX4" s="378"/>
      <c r="CY4" s="378"/>
      <c r="CZ4" s="378"/>
      <c r="DA4" s="379"/>
      <c r="DB4" s="377">
        <v>8.8000000000000007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24512807</v>
      </c>
      <c r="BO5" s="409"/>
      <c r="BP5" s="409"/>
      <c r="BQ5" s="409"/>
      <c r="BR5" s="409"/>
      <c r="BS5" s="409"/>
      <c r="BT5" s="409"/>
      <c r="BU5" s="410"/>
      <c r="BV5" s="408">
        <v>24383210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84.7</v>
      </c>
      <c r="CU5" s="406"/>
      <c r="CV5" s="406"/>
      <c r="CW5" s="406"/>
      <c r="CX5" s="406"/>
      <c r="CY5" s="406"/>
      <c r="CZ5" s="406"/>
      <c r="DA5" s="407"/>
      <c r="DB5" s="405">
        <v>83.2</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2287968</v>
      </c>
      <c r="BO6" s="409"/>
      <c r="BP6" s="409"/>
      <c r="BQ6" s="409"/>
      <c r="BR6" s="409"/>
      <c r="BS6" s="409"/>
      <c r="BT6" s="409"/>
      <c r="BU6" s="410"/>
      <c r="BV6" s="408">
        <v>1119397</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87.8</v>
      </c>
      <c r="CU6" s="446"/>
      <c r="CV6" s="446"/>
      <c r="CW6" s="446"/>
      <c r="CX6" s="446"/>
      <c r="CY6" s="446"/>
      <c r="CZ6" s="446"/>
      <c r="DA6" s="447"/>
      <c r="DB6" s="445">
        <v>86.3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1396113</v>
      </c>
      <c r="BO7" s="409"/>
      <c r="BP7" s="409"/>
      <c r="BQ7" s="409"/>
      <c r="BR7" s="409"/>
      <c r="BS7" s="409"/>
      <c r="BT7" s="409"/>
      <c r="BU7" s="410"/>
      <c r="BV7" s="408">
        <v>129271</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11335054</v>
      </c>
      <c r="CU7" s="409"/>
      <c r="CV7" s="409"/>
      <c r="CW7" s="409"/>
      <c r="CX7" s="409"/>
      <c r="CY7" s="409"/>
      <c r="CZ7" s="409"/>
      <c r="DA7" s="410"/>
      <c r="DB7" s="408">
        <v>11206893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891855</v>
      </c>
      <c r="BO8" s="409"/>
      <c r="BP8" s="409"/>
      <c r="BQ8" s="409"/>
      <c r="BR8" s="409"/>
      <c r="BS8" s="409"/>
      <c r="BT8" s="409"/>
      <c r="BU8" s="410"/>
      <c r="BV8" s="408">
        <v>990126</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0.35</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42016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-98271</v>
      </c>
      <c r="BO9" s="409"/>
      <c r="BP9" s="409"/>
      <c r="BQ9" s="409"/>
      <c r="BR9" s="409"/>
      <c r="BS9" s="409"/>
      <c r="BT9" s="409"/>
      <c r="BU9" s="410"/>
      <c r="BV9" s="408">
        <v>-137018</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14.3</v>
      </c>
      <c r="CU9" s="406"/>
      <c r="CV9" s="406"/>
      <c r="CW9" s="406"/>
      <c r="CX9" s="406"/>
      <c r="CY9" s="406"/>
      <c r="CZ9" s="406"/>
      <c r="DA9" s="407"/>
      <c r="DB9" s="405">
        <v>15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39758</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1066134</v>
      </c>
      <c r="BO10" s="409"/>
      <c r="BP10" s="409"/>
      <c r="BQ10" s="409"/>
      <c r="BR10" s="409"/>
      <c r="BS10" s="409"/>
      <c r="BT10" s="409"/>
      <c r="BU10" s="410"/>
      <c r="BV10" s="408">
        <v>1518112</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114672</v>
      </c>
      <c r="BO11" s="409"/>
      <c r="BP11" s="409"/>
      <c r="BQ11" s="409"/>
      <c r="BR11" s="409"/>
      <c r="BS11" s="409"/>
      <c r="BT11" s="409"/>
      <c r="BU11" s="410"/>
      <c r="BV11" s="408">
        <v>86047</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43669</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112</v>
      </c>
      <c r="AV12" s="441"/>
      <c r="AW12" s="441"/>
      <c r="AX12" s="441"/>
      <c r="AY12" s="442" t="s">
        <v>128</v>
      </c>
      <c r="AZ12" s="443"/>
      <c r="BA12" s="443"/>
      <c r="BB12" s="443"/>
      <c r="BC12" s="443"/>
      <c r="BD12" s="443"/>
      <c r="BE12" s="443"/>
      <c r="BF12" s="443"/>
      <c r="BG12" s="443"/>
      <c r="BH12" s="443"/>
      <c r="BI12" s="443"/>
      <c r="BJ12" s="443"/>
      <c r="BK12" s="443"/>
      <c r="BL12" s="443"/>
      <c r="BM12" s="444"/>
      <c r="BN12" s="408">
        <v>990510</v>
      </c>
      <c r="BO12" s="409"/>
      <c r="BP12" s="409"/>
      <c r="BQ12" s="409"/>
      <c r="BR12" s="409"/>
      <c r="BS12" s="409"/>
      <c r="BT12" s="409"/>
      <c r="BU12" s="410"/>
      <c r="BV12" s="408">
        <v>823724</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43466</v>
      </c>
      <c r="S13" s="490"/>
      <c r="T13" s="490"/>
      <c r="U13" s="490"/>
      <c r="V13" s="491"/>
      <c r="W13" s="424" t="s">
        <v>132</v>
      </c>
      <c r="X13" s="425"/>
      <c r="Y13" s="425"/>
      <c r="Z13" s="425"/>
      <c r="AA13" s="425"/>
      <c r="AB13" s="415"/>
      <c r="AC13" s="459">
        <v>1719</v>
      </c>
      <c r="AD13" s="460"/>
      <c r="AE13" s="460"/>
      <c r="AF13" s="460"/>
      <c r="AG13" s="499"/>
      <c r="AH13" s="459">
        <v>1942</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92025</v>
      </c>
      <c r="BO13" s="409"/>
      <c r="BP13" s="409"/>
      <c r="BQ13" s="409"/>
      <c r="BR13" s="409"/>
      <c r="BS13" s="409"/>
      <c r="BT13" s="409"/>
      <c r="BU13" s="410"/>
      <c r="BV13" s="408">
        <v>643417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7</v>
      </c>
      <c r="CU13" s="406"/>
      <c r="CV13" s="406"/>
      <c r="CW13" s="406"/>
      <c r="CX13" s="406"/>
      <c r="CY13" s="406"/>
      <c r="CZ13" s="406"/>
      <c r="DA13" s="407"/>
      <c r="DB13" s="405">
        <v>6.7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43247</v>
      </c>
      <c r="S14" s="490"/>
      <c r="T14" s="490"/>
      <c r="U14" s="490"/>
      <c r="V14" s="491"/>
      <c r="W14" s="398"/>
      <c r="X14" s="399"/>
      <c r="Y14" s="399"/>
      <c r="Z14" s="399"/>
      <c r="AA14" s="399"/>
      <c r="AB14" s="388"/>
      <c r="AC14" s="492">
        <v>9.5</v>
      </c>
      <c r="AD14" s="493"/>
      <c r="AE14" s="493"/>
      <c r="AF14" s="493"/>
      <c r="AG14" s="494"/>
      <c r="AH14" s="492">
        <v>11.5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121</v>
      </c>
      <c r="CU14" s="504"/>
      <c r="CV14" s="504"/>
      <c r="CW14" s="504"/>
      <c r="CX14" s="504"/>
      <c r="CY14" s="504"/>
      <c r="CZ14" s="504"/>
      <c r="DA14" s="505"/>
      <c r="DB14" s="503" t="s">
        <v>139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43069</v>
      </c>
      <c r="S15" s="490"/>
      <c r="T15" s="490"/>
      <c r="U15" s="490"/>
      <c r="V15" s="491"/>
      <c r="W15" s="424" t="s">
        <v>141</v>
      </c>
      <c r="X15" s="425"/>
      <c r="Y15" s="425"/>
      <c r="Z15" s="425"/>
      <c r="AA15" s="425"/>
      <c r="AB15" s="415"/>
      <c r="AC15" s="459">
        <v>3230</v>
      </c>
      <c r="AD15" s="460"/>
      <c r="AE15" s="460"/>
      <c r="AF15" s="460"/>
      <c r="AG15" s="499"/>
      <c r="AH15" s="459">
        <v>3042</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3325719</v>
      </c>
      <c r="BO15" s="372"/>
      <c r="BP15" s="372"/>
      <c r="BQ15" s="372"/>
      <c r="BR15" s="372"/>
      <c r="BS15" s="372"/>
      <c r="BT15" s="372"/>
      <c r="BU15" s="373"/>
      <c r="BV15" s="371">
        <v>3193299</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17.8</v>
      </c>
      <c r="AD16" s="493"/>
      <c r="AE16" s="493"/>
      <c r="AF16" s="493"/>
      <c r="AG16" s="494"/>
      <c r="AH16" s="492">
        <v>18.100000000000001</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9377064</v>
      </c>
      <c r="BO16" s="409"/>
      <c r="BP16" s="409"/>
      <c r="BQ16" s="409"/>
      <c r="BR16" s="409"/>
      <c r="BS16" s="409"/>
      <c r="BT16" s="409"/>
      <c r="BU16" s="410"/>
      <c r="BV16" s="408">
        <v>9063818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13194</v>
      </c>
      <c r="AD17" s="460"/>
      <c r="AE17" s="460"/>
      <c r="AF17" s="460"/>
      <c r="AG17" s="499"/>
      <c r="AH17" s="459">
        <v>11860</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4201463</v>
      </c>
      <c r="BO17" s="409"/>
      <c r="BP17" s="409"/>
      <c r="BQ17" s="409"/>
      <c r="BR17" s="409"/>
      <c r="BS17" s="409"/>
      <c r="BT17" s="409"/>
      <c r="BU17" s="410"/>
      <c r="BV17" s="408">
        <v>4038265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49.94</v>
      </c>
      <c r="M18" s="521"/>
      <c r="N18" s="521"/>
      <c r="O18" s="521"/>
      <c r="P18" s="521"/>
      <c r="Q18" s="521"/>
      <c r="R18" s="522"/>
      <c r="S18" s="522"/>
      <c r="T18" s="522"/>
      <c r="U18" s="522"/>
      <c r="V18" s="523"/>
      <c r="W18" s="426"/>
      <c r="X18" s="427"/>
      <c r="Y18" s="427"/>
      <c r="Z18" s="427"/>
      <c r="AA18" s="427"/>
      <c r="AB18" s="418"/>
      <c r="AC18" s="524">
        <v>72.7</v>
      </c>
      <c r="AD18" s="525"/>
      <c r="AE18" s="525"/>
      <c r="AF18" s="525"/>
      <c r="AG18" s="526"/>
      <c r="AH18" s="524">
        <v>70.400000000000006</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9662027</v>
      </c>
      <c r="BO18" s="409"/>
      <c r="BP18" s="409"/>
      <c r="BQ18" s="409"/>
      <c r="BR18" s="409"/>
      <c r="BS18" s="409"/>
      <c r="BT18" s="409"/>
      <c r="BU18" s="410"/>
      <c r="BV18" s="408">
        <v>9349274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841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15961267</v>
      </c>
      <c r="BO19" s="409"/>
      <c r="BP19" s="409"/>
      <c r="BQ19" s="409"/>
      <c r="BR19" s="409"/>
      <c r="BS19" s="409"/>
      <c r="BT19" s="409"/>
      <c r="BU19" s="410"/>
      <c r="BV19" s="408">
        <v>14200414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14295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20546356</v>
      </c>
      <c r="BO23" s="409"/>
      <c r="BP23" s="409"/>
      <c r="BQ23" s="409"/>
      <c r="BR23" s="409"/>
      <c r="BS23" s="409"/>
      <c r="BT23" s="409"/>
      <c r="BU23" s="410"/>
      <c r="BV23" s="408">
        <v>20295765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8600</v>
      </c>
      <c r="R24" s="460"/>
      <c r="S24" s="460"/>
      <c r="T24" s="460"/>
      <c r="U24" s="460"/>
      <c r="V24" s="499"/>
      <c r="W24" s="558"/>
      <c r="X24" s="546"/>
      <c r="Y24" s="547"/>
      <c r="Z24" s="458" t="s">
        <v>165</v>
      </c>
      <c r="AA24" s="438"/>
      <c r="AB24" s="438"/>
      <c r="AC24" s="438"/>
      <c r="AD24" s="438"/>
      <c r="AE24" s="438"/>
      <c r="AF24" s="438"/>
      <c r="AG24" s="439"/>
      <c r="AH24" s="459">
        <v>281</v>
      </c>
      <c r="AI24" s="460"/>
      <c r="AJ24" s="460"/>
      <c r="AK24" s="460"/>
      <c r="AL24" s="499"/>
      <c r="AM24" s="459">
        <v>844405</v>
      </c>
      <c r="AN24" s="460"/>
      <c r="AO24" s="460"/>
      <c r="AP24" s="460"/>
      <c r="AQ24" s="460"/>
      <c r="AR24" s="499"/>
      <c r="AS24" s="459">
        <v>3005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16603482</v>
      </c>
      <c r="BO24" s="409"/>
      <c r="BP24" s="409"/>
      <c r="BQ24" s="409"/>
      <c r="BR24" s="409"/>
      <c r="BS24" s="409"/>
      <c r="BT24" s="409"/>
      <c r="BU24" s="410"/>
      <c r="BV24" s="408">
        <v>16636414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7120</v>
      </c>
      <c r="R25" s="460"/>
      <c r="S25" s="460"/>
      <c r="T25" s="460"/>
      <c r="U25" s="460"/>
      <c r="V25" s="499"/>
      <c r="W25" s="558"/>
      <c r="X25" s="546"/>
      <c r="Y25" s="547"/>
      <c r="Z25" s="458" t="s">
        <v>168</v>
      </c>
      <c r="AA25" s="438"/>
      <c r="AB25" s="438"/>
      <c r="AC25" s="438"/>
      <c r="AD25" s="438"/>
      <c r="AE25" s="438"/>
      <c r="AF25" s="438"/>
      <c r="AG25" s="439"/>
      <c r="AH25" s="459" t="s">
        <v>130</v>
      </c>
      <c r="AI25" s="460"/>
      <c r="AJ25" s="460"/>
      <c r="AK25" s="460"/>
      <c r="AL25" s="499"/>
      <c r="AM25" s="459" t="s">
        <v>122</v>
      </c>
      <c r="AN25" s="460"/>
      <c r="AO25" s="460"/>
      <c r="AP25" s="460"/>
      <c r="AQ25" s="460"/>
      <c r="AR25" s="499"/>
      <c r="AS25" s="459" t="s">
        <v>130</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518578</v>
      </c>
      <c r="BO25" s="372"/>
      <c r="BP25" s="372"/>
      <c r="BQ25" s="372"/>
      <c r="BR25" s="372"/>
      <c r="BS25" s="372"/>
      <c r="BT25" s="372"/>
      <c r="BU25" s="373"/>
      <c r="BV25" s="371">
        <v>1712493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6530</v>
      </c>
      <c r="R26" s="460"/>
      <c r="S26" s="460"/>
      <c r="T26" s="460"/>
      <c r="U26" s="460"/>
      <c r="V26" s="499"/>
      <c r="W26" s="558"/>
      <c r="X26" s="546"/>
      <c r="Y26" s="547"/>
      <c r="Z26" s="458" t="s">
        <v>171</v>
      </c>
      <c r="AA26" s="568"/>
      <c r="AB26" s="568"/>
      <c r="AC26" s="568"/>
      <c r="AD26" s="568"/>
      <c r="AE26" s="568"/>
      <c r="AF26" s="568"/>
      <c r="AG26" s="569"/>
      <c r="AH26" s="459">
        <v>2</v>
      </c>
      <c r="AI26" s="460"/>
      <c r="AJ26" s="460"/>
      <c r="AK26" s="460"/>
      <c r="AL26" s="499"/>
      <c r="AM26" s="459" t="s">
        <v>172</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4150</v>
      </c>
      <c r="R27" s="460"/>
      <c r="S27" s="460"/>
      <c r="T27" s="460"/>
      <c r="U27" s="460"/>
      <c r="V27" s="499"/>
      <c r="W27" s="558"/>
      <c r="X27" s="546"/>
      <c r="Y27" s="547"/>
      <c r="Z27" s="458" t="s">
        <v>176</v>
      </c>
      <c r="AA27" s="438"/>
      <c r="AB27" s="438"/>
      <c r="AC27" s="438"/>
      <c r="AD27" s="438"/>
      <c r="AE27" s="438"/>
      <c r="AF27" s="438"/>
      <c r="AG27" s="439"/>
      <c r="AH27" s="459">
        <v>22</v>
      </c>
      <c r="AI27" s="460"/>
      <c r="AJ27" s="460"/>
      <c r="AK27" s="460"/>
      <c r="AL27" s="499"/>
      <c r="AM27" s="459">
        <v>60089</v>
      </c>
      <c r="AN27" s="460"/>
      <c r="AO27" s="460"/>
      <c r="AP27" s="460"/>
      <c r="AQ27" s="460"/>
      <c r="AR27" s="499"/>
      <c r="AS27" s="459">
        <v>2731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200084</v>
      </c>
      <c r="BO27" s="582"/>
      <c r="BP27" s="582"/>
      <c r="BQ27" s="582"/>
      <c r="BR27" s="582"/>
      <c r="BS27" s="582"/>
      <c r="BT27" s="582"/>
      <c r="BU27" s="583"/>
      <c r="BV27" s="581">
        <v>84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3630</v>
      </c>
      <c r="R28" s="460"/>
      <c r="S28" s="460"/>
      <c r="T28" s="460"/>
      <c r="U28" s="460"/>
      <c r="V28" s="499"/>
      <c r="W28" s="558"/>
      <c r="X28" s="546"/>
      <c r="Y28" s="547"/>
      <c r="Z28" s="458" t="s">
        <v>179</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3801117</v>
      </c>
      <c r="BO28" s="372"/>
      <c r="BP28" s="372"/>
      <c r="BQ28" s="372"/>
      <c r="BR28" s="372"/>
      <c r="BS28" s="372"/>
      <c r="BT28" s="372"/>
      <c r="BU28" s="373"/>
      <c r="BV28" s="371">
        <v>3725493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18</v>
      </c>
      <c r="M29" s="460"/>
      <c r="N29" s="460"/>
      <c r="O29" s="460"/>
      <c r="P29" s="499"/>
      <c r="Q29" s="459">
        <v>3420</v>
      </c>
      <c r="R29" s="460"/>
      <c r="S29" s="460"/>
      <c r="T29" s="460"/>
      <c r="U29" s="460"/>
      <c r="V29" s="499"/>
      <c r="W29" s="559"/>
      <c r="X29" s="560"/>
      <c r="Y29" s="561"/>
      <c r="Z29" s="458" t="s">
        <v>182</v>
      </c>
      <c r="AA29" s="438"/>
      <c r="AB29" s="438"/>
      <c r="AC29" s="438"/>
      <c r="AD29" s="438"/>
      <c r="AE29" s="438"/>
      <c r="AF29" s="438"/>
      <c r="AG29" s="439"/>
      <c r="AH29" s="459">
        <v>303</v>
      </c>
      <c r="AI29" s="460"/>
      <c r="AJ29" s="460"/>
      <c r="AK29" s="460"/>
      <c r="AL29" s="499"/>
      <c r="AM29" s="459">
        <v>904494</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3615811</v>
      </c>
      <c r="BO29" s="409"/>
      <c r="BP29" s="409"/>
      <c r="BQ29" s="409"/>
      <c r="BR29" s="409"/>
      <c r="BS29" s="409"/>
      <c r="BT29" s="409"/>
      <c r="BU29" s="410"/>
      <c r="BV29" s="408">
        <v>3606925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97.3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3268940</v>
      </c>
      <c r="BO30" s="582"/>
      <c r="BP30" s="582"/>
      <c r="BQ30" s="582"/>
      <c r="BR30" s="582"/>
      <c r="BS30" s="582"/>
      <c r="BT30" s="582"/>
      <c r="BU30" s="583"/>
      <c r="BV30" s="581">
        <v>4781261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島尻消防清掃組合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沖縄県町村土地開発公社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汚水処理施設特別会計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東部清掃施設組合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板馬養殖センター</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沖縄県市町村総合事務組合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南部広域行政組合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南部広域行政組合（特別会計）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沖縄県市町村自治会館管理組合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南部広域市町村圏事務組合（一般会計）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14</v>
      </c>
      <c r="BX41" s="594"/>
      <c r="BY41" s="595" t="str">
        <f>IF('各会計、関係団体の財政状況及び健全化判断比率'!B75="","",'各会計、関係団体の財政状況及び健全化判断比率'!B75)</f>
        <v>南部広域市町村圏事務組合（ふるさと市町村圏基金特別会計）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15</v>
      </c>
      <c r="BX42" s="594"/>
      <c r="BY42" s="595" t="str">
        <f>IF('各会計、関係団体の財政状況及び健全化判断比率'!B76="","",'各会計、関係団体の財政状況及び健全化判断比率'!B76)</f>
        <v>南部広域市町村圏事務組合（いなんせ葬苑特別会計）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16</v>
      </c>
      <c r="BX43" s="594"/>
      <c r="BY43" s="595" t="str">
        <f>IF('各会計、関係団体の財政状況及び健全化判断比率'!B77="","",'各会計、関係団体の財政状況及び健全化判断比率'!B77)</f>
        <v>南部広域市町村圏事務組合（南斎場特別会計）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DH11wVb1uLXXUw72O2jXXRQRXw7+4NLVHY9miZLtzxAAx+QJ8bAeDSl01vmc4RuJAM6jIAYYjaHpHL8iF42mrw==" saltValue="ua7Mkm7/j75mHcxQfYuX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K44" sqref="K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91" t="s">
        <v>554</v>
      </c>
      <c r="D34" s="1191"/>
      <c r="E34" s="1192"/>
      <c r="F34" s="32" t="s">
        <v>555</v>
      </c>
      <c r="G34" s="33" t="s">
        <v>556</v>
      </c>
      <c r="H34" s="33" t="s">
        <v>557</v>
      </c>
      <c r="I34" s="33" t="s">
        <v>558</v>
      </c>
      <c r="J34" s="34" t="s">
        <v>559</v>
      </c>
      <c r="K34" s="22"/>
      <c r="L34" s="22"/>
      <c r="M34" s="22"/>
      <c r="N34" s="22"/>
      <c r="O34" s="22"/>
      <c r="P34" s="22"/>
    </row>
    <row r="35" spans="1:16" ht="39" customHeight="1">
      <c r="A35" s="22"/>
      <c r="B35" s="35"/>
      <c r="C35" s="1185" t="s">
        <v>560</v>
      </c>
      <c r="D35" s="1186"/>
      <c r="E35" s="1187"/>
      <c r="F35" s="36">
        <v>9.77</v>
      </c>
      <c r="G35" s="37">
        <v>9.5399999999999991</v>
      </c>
      <c r="H35" s="37">
        <v>10.18</v>
      </c>
      <c r="I35" s="37">
        <v>8.83</v>
      </c>
      <c r="J35" s="38">
        <v>7.86</v>
      </c>
      <c r="K35" s="22"/>
      <c r="L35" s="22"/>
      <c r="M35" s="22"/>
      <c r="N35" s="22"/>
      <c r="O35" s="22"/>
      <c r="P35" s="22"/>
    </row>
    <row r="36" spans="1:16" ht="39" customHeight="1">
      <c r="A36" s="22"/>
      <c r="B36" s="35"/>
      <c r="C36" s="1185" t="s">
        <v>561</v>
      </c>
      <c r="D36" s="1186"/>
      <c r="E36" s="1187"/>
      <c r="F36" s="36">
        <v>2.71</v>
      </c>
      <c r="G36" s="37">
        <v>2.88</v>
      </c>
      <c r="H36" s="37">
        <v>2.68</v>
      </c>
      <c r="I36" s="37">
        <v>3.84</v>
      </c>
      <c r="J36" s="38">
        <v>4.3099999999999996</v>
      </c>
      <c r="K36" s="22"/>
      <c r="L36" s="22"/>
      <c r="M36" s="22"/>
      <c r="N36" s="22"/>
      <c r="O36" s="22"/>
      <c r="P36" s="22"/>
    </row>
    <row r="37" spans="1:16" ht="39" customHeight="1">
      <c r="A37" s="22"/>
      <c r="B37" s="35"/>
      <c r="C37" s="1185" t="s">
        <v>562</v>
      </c>
      <c r="D37" s="1186"/>
      <c r="E37" s="1187"/>
      <c r="F37" s="36">
        <v>0.52</v>
      </c>
      <c r="G37" s="37">
        <v>0.17</v>
      </c>
      <c r="H37" s="37">
        <v>0.33</v>
      </c>
      <c r="I37" s="37">
        <v>1.03</v>
      </c>
      <c r="J37" s="38">
        <v>0.97</v>
      </c>
      <c r="K37" s="22"/>
      <c r="L37" s="22"/>
      <c r="M37" s="22"/>
      <c r="N37" s="22"/>
      <c r="O37" s="22"/>
      <c r="P37" s="22"/>
    </row>
    <row r="38" spans="1:16" ht="39" customHeight="1">
      <c r="A38" s="22"/>
      <c r="B38" s="35"/>
      <c r="C38" s="1185" t="s">
        <v>563</v>
      </c>
      <c r="D38" s="1186"/>
      <c r="E38" s="1187"/>
      <c r="F38" s="36">
        <v>0.06</v>
      </c>
      <c r="G38" s="37">
        <v>0.06</v>
      </c>
      <c r="H38" s="37">
        <v>0.08</v>
      </c>
      <c r="I38" s="37">
        <v>0.08</v>
      </c>
      <c r="J38" s="38">
        <v>0.11</v>
      </c>
      <c r="K38" s="22"/>
      <c r="L38" s="22"/>
      <c r="M38" s="22"/>
      <c r="N38" s="22"/>
      <c r="O38" s="22"/>
      <c r="P38" s="22"/>
    </row>
    <row r="39" spans="1:16" ht="39" customHeight="1">
      <c r="A39" s="22"/>
      <c r="B39" s="35"/>
      <c r="C39" s="1185" t="s">
        <v>564</v>
      </c>
      <c r="D39" s="1186"/>
      <c r="E39" s="1187"/>
      <c r="F39" s="36">
        <v>0</v>
      </c>
      <c r="G39" s="37">
        <v>0</v>
      </c>
      <c r="H39" s="37">
        <v>0.02</v>
      </c>
      <c r="I39" s="37">
        <v>0</v>
      </c>
      <c r="J39" s="38">
        <v>0</v>
      </c>
      <c r="K39" s="22"/>
      <c r="L39" s="22"/>
      <c r="M39" s="22"/>
      <c r="N39" s="22"/>
      <c r="O39" s="22"/>
      <c r="P39" s="22"/>
    </row>
    <row r="40" spans="1:16" ht="39" customHeight="1">
      <c r="A40" s="22"/>
      <c r="B40" s="35"/>
      <c r="C40" s="1185"/>
      <c r="D40" s="1186"/>
      <c r="E40" s="1187"/>
      <c r="F40" s="36"/>
      <c r="G40" s="37"/>
      <c r="H40" s="37"/>
      <c r="I40" s="37"/>
      <c r="J40" s="38"/>
      <c r="K40" s="22"/>
      <c r="L40" s="22"/>
      <c r="M40" s="22"/>
      <c r="N40" s="22"/>
      <c r="O40" s="22"/>
      <c r="P40" s="22"/>
    </row>
    <row r="41" spans="1:16" ht="39" customHeight="1">
      <c r="A41" s="22"/>
      <c r="B41" s="35"/>
      <c r="C41" s="1185"/>
      <c r="D41" s="1186"/>
      <c r="E41" s="1187"/>
      <c r="F41" s="36"/>
      <c r="G41" s="37"/>
      <c r="H41" s="37"/>
      <c r="I41" s="37"/>
      <c r="J41" s="38"/>
      <c r="K41" s="22"/>
      <c r="L41" s="22"/>
      <c r="M41" s="22"/>
      <c r="N41" s="22"/>
      <c r="O41" s="22"/>
      <c r="P41" s="22"/>
    </row>
    <row r="42" spans="1:16" ht="39" customHeight="1">
      <c r="A42" s="22"/>
      <c r="B42" s="39"/>
      <c r="C42" s="1185" t="s">
        <v>565</v>
      </c>
      <c r="D42" s="1186"/>
      <c r="E42" s="1187"/>
      <c r="F42" s="36" t="s">
        <v>505</v>
      </c>
      <c r="G42" s="37" t="s">
        <v>505</v>
      </c>
      <c r="H42" s="37" t="s">
        <v>505</v>
      </c>
      <c r="I42" s="37" t="s">
        <v>505</v>
      </c>
      <c r="J42" s="38" t="s">
        <v>505</v>
      </c>
      <c r="K42" s="22"/>
      <c r="L42" s="22"/>
      <c r="M42" s="22"/>
      <c r="N42" s="22"/>
      <c r="O42" s="22"/>
      <c r="P42" s="22"/>
    </row>
    <row r="43" spans="1:16" ht="39" customHeight="1" thickBot="1">
      <c r="A43" s="22"/>
      <c r="B43" s="40"/>
      <c r="C43" s="1188" t="s">
        <v>566</v>
      </c>
      <c r="D43" s="1189"/>
      <c r="E43" s="1190"/>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2rRvU3vH21BYZ7vLDAG5Ur2uNJ1khzOIOWwcm+sm4x/ab9eaZV6aybSm4ACl3Hz9L72RBtIsFR1g6H4K9lWUA==" saltValue="6R2CbmAuqPEl9HSYfqWr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01" t="s">
        <v>11</v>
      </c>
      <c r="C45" s="1202"/>
      <c r="D45" s="58"/>
      <c r="E45" s="1207" t="s">
        <v>12</v>
      </c>
      <c r="F45" s="1207"/>
      <c r="G45" s="1207"/>
      <c r="H45" s="1207"/>
      <c r="I45" s="1207"/>
      <c r="J45" s="1208"/>
      <c r="K45" s="59">
        <v>1776</v>
      </c>
      <c r="L45" s="60">
        <v>1913</v>
      </c>
      <c r="M45" s="60">
        <v>2057</v>
      </c>
      <c r="N45" s="60">
        <v>2056</v>
      </c>
      <c r="O45" s="61">
        <v>2170</v>
      </c>
      <c r="P45" s="48"/>
      <c r="Q45" s="48"/>
      <c r="R45" s="48"/>
      <c r="S45" s="48"/>
      <c r="T45" s="48"/>
      <c r="U45" s="48"/>
    </row>
    <row r="46" spans="1:21" ht="30.75" customHeight="1">
      <c r="A46" s="48"/>
      <c r="B46" s="1203"/>
      <c r="C46" s="1204"/>
      <c r="D46" s="62"/>
      <c r="E46" s="1195" t="s">
        <v>13</v>
      </c>
      <c r="F46" s="1195"/>
      <c r="G46" s="1195"/>
      <c r="H46" s="1195"/>
      <c r="I46" s="1195"/>
      <c r="J46" s="1196"/>
      <c r="K46" s="63" t="s">
        <v>505</v>
      </c>
      <c r="L46" s="64" t="s">
        <v>505</v>
      </c>
      <c r="M46" s="64" t="s">
        <v>505</v>
      </c>
      <c r="N46" s="64" t="s">
        <v>505</v>
      </c>
      <c r="O46" s="65" t="s">
        <v>505</v>
      </c>
      <c r="P46" s="48"/>
      <c r="Q46" s="48"/>
      <c r="R46" s="48"/>
      <c r="S46" s="48"/>
      <c r="T46" s="48"/>
      <c r="U46" s="48"/>
    </row>
    <row r="47" spans="1:21" ht="30.75" customHeight="1">
      <c r="A47" s="48"/>
      <c r="B47" s="1203"/>
      <c r="C47" s="1204"/>
      <c r="D47" s="62"/>
      <c r="E47" s="1195" t="s">
        <v>14</v>
      </c>
      <c r="F47" s="1195"/>
      <c r="G47" s="1195"/>
      <c r="H47" s="1195"/>
      <c r="I47" s="1195"/>
      <c r="J47" s="1196"/>
      <c r="K47" s="63" t="s">
        <v>505</v>
      </c>
      <c r="L47" s="64" t="s">
        <v>505</v>
      </c>
      <c r="M47" s="64" t="s">
        <v>505</v>
      </c>
      <c r="N47" s="64" t="s">
        <v>505</v>
      </c>
      <c r="O47" s="65" t="s">
        <v>505</v>
      </c>
      <c r="P47" s="48"/>
      <c r="Q47" s="48"/>
      <c r="R47" s="48"/>
      <c r="S47" s="48"/>
      <c r="T47" s="48"/>
      <c r="U47" s="48"/>
    </row>
    <row r="48" spans="1:21" ht="30.75" customHeight="1">
      <c r="A48" s="48"/>
      <c r="B48" s="1203"/>
      <c r="C48" s="1204"/>
      <c r="D48" s="62"/>
      <c r="E48" s="1195" t="s">
        <v>15</v>
      </c>
      <c r="F48" s="1195"/>
      <c r="G48" s="1195"/>
      <c r="H48" s="1195"/>
      <c r="I48" s="1195"/>
      <c r="J48" s="1196"/>
      <c r="K48" s="63">
        <v>201</v>
      </c>
      <c r="L48" s="64">
        <v>219</v>
      </c>
      <c r="M48" s="64">
        <v>228</v>
      </c>
      <c r="N48" s="64">
        <v>229</v>
      </c>
      <c r="O48" s="65">
        <v>265</v>
      </c>
      <c r="P48" s="48"/>
      <c r="Q48" s="48"/>
      <c r="R48" s="48"/>
      <c r="S48" s="48"/>
      <c r="T48" s="48"/>
      <c r="U48" s="48"/>
    </row>
    <row r="49" spans="1:21" ht="30.75" customHeight="1">
      <c r="A49" s="48"/>
      <c r="B49" s="1203"/>
      <c r="C49" s="1204"/>
      <c r="D49" s="62"/>
      <c r="E49" s="1195" t="s">
        <v>16</v>
      </c>
      <c r="F49" s="1195"/>
      <c r="G49" s="1195"/>
      <c r="H49" s="1195"/>
      <c r="I49" s="1195"/>
      <c r="J49" s="1196"/>
      <c r="K49" s="63">
        <v>46</v>
      </c>
      <c r="L49" s="64">
        <v>53</v>
      </c>
      <c r="M49" s="64">
        <v>49</v>
      </c>
      <c r="N49" s="64">
        <v>94</v>
      </c>
      <c r="O49" s="65">
        <v>98</v>
      </c>
      <c r="P49" s="48"/>
      <c r="Q49" s="48"/>
      <c r="R49" s="48"/>
      <c r="S49" s="48"/>
      <c r="T49" s="48"/>
      <c r="U49" s="48"/>
    </row>
    <row r="50" spans="1:21" ht="30.75" customHeight="1">
      <c r="A50" s="48"/>
      <c r="B50" s="1203"/>
      <c r="C50" s="1204"/>
      <c r="D50" s="62"/>
      <c r="E50" s="1195" t="s">
        <v>17</v>
      </c>
      <c r="F50" s="1195"/>
      <c r="G50" s="1195"/>
      <c r="H50" s="1195"/>
      <c r="I50" s="1195"/>
      <c r="J50" s="1196"/>
      <c r="K50" s="63" t="s">
        <v>505</v>
      </c>
      <c r="L50" s="64" t="s">
        <v>505</v>
      </c>
      <c r="M50" s="64" t="s">
        <v>505</v>
      </c>
      <c r="N50" s="64" t="s">
        <v>505</v>
      </c>
      <c r="O50" s="65" t="s">
        <v>505</v>
      </c>
      <c r="P50" s="48"/>
      <c r="Q50" s="48"/>
      <c r="R50" s="48"/>
      <c r="S50" s="48"/>
      <c r="T50" s="48"/>
      <c r="U50" s="48"/>
    </row>
    <row r="51" spans="1:21" ht="30.75" customHeight="1">
      <c r="A51" s="48"/>
      <c r="B51" s="1205"/>
      <c r="C51" s="1206"/>
      <c r="D51" s="66"/>
      <c r="E51" s="1195" t="s">
        <v>18</v>
      </c>
      <c r="F51" s="1195"/>
      <c r="G51" s="1195"/>
      <c r="H51" s="1195"/>
      <c r="I51" s="1195"/>
      <c r="J51" s="1196"/>
      <c r="K51" s="63">
        <v>0</v>
      </c>
      <c r="L51" s="64">
        <v>0</v>
      </c>
      <c r="M51" s="64">
        <v>0</v>
      </c>
      <c r="N51" s="64">
        <v>0</v>
      </c>
      <c r="O51" s="65">
        <v>0</v>
      </c>
      <c r="P51" s="48"/>
      <c r="Q51" s="48"/>
      <c r="R51" s="48"/>
      <c r="S51" s="48"/>
      <c r="T51" s="48"/>
      <c r="U51" s="48"/>
    </row>
    <row r="52" spans="1:21" ht="30.75" customHeight="1">
      <c r="A52" s="48"/>
      <c r="B52" s="1193" t="s">
        <v>19</v>
      </c>
      <c r="C52" s="1194"/>
      <c r="D52" s="66"/>
      <c r="E52" s="1195" t="s">
        <v>20</v>
      </c>
      <c r="F52" s="1195"/>
      <c r="G52" s="1195"/>
      <c r="H52" s="1195"/>
      <c r="I52" s="1195"/>
      <c r="J52" s="1196"/>
      <c r="K52" s="63">
        <v>1406</v>
      </c>
      <c r="L52" s="64">
        <v>1579</v>
      </c>
      <c r="M52" s="64">
        <v>1694</v>
      </c>
      <c r="N52" s="64">
        <v>1730</v>
      </c>
      <c r="O52" s="65">
        <v>1828</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617</v>
      </c>
      <c r="L53" s="69">
        <v>606</v>
      </c>
      <c r="M53" s="69">
        <v>640</v>
      </c>
      <c r="N53" s="69">
        <v>649</v>
      </c>
      <c r="O53" s="70">
        <v>705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Ih1aRLqkUhjxxWDQpayVmSv/aHebblIfn3UGSywr8vFBr/cKrgyhkbLiKICwzfDFJ/P2FjGLNdRGW3RBaSvww==" saltValue="0uFHP9LTH8QFuES1SimK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E1" zoomScale="80" zoomScaleNormal="80" zoomScaleSheetLayoutView="100" workbookViewId="0">
      <selection activeCell="E41" sqref="E41:H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09" t="s">
        <v>24</v>
      </c>
      <c r="C41" s="1210"/>
      <c r="D41" s="81"/>
      <c r="E41" s="1215" t="s">
        <v>25</v>
      </c>
      <c r="F41" s="1215"/>
      <c r="G41" s="1215"/>
      <c r="H41" s="1216"/>
      <c r="I41" s="82">
        <v>18658</v>
      </c>
      <c r="J41" s="83">
        <v>19739</v>
      </c>
      <c r="K41" s="83">
        <v>19221</v>
      </c>
      <c r="L41" s="83">
        <v>20296</v>
      </c>
      <c r="M41" s="84">
        <v>20546</v>
      </c>
    </row>
    <row r="42" spans="2:13" ht="27.75" customHeight="1">
      <c r="B42" s="1211"/>
      <c r="C42" s="1212"/>
      <c r="D42" s="85"/>
      <c r="E42" s="1217" t="s">
        <v>26</v>
      </c>
      <c r="F42" s="1217"/>
      <c r="G42" s="1217"/>
      <c r="H42" s="1218"/>
      <c r="I42" s="86" t="s">
        <v>505</v>
      </c>
      <c r="J42" s="87" t="s">
        <v>505</v>
      </c>
      <c r="K42" s="87" t="s">
        <v>505</v>
      </c>
      <c r="L42" s="87" t="s">
        <v>505</v>
      </c>
      <c r="M42" s="88" t="s">
        <v>505</v>
      </c>
    </row>
    <row r="43" spans="2:13" ht="27.75" customHeight="1">
      <c r="B43" s="1211"/>
      <c r="C43" s="1212"/>
      <c r="D43" s="85"/>
      <c r="E43" s="1217" t="s">
        <v>27</v>
      </c>
      <c r="F43" s="1217"/>
      <c r="G43" s="1217"/>
      <c r="H43" s="1218"/>
      <c r="I43" s="86">
        <v>3811</v>
      </c>
      <c r="J43" s="87">
        <v>3851</v>
      </c>
      <c r="K43" s="87">
        <v>3805</v>
      </c>
      <c r="L43" s="87">
        <v>3716</v>
      </c>
      <c r="M43" s="88">
        <v>3724</v>
      </c>
    </row>
    <row r="44" spans="2:13" ht="27.75" customHeight="1">
      <c r="B44" s="1211"/>
      <c r="C44" s="1212"/>
      <c r="D44" s="85"/>
      <c r="E44" s="1217" t="s">
        <v>28</v>
      </c>
      <c r="F44" s="1217"/>
      <c r="G44" s="1217"/>
      <c r="H44" s="1218"/>
      <c r="I44" s="86">
        <v>172</v>
      </c>
      <c r="J44" s="87">
        <v>359</v>
      </c>
      <c r="K44" s="87">
        <v>486</v>
      </c>
      <c r="L44" s="87">
        <v>571</v>
      </c>
      <c r="M44" s="88">
        <v>500</v>
      </c>
    </row>
    <row r="45" spans="2:13" ht="27.75" customHeight="1">
      <c r="B45" s="1211"/>
      <c r="C45" s="1212"/>
      <c r="D45" s="85"/>
      <c r="E45" s="1217" t="s">
        <v>29</v>
      </c>
      <c r="F45" s="1217"/>
      <c r="G45" s="1217"/>
      <c r="H45" s="1218"/>
      <c r="I45" s="86">
        <v>2574</v>
      </c>
      <c r="J45" s="87">
        <v>1450</v>
      </c>
      <c r="K45" s="87">
        <v>1049</v>
      </c>
      <c r="L45" s="87">
        <v>909</v>
      </c>
      <c r="M45" s="88">
        <v>753</v>
      </c>
    </row>
    <row r="46" spans="2:13" ht="27.75" customHeight="1">
      <c r="B46" s="1211"/>
      <c r="C46" s="1212"/>
      <c r="D46" s="89"/>
      <c r="E46" s="1217" t="s">
        <v>30</v>
      </c>
      <c r="F46" s="1217"/>
      <c r="G46" s="1217"/>
      <c r="H46" s="1218"/>
      <c r="I46" s="86" t="s">
        <v>505</v>
      </c>
      <c r="J46" s="87" t="s">
        <v>505</v>
      </c>
      <c r="K46" s="87" t="s">
        <v>505</v>
      </c>
      <c r="L46" s="87" t="s">
        <v>505</v>
      </c>
      <c r="M46" s="88" t="s">
        <v>505</v>
      </c>
    </row>
    <row r="47" spans="2:13" ht="27.75" customHeight="1">
      <c r="B47" s="1211"/>
      <c r="C47" s="1212"/>
      <c r="D47" s="90"/>
      <c r="E47" s="1219" t="s">
        <v>31</v>
      </c>
      <c r="F47" s="1220"/>
      <c r="G47" s="1220"/>
      <c r="H47" s="1221"/>
      <c r="I47" s="86" t="s">
        <v>505</v>
      </c>
      <c r="J47" s="87" t="s">
        <v>505</v>
      </c>
      <c r="K47" s="87" t="s">
        <v>505</v>
      </c>
      <c r="L47" s="87" t="s">
        <v>505</v>
      </c>
      <c r="M47" s="88" t="s">
        <v>505</v>
      </c>
    </row>
    <row r="48" spans="2:13" ht="27.75" customHeight="1">
      <c r="B48" s="1211"/>
      <c r="C48" s="1212"/>
      <c r="D48" s="85"/>
      <c r="E48" s="1217" t="s">
        <v>32</v>
      </c>
      <c r="F48" s="1217"/>
      <c r="G48" s="1217"/>
      <c r="H48" s="1218"/>
      <c r="I48" s="86" t="s">
        <v>505</v>
      </c>
      <c r="J48" s="87" t="s">
        <v>505</v>
      </c>
      <c r="K48" s="87" t="s">
        <v>505</v>
      </c>
      <c r="L48" s="87" t="s">
        <v>505</v>
      </c>
      <c r="M48" s="88" t="s">
        <v>505</v>
      </c>
    </row>
    <row r="49" spans="2:13" ht="27.75" customHeight="1">
      <c r="B49" s="1213"/>
      <c r="C49" s="1214"/>
      <c r="D49" s="85"/>
      <c r="E49" s="1217" t="s">
        <v>33</v>
      </c>
      <c r="F49" s="1217"/>
      <c r="G49" s="1217"/>
      <c r="H49" s="1218"/>
      <c r="I49" s="86" t="s">
        <v>505</v>
      </c>
      <c r="J49" s="87" t="s">
        <v>505</v>
      </c>
      <c r="K49" s="87" t="s">
        <v>505</v>
      </c>
      <c r="L49" s="87" t="s">
        <v>505</v>
      </c>
      <c r="M49" s="88" t="s">
        <v>505</v>
      </c>
    </row>
    <row r="50" spans="2:13" ht="27.75" customHeight="1">
      <c r="B50" s="1222" t="s">
        <v>34</v>
      </c>
      <c r="C50" s="1223"/>
      <c r="D50" s="91"/>
      <c r="E50" s="1217" t="s">
        <v>35</v>
      </c>
      <c r="F50" s="1217"/>
      <c r="G50" s="1217"/>
      <c r="H50" s="1218"/>
      <c r="I50" s="86">
        <v>7669</v>
      </c>
      <c r="J50" s="87">
        <v>8258</v>
      </c>
      <c r="K50" s="87">
        <v>8977</v>
      </c>
      <c r="L50" s="87">
        <v>9572</v>
      </c>
      <c r="M50" s="88">
        <v>8134</v>
      </c>
    </row>
    <row r="51" spans="2:13" ht="27.75" customHeight="1">
      <c r="B51" s="1211"/>
      <c r="C51" s="1212"/>
      <c r="D51" s="85"/>
      <c r="E51" s="1217" t="s">
        <v>36</v>
      </c>
      <c r="F51" s="1217"/>
      <c r="G51" s="1217"/>
      <c r="H51" s="1218"/>
      <c r="I51" s="86">
        <v>95</v>
      </c>
      <c r="J51" s="87">
        <v>81</v>
      </c>
      <c r="K51" s="87">
        <v>74</v>
      </c>
      <c r="L51" s="87">
        <v>57</v>
      </c>
      <c r="M51" s="88" t="s">
        <v>505</v>
      </c>
    </row>
    <row r="52" spans="2:13" ht="27.75" customHeight="1">
      <c r="B52" s="1213"/>
      <c r="C52" s="1214"/>
      <c r="D52" s="85"/>
      <c r="E52" s="1217" t="s">
        <v>37</v>
      </c>
      <c r="F52" s="1217"/>
      <c r="G52" s="1217"/>
      <c r="H52" s="1218"/>
      <c r="I52" s="86">
        <v>17421</v>
      </c>
      <c r="J52" s="87">
        <v>18624</v>
      </c>
      <c r="K52" s="87">
        <v>22524</v>
      </c>
      <c r="L52" s="87">
        <v>19304</v>
      </c>
      <c r="M52" s="88">
        <v>19482</v>
      </c>
    </row>
    <row r="53" spans="2:13" ht="27.75" customHeight="1" thickBot="1">
      <c r="B53" s="1224" t="s">
        <v>38</v>
      </c>
      <c r="C53" s="1225"/>
      <c r="D53" s="92"/>
      <c r="E53" s="1226" t="s">
        <v>39</v>
      </c>
      <c r="F53" s="1226"/>
      <c r="G53" s="1226"/>
      <c r="H53" s="1227"/>
      <c r="I53" s="93">
        <v>30</v>
      </c>
      <c r="J53" s="94">
        <v>-1564</v>
      </c>
      <c r="K53" s="94">
        <v>-7013</v>
      </c>
      <c r="L53" s="94">
        <v>-3442</v>
      </c>
      <c r="M53" s="95">
        <v>-2093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JWCRnISihXmgOJBaH05nTH8Zg1336NqOlT/vLTvUX69pRHeLqU7tfXPz5dZBzbiWuishl0BOxn4US1h7q1m8g==" saltValue="Wt0D3v+s/bOchzf9i8T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36" t="s">
        <v>42</v>
      </c>
      <c r="D55" s="1236"/>
      <c r="E55" s="1237"/>
      <c r="F55" s="107">
        <v>3031</v>
      </c>
      <c r="G55" s="107">
        <v>3725</v>
      </c>
      <c r="H55" s="108">
        <v>3801</v>
      </c>
    </row>
    <row r="56" spans="2:8" ht="52.5" customHeight="1">
      <c r="B56" s="109"/>
      <c r="C56" s="1238" t="s">
        <v>43</v>
      </c>
      <c r="D56" s="1238"/>
      <c r="E56" s="1239"/>
      <c r="F56" s="110">
        <v>3192</v>
      </c>
      <c r="G56" s="110">
        <v>3607</v>
      </c>
      <c r="H56" s="111">
        <v>3616</v>
      </c>
    </row>
    <row r="57" spans="2:8" ht="53.25" customHeight="1">
      <c r="B57" s="109"/>
      <c r="C57" s="1240" t="s">
        <v>44</v>
      </c>
      <c r="D57" s="1240"/>
      <c r="E57" s="1241"/>
      <c r="F57" s="112">
        <v>5284</v>
      </c>
      <c r="G57" s="112">
        <v>4781</v>
      </c>
      <c r="H57" s="113">
        <v>3269</v>
      </c>
    </row>
    <row r="58" spans="2:8" ht="45.75" customHeight="1">
      <c r="B58" s="114"/>
      <c r="C58" s="1228" t="s">
        <v>585</v>
      </c>
      <c r="D58" s="1229"/>
      <c r="E58" s="1230"/>
      <c r="F58" s="115">
        <v>2523</v>
      </c>
      <c r="G58" s="115">
        <v>2542</v>
      </c>
      <c r="H58" s="116">
        <v>2552</v>
      </c>
    </row>
    <row r="59" spans="2:8" ht="45.75" customHeight="1">
      <c r="B59" s="114"/>
      <c r="C59" s="1228" t="s">
        <v>586</v>
      </c>
      <c r="D59" s="1229"/>
      <c r="E59" s="1230"/>
      <c r="F59" s="115">
        <v>561</v>
      </c>
      <c r="G59" s="115">
        <v>484</v>
      </c>
      <c r="H59" s="116">
        <v>420</v>
      </c>
    </row>
    <row r="60" spans="2:8" ht="45.75" customHeight="1">
      <c r="B60" s="114"/>
      <c r="C60" s="1228" t="s">
        <v>587</v>
      </c>
      <c r="D60" s="1229"/>
      <c r="E60" s="1230"/>
      <c r="F60" s="115">
        <v>119</v>
      </c>
      <c r="G60" s="115">
        <v>164</v>
      </c>
      <c r="H60" s="116">
        <v>207</v>
      </c>
    </row>
    <row r="61" spans="2:8" ht="45.75" customHeight="1">
      <c r="B61" s="114"/>
      <c r="C61" s="1228" t="s">
        <v>588</v>
      </c>
      <c r="D61" s="1229"/>
      <c r="E61" s="1230"/>
      <c r="F61" s="115">
        <v>26</v>
      </c>
      <c r="G61" s="115">
        <v>33</v>
      </c>
      <c r="H61" s="116">
        <v>38</v>
      </c>
    </row>
    <row r="62" spans="2:8" ht="45.75" customHeight="1" thickBot="1">
      <c r="B62" s="117"/>
      <c r="C62" s="1231" t="s">
        <v>589</v>
      </c>
      <c r="D62" s="1232"/>
      <c r="E62" s="1233"/>
      <c r="F62" s="118">
        <v>28</v>
      </c>
      <c r="G62" s="118">
        <v>26</v>
      </c>
      <c r="H62" s="119">
        <v>26</v>
      </c>
    </row>
    <row r="63" spans="2:8" ht="52.5" customHeight="1" thickBot="1">
      <c r="B63" s="120"/>
      <c r="C63" s="1234" t="s">
        <v>45</v>
      </c>
      <c r="D63" s="1234"/>
      <c r="E63" s="1235"/>
      <c r="F63" s="121">
        <v>11506</v>
      </c>
      <c r="G63" s="121">
        <v>12114</v>
      </c>
      <c r="H63" s="122">
        <v>10686</v>
      </c>
    </row>
    <row r="64" spans="2:8" ht="15" customHeight="1"/>
    <row r="65" ht="0" hidden="1" customHeight="1"/>
    <row r="66" ht="0" hidden="1" customHeight="1"/>
  </sheetData>
  <sheetProtection algorithmName="SHA-512" hashValue="Lbtfqn2pWqFaNUS7A8ByTbzoHxzQt4YRDNENp/DUYmYFJgMkNUYdNvdS23pXTKnFPR0ZoWvEj0IdZ3Vrqqe6lw==" saltValue="DN1chLm8KQnFcMPieP5H/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84076</v>
      </c>
      <c r="E3" s="141"/>
      <c r="F3" s="142">
        <v>90961</v>
      </c>
      <c r="G3" s="143"/>
      <c r="H3" s="144"/>
    </row>
    <row r="4" spans="1:8">
      <c r="A4" s="145"/>
      <c r="B4" s="146"/>
      <c r="C4" s="147"/>
      <c r="D4" s="148">
        <v>27271</v>
      </c>
      <c r="E4" s="149"/>
      <c r="F4" s="150">
        <v>37720</v>
      </c>
      <c r="G4" s="151"/>
      <c r="H4" s="152"/>
    </row>
    <row r="5" spans="1:8">
      <c r="A5" s="133" t="s">
        <v>540</v>
      </c>
      <c r="B5" s="138"/>
      <c r="C5" s="139"/>
      <c r="D5" s="140">
        <v>100201</v>
      </c>
      <c r="E5" s="141"/>
      <c r="F5" s="142">
        <v>106614</v>
      </c>
      <c r="G5" s="143"/>
      <c r="H5" s="144"/>
    </row>
    <row r="6" spans="1:8">
      <c r="A6" s="145"/>
      <c r="B6" s="146"/>
      <c r="C6" s="147"/>
      <c r="D6" s="148">
        <v>45849</v>
      </c>
      <c r="E6" s="149"/>
      <c r="F6" s="150">
        <v>45545</v>
      </c>
      <c r="G6" s="151"/>
      <c r="H6" s="152"/>
    </row>
    <row r="7" spans="1:8">
      <c r="A7" s="133" t="s">
        <v>541</v>
      </c>
      <c r="B7" s="138"/>
      <c r="C7" s="139"/>
      <c r="D7" s="140">
        <v>83735</v>
      </c>
      <c r="E7" s="141"/>
      <c r="F7" s="142">
        <v>85459</v>
      </c>
      <c r="G7" s="143"/>
      <c r="H7" s="144"/>
    </row>
    <row r="8" spans="1:8">
      <c r="A8" s="145"/>
      <c r="B8" s="146"/>
      <c r="C8" s="147"/>
      <c r="D8" s="148">
        <v>25875</v>
      </c>
      <c r="E8" s="149"/>
      <c r="F8" s="150">
        <v>44378</v>
      </c>
      <c r="G8" s="151"/>
      <c r="H8" s="152"/>
    </row>
    <row r="9" spans="1:8">
      <c r="A9" s="133" t="s">
        <v>542</v>
      </c>
      <c r="B9" s="138"/>
      <c r="C9" s="139"/>
      <c r="D9" s="140">
        <v>119802</v>
      </c>
      <c r="E9" s="141"/>
      <c r="F9" s="142">
        <v>83280</v>
      </c>
      <c r="G9" s="143"/>
      <c r="H9" s="144"/>
    </row>
    <row r="10" spans="1:8">
      <c r="A10" s="145"/>
      <c r="B10" s="146"/>
      <c r="C10" s="147"/>
      <c r="D10" s="148">
        <v>74188</v>
      </c>
      <c r="E10" s="149"/>
      <c r="F10" s="150">
        <v>43123</v>
      </c>
      <c r="G10" s="151"/>
      <c r="H10" s="152"/>
    </row>
    <row r="11" spans="1:8">
      <c r="A11" s="133" t="s">
        <v>543</v>
      </c>
      <c r="B11" s="138"/>
      <c r="C11" s="139"/>
      <c r="D11" s="140">
        <v>122259</v>
      </c>
      <c r="E11" s="141"/>
      <c r="F11" s="142">
        <v>88968</v>
      </c>
      <c r="G11" s="143"/>
      <c r="H11" s="144"/>
    </row>
    <row r="12" spans="1:8">
      <c r="A12" s="145"/>
      <c r="B12" s="146"/>
      <c r="C12" s="153"/>
      <c r="D12" s="148">
        <v>68215</v>
      </c>
      <c r="E12" s="149"/>
      <c r="F12" s="150">
        <v>45482</v>
      </c>
      <c r="G12" s="151"/>
      <c r="H12" s="152"/>
    </row>
    <row r="13" spans="1:8">
      <c r="A13" s="133"/>
      <c r="B13" s="138"/>
      <c r="C13" s="154"/>
      <c r="D13" s="155">
        <v>102015</v>
      </c>
      <c r="E13" s="156"/>
      <c r="F13" s="157">
        <v>91056</v>
      </c>
      <c r="G13" s="158"/>
      <c r="H13" s="144"/>
    </row>
    <row r="14" spans="1:8">
      <c r="A14" s="145"/>
      <c r="B14" s="146"/>
      <c r="C14" s="147"/>
      <c r="D14" s="148">
        <v>48280</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9.7799999999999994</v>
      </c>
      <c r="C19" s="159">
        <f>ROUND(VALUE(SUBSTITUTE(実質収支比率等に係る経年分析!G$48,"▲","-")),2)</f>
        <v>9.5500000000000007</v>
      </c>
      <c r="D19" s="159">
        <f>ROUND(VALUE(SUBSTITUTE(実質収支比率等に係る経年分析!H$48,"▲","-")),2)</f>
        <v>10.220000000000001</v>
      </c>
      <c r="E19" s="159">
        <f>ROUND(VALUE(SUBSTITUTE(実質収支比率等に係る経年分析!I$48,"▲","-")),2)</f>
        <v>8.83</v>
      </c>
      <c r="F19" s="159">
        <f>ROUND(VALUE(SUBSTITUTE(実質収支比率等に係る経年分析!J$48,"▲","-")),2)</f>
        <v>7.87</v>
      </c>
    </row>
    <row r="20" spans="1:11">
      <c r="A20" s="159" t="s">
        <v>49</v>
      </c>
      <c r="B20" s="159">
        <f>ROUND(VALUE(SUBSTITUTE(実質収支比率等に係る経年分析!F$47,"▲","-")),2)</f>
        <v>26.7</v>
      </c>
      <c r="C20" s="159">
        <f>ROUND(VALUE(SUBSTITUTE(実質収支比率等に係る経年分析!G$47,"▲","-")),2)</f>
        <v>25.83</v>
      </c>
      <c r="D20" s="159">
        <f>ROUND(VALUE(SUBSTITUTE(実質収支比率等に係る経年分析!H$47,"▲","-")),2)</f>
        <v>27.47</v>
      </c>
      <c r="E20" s="159">
        <f>ROUND(VALUE(SUBSTITUTE(実質収支比率等に係る経年分析!I$47,"▲","-")),2)</f>
        <v>33.24</v>
      </c>
      <c r="F20" s="159">
        <f>ROUND(VALUE(SUBSTITUTE(実質収支比率等に係る経年分析!J$47,"▲","-")),2)</f>
        <v>33.53</v>
      </c>
    </row>
    <row r="21" spans="1:11">
      <c r="A21" s="159" t="s">
        <v>50</v>
      </c>
      <c r="B21" s="159">
        <f>IF(ISNUMBER(VALUE(SUBSTITUTE(実質収支比率等に係る経年分析!F$49,"▲","-"))),ROUND(VALUE(SUBSTITUTE(実質収支比率等に係る経年分析!F$49,"▲","-")),2),NA())</f>
        <v>3.77</v>
      </c>
      <c r="C21" s="159">
        <f>IF(ISNUMBER(VALUE(SUBSTITUTE(実質収支比率等に係る経年分析!G$49,"▲","-"))),ROUND(VALUE(SUBSTITUTE(実質収支比率等に係る経年分析!G$49,"▲","-")),2),NA())</f>
        <v>-0.37</v>
      </c>
      <c r="D21" s="159">
        <f>IF(ISNUMBER(VALUE(SUBSTITUTE(実質収支比率等に係る経年分析!H$49,"▲","-"))),ROUND(VALUE(SUBSTITUTE(実質収支比率等に係る経年分析!H$49,"▲","-")),2),NA())</f>
        <v>3.39</v>
      </c>
      <c r="E21" s="159">
        <f>IF(ISNUMBER(VALUE(SUBSTITUTE(実質収支比率等に係る経年分析!I$49,"▲","-"))),ROUND(VALUE(SUBSTITUTE(実質収支比率等に係る経年分析!I$49,"▲","-")),2),NA())</f>
        <v>5.74</v>
      </c>
      <c r="F21" s="159">
        <f>IF(ISNUMBER(VALUE(SUBSTITUTE(実質収支比率等に係る経年分析!J$49,"▲","-"))),ROUND(VALUE(SUBSTITUTE(実質収支比率等に係る経年分析!J$49,"▲","-")),2),NA())</f>
        <v>0.81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汚水処理施設特別会計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4.3099999999999996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9.5399999999999991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7.86</v>
      </c>
    </row>
    <row r="36" spans="1:16">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4.47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4.5599999999999996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3.24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1.72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1406</v>
      </c>
      <c r="E42" s="161"/>
      <c r="F42" s="161"/>
      <c r="G42" s="161">
        <f>'実質公債費比率（分子）の構造'!L$52</f>
        <v>1579</v>
      </c>
      <c r="H42" s="161"/>
      <c r="I42" s="161"/>
      <c r="J42" s="161">
        <f>'実質公債費比率（分子）の構造'!M$52</f>
        <v>1694</v>
      </c>
      <c r="K42" s="161"/>
      <c r="L42" s="161"/>
      <c r="M42" s="161">
        <f>'実質公債費比率（分子）の構造'!N$52</f>
        <v>1730</v>
      </c>
      <c r="N42" s="161"/>
      <c r="O42" s="161"/>
      <c r="P42" s="161">
        <f>'実質公債費比率（分子）の構造'!O$52</f>
        <v>1828</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46</v>
      </c>
      <c r="C45" s="161"/>
      <c r="D45" s="161"/>
      <c r="E45" s="161">
        <f>'実質公債費比率（分子）の構造'!L$49</f>
        <v>53</v>
      </c>
      <c r="F45" s="161"/>
      <c r="G45" s="161"/>
      <c r="H45" s="161">
        <f>'実質公債費比率（分子）の構造'!M$49</f>
        <v>49</v>
      </c>
      <c r="I45" s="161"/>
      <c r="J45" s="161"/>
      <c r="K45" s="161">
        <f>'実質公債費比率（分子）の構造'!N$49</f>
        <v>94</v>
      </c>
      <c r="L45" s="161"/>
      <c r="M45" s="161"/>
      <c r="N45" s="161">
        <f>'実質公債費比率（分子）の構造'!O$49</f>
        <v>98</v>
      </c>
      <c r="O45" s="161"/>
      <c r="P45" s="161"/>
    </row>
    <row r="46" spans="1:16">
      <c r="A46" s="161" t="s">
        <v>61</v>
      </c>
      <c r="B46" s="161">
        <f>'実質公債費比率（分子）の構造'!K$48</f>
        <v>201</v>
      </c>
      <c r="C46" s="161"/>
      <c r="D46" s="161"/>
      <c r="E46" s="161">
        <f>'実質公債費比率（分子）の構造'!L$48</f>
        <v>219</v>
      </c>
      <c r="F46" s="161"/>
      <c r="G46" s="161"/>
      <c r="H46" s="161">
        <f>'実質公債費比率（分子）の構造'!M$48</f>
        <v>228</v>
      </c>
      <c r="I46" s="161"/>
      <c r="J46" s="161"/>
      <c r="K46" s="161">
        <f>'実質公債費比率（分子）の構造'!N$48</f>
        <v>229</v>
      </c>
      <c r="L46" s="161"/>
      <c r="M46" s="161"/>
      <c r="N46" s="161">
        <f>'実質公債費比率（分子）の構造'!O$48</f>
        <v>265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1776</v>
      </c>
      <c r="C49" s="161"/>
      <c r="D49" s="161"/>
      <c r="E49" s="161">
        <f>'実質公債費比率（分子）の構造'!L$45</f>
        <v>1913</v>
      </c>
      <c r="F49" s="161"/>
      <c r="G49" s="161"/>
      <c r="H49" s="161">
        <f>'実質公債費比率（分子）の構造'!M$45</f>
        <v>2057</v>
      </c>
      <c r="I49" s="161"/>
      <c r="J49" s="161"/>
      <c r="K49" s="161">
        <f>'実質公債費比率（分子）の構造'!N$45</f>
        <v>2056</v>
      </c>
      <c r="L49" s="161"/>
      <c r="M49" s="161"/>
      <c r="N49" s="161">
        <f>'実質公債費比率（分子）の構造'!O$45</f>
        <v>2170</v>
      </c>
      <c r="O49" s="161"/>
      <c r="P49" s="161"/>
    </row>
    <row r="50" spans="1:16">
      <c r="A50" s="161" t="s">
        <v>65</v>
      </c>
      <c r="B50" s="161" t="e">
        <f>NA()</f>
        <v>#N/A</v>
      </c>
      <c r="C50" s="161">
        <f>IF(ISNUMBER('実質公債費比率（分子）の構造'!K$53),'実質公債費比率（分子）の構造'!K$53,NA())</f>
        <v>617</v>
      </c>
      <c r="D50" s="161" t="e">
        <f>NA()</f>
        <v>#N/A</v>
      </c>
      <c r="E50" s="161" t="e">
        <f>NA()</f>
        <v>#N/A</v>
      </c>
      <c r="F50" s="161">
        <f>IF(ISNUMBER('実質公債費比率（分子）の構造'!L$53),'実質公債費比率（分子）の構造'!L$53,NA())</f>
        <v>606</v>
      </c>
      <c r="G50" s="161" t="e">
        <f>NA()</f>
        <v>#N/A</v>
      </c>
      <c r="H50" s="161" t="e">
        <f>NA()</f>
        <v>#N/A</v>
      </c>
      <c r="I50" s="161">
        <f>IF(ISNUMBER('実質公債費比率（分子）の構造'!M$53),'実質公債費比率（分子）の構造'!M$53,NA())</f>
        <v>640</v>
      </c>
      <c r="J50" s="161" t="e">
        <f>NA()</f>
        <v>#N/A</v>
      </c>
      <c r="K50" s="161" t="e">
        <f>NA()</f>
        <v>#N/A</v>
      </c>
      <c r="L50" s="161">
        <f>IF(ISNUMBER('実質公債費比率（分子）の構造'!N$53),'実質公債費比率（分子）の構造'!N$53,NA())</f>
        <v>649</v>
      </c>
      <c r="M50" s="161" t="e">
        <f>NA()</f>
        <v>#N/A</v>
      </c>
      <c r="N50" s="161" t="e">
        <f>NA()</f>
        <v>#N/A</v>
      </c>
      <c r="O50" s="161">
        <f>IF(ISNUMBER('実質公債費比率（分子）の構造'!O$53),'実質公債費比率（分子）の構造'!O$53,NA())</f>
        <v>705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17421</v>
      </c>
      <c r="E56" s="160"/>
      <c r="F56" s="160"/>
      <c r="G56" s="160">
        <f>'将来負担比率（分子）の構造'!J$52</f>
        <v>18624</v>
      </c>
      <c r="H56" s="160"/>
      <c r="I56" s="160"/>
      <c r="J56" s="160">
        <f>'将来負担比率（分子）の構造'!K$52</f>
        <v>22524</v>
      </c>
      <c r="K56" s="160"/>
      <c r="L56" s="160"/>
      <c r="M56" s="160">
        <f>'将来負担比率（分子）の構造'!L$52</f>
        <v>19304</v>
      </c>
      <c r="N56" s="160"/>
      <c r="O56" s="160"/>
      <c r="P56" s="160">
        <f>'将来負担比率（分子）の構造'!M$52</f>
        <v>19482</v>
      </c>
    </row>
    <row r="57" spans="1:16">
      <c r="A57" s="160" t="s">
        <v>36</v>
      </c>
      <c r="B57" s="160"/>
      <c r="C57" s="160"/>
      <c r="D57" s="160">
        <f>'将来負担比率（分子）の構造'!I$51</f>
        <v>95</v>
      </c>
      <c r="E57" s="160"/>
      <c r="F57" s="160"/>
      <c r="G57" s="160">
        <f>'将来負担比率（分子）の構造'!J$51</f>
        <v>81</v>
      </c>
      <c r="H57" s="160"/>
      <c r="I57" s="160"/>
      <c r="J57" s="160">
        <f>'将来負担比率（分子）の構造'!K$51</f>
        <v>74</v>
      </c>
      <c r="K57" s="160"/>
      <c r="L57" s="160"/>
      <c r="M57" s="160">
        <f>'将来負担比率（分子）の構造'!L$51</f>
        <v>57</v>
      </c>
      <c r="N57" s="160"/>
      <c r="O57" s="160"/>
      <c r="P57" s="160" t="str">
        <f>'将来負担比率（分子）の構造'!M$51</f>
        <v>-</v>
      </c>
    </row>
    <row r="58" spans="1:16">
      <c r="A58" s="160" t="s">
        <v>35</v>
      </c>
      <c r="B58" s="160"/>
      <c r="C58" s="160"/>
      <c r="D58" s="160">
        <f>'将来負担比率（分子）の構造'!I$50</f>
        <v>7669</v>
      </c>
      <c r="E58" s="160"/>
      <c r="F58" s="160"/>
      <c r="G58" s="160">
        <f>'将来負担比率（分子）の構造'!J$50</f>
        <v>8258</v>
      </c>
      <c r="H58" s="160"/>
      <c r="I58" s="160"/>
      <c r="J58" s="160">
        <f>'将来負担比率（分子）の構造'!K$50</f>
        <v>8977</v>
      </c>
      <c r="K58" s="160"/>
      <c r="L58" s="160"/>
      <c r="M58" s="160">
        <f>'将来負担比率（分子）の構造'!L$50</f>
        <v>9572</v>
      </c>
      <c r="N58" s="160"/>
      <c r="O58" s="160"/>
      <c r="P58" s="160">
        <f>'将来負担比率（分子）の構造'!M$50</f>
        <v>8134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2574</v>
      </c>
      <c r="C62" s="160"/>
      <c r="D62" s="160"/>
      <c r="E62" s="160">
        <f>'将来負担比率（分子）の構造'!J$45</f>
        <v>1450</v>
      </c>
      <c r="F62" s="160"/>
      <c r="G62" s="160"/>
      <c r="H62" s="160">
        <f>'将来負担比率（分子）の構造'!K$45</f>
        <v>1049</v>
      </c>
      <c r="I62" s="160"/>
      <c r="J62" s="160"/>
      <c r="K62" s="160">
        <f>'将来負担比率（分子）の構造'!L$45</f>
        <v>909</v>
      </c>
      <c r="L62" s="160"/>
      <c r="M62" s="160"/>
      <c r="N62" s="160">
        <f>'将来負担比率（分子）の構造'!M$45</f>
        <v>753</v>
      </c>
      <c r="O62" s="160"/>
      <c r="P62" s="160"/>
    </row>
    <row r="63" spans="1:16">
      <c r="A63" s="160" t="s">
        <v>28</v>
      </c>
      <c r="B63" s="160">
        <f>'将来負担比率（分子）の構造'!I$44</f>
        <v>172</v>
      </c>
      <c r="C63" s="160"/>
      <c r="D63" s="160"/>
      <c r="E63" s="160">
        <f>'将来負担比率（分子）の構造'!J$44</f>
        <v>359</v>
      </c>
      <c r="F63" s="160"/>
      <c r="G63" s="160"/>
      <c r="H63" s="160">
        <f>'将来負担比率（分子）の構造'!K$44</f>
        <v>486</v>
      </c>
      <c r="I63" s="160"/>
      <c r="J63" s="160"/>
      <c r="K63" s="160">
        <f>'将来負担比率（分子）の構造'!L$44</f>
        <v>571</v>
      </c>
      <c r="L63" s="160"/>
      <c r="M63" s="160"/>
      <c r="N63" s="160">
        <f>'将来負担比率（分子）の構造'!M$44</f>
        <v>500</v>
      </c>
      <c r="O63" s="160"/>
      <c r="P63" s="160"/>
    </row>
    <row r="64" spans="1:16">
      <c r="A64" s="160" t="s">
        <v>27</v>
      </c>
      <c r="B64" s="160">
        <f>'将来負担比率（分子）の構造'!I$43</f>
        <v>3811</v>
      </c>
      <c r="C64" s="160"/>
      <c r="D64" s="160"/>
      <c r="E64" s="160">
        <f>'将来負担比率（分子）の構造'!J$43</f>
        <v>3851</v>
      </c>
      <c r="F64" s="160"/>
      <c r="G64" s="160"/>
      <c r="H64" s="160">
        <f>'将来負担比率（分子）の構造'!K$43</f>
        <v>3805</v>
      </c>
      <c r="I64" s="160"/>
      <c r="J64" s="160"/>
      <c r="K64" s="160">
        <f>'将来負担比率（分子）の構造'!L$43</f>
        <v>3716</v>
      </c>
      <c r="L64" s="160"/>
      <c r="M64" s="160"/>
      <c r="N64" s="160">
        <f>'将来負担比率（分子）の構造'!M$43</f>
        <v>3724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18658</v>
      </c>
      <c r="C66" s="160"/>
      <c r="D66" s="160"/>
      <c r="E66" s="160">
        <f>'将来負担比率（分子）の構造'!J$41</f>
        <v>19739</v>
      </c>
      <c r="F66" s="160"/>
      <c r="G66" s="160"/>
      <c r="H66" s="160">
        <f>'将来負担比率（分子）の構造'!K$41</f>
        <v>19221</v>
      </c>
      <c r="I66" s="160"/>
      <c r="J66" s="160"/>
      <c r="K66" s="160">
        <f>'将来負担比率（分子）の構造'!L$41</f>
        <v>20296</v>
      </c>
      <c r="L66" s="160"/>
      <c r="M66" s="160"/>
      <c r="N66" s="160">
        <f>'将来負担比率（分子）の構造'!M$41</f>
        <v>20546</v>
      </c>
      <c r="O66" s="160"/>
      <c r="P66" s="160"/>
    </row>
    <row r="67" spans="1:16">
      <c r="A67" s="160" t="s">
        <v>69</v>
      </c>
      <c r="B67" s="160" t="e">
        <f>NA()</f>
        <v>#N/A</v>
      </c>
      <c r="C67" s="160">
        <f>IF(ISNUMBER('将来負担比率（分子）の構造'!I$53), IF('将来負担比率（分子）の構造'!I$53 &lt; 0, 0, '将来負担比率（分子）の構造'!I$53), NA())</f>
        <v>30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3031</v>
      </c>
      <c r="C72" s="164">
        <f>基金残高に係る経年分析!G55</f>
        <v>3725</v>
      </c>
      <c r="D72" s="164">
        <f>基金残高に係る経年分析!H55</f>
        <v>3801</v>
      </c>
    </row>
    <row r="73" spans="1:16">
      <c r="A73" s="163" t="s">
        <v>72</v>
      </c>
      <c r="B73" s="164">
        <f>基金残高に係る経年分析!F56</f>
        <v>3192</v>
      </c>
      <c r="C73" s="164">
        <f>基金残高に係る経年分析!G56</f>
        <v>3607</v>
      </c>
      <c r="D73" s="164">
        <f>基金残高に係る経年分析!H56</f>
        <v>3616</v>
      </c>
    </row>
    <row r="74" spans="1:16">
      <c r="A74" s="163" t="s">
        <v>73</v>
      </c>
      <c r="B74" s="164">
        <f>基金残高に係る経年分析!F57</f>
        <v>5284</v>
      </c>
      <c r="C74" s="164">
        <f>基金残高に係る経年分析!G57</f>
        <v>4781</v>
      </c>
      <c r="D74" s="164">
        <f>基金残高に係る経年分析!H57</f>
        <v>3269</v>
      </c>
    </row>
  </sheetData>
  <sheetProtection algorithmName="SHA-512" hashValue="Fw1fgW63AL5pMp+Lo16MDmK9xTNjrJCfsdtXlPhCwOukuP3V2ZFCWFFH9FiXNFWaFFzGp0TpTtJM/mkCksJMvg==" saltValue="dB0YYBplP/w+Ms32DMsjig==" spinCount="100000"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Z36" sqref="AZ36:BF3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3447536</v>
      </c>
      <c r="S5" s="611"/>
      <c r="T5" s="611"/>
      <c r="U5" s="611"/>
      <c r="V5" s="611"/>
      <c r="W5" s="611"/>
      <c r="X5" s="611"/>
      <c r="Y5" s="612"/>
      <c r="Z5" s="613">
        <v>12.9</v>
      </c>
      <c r="AA5" s="613"/>
      <c r="AB5" s="613"/>
      <c r="AC5" s="613"/>
      <c r="AD5" s="614">
        <v>3447536</v>
      </c>
      <c r="AE5" s="614"/>
      <c r="AF5" s="614"/>
      <c r="AG5" s="614"/>
      <c r="AH5" s="614"/>
      <c r="AI5" s="614"/>
      <c r="AJ5" s="614"/>
      <c r="AK5" s="614"/>
      <c r="AL5" s="615">
        <v>31.3</v>
      </c>
      <c r="AM5" s="616"/>
      <c r="AN5" s="616"/>
      <c r="AO5" s="617"/>
      <c r="AP5" s="607" t="s">
        <v>221</v>
      </c>
      <c r="AQ5" s="608"/>
      <c r="AR5" s="608"/>
      <c r="AS5" s="608"/>
      <c r="AT5" s="608"/>
      <c r="AU5" s="608"/>
      <c r="AV5" s="608"/>
      <c r="AW5" s="608"/>
      <c r="AX5" s="608"/>
      <c r="AY5" s="608"/>
      <c r="AZ5" s="608"/>
      <c r="BA5" s="608"/>
      <c r="BB5" s="608"/>
      <c r="BC5" s="608"/>
      <c r="BD5" s="608"/>
      <c r="BE5" s="608"/>
      <c r="BF5" s="609"/>
      <c r="BG5" s="621">
        <v>3432315</v>
      </c>
      <c r="BH5" s="622"/>
      <c r="BI5" s="622"/>
      <c r="BJ5" s="622"/>
      <c r="BK5" s="622"/>
      <c r="BL5" s="622"/>
      <c r="BM5" s="622"/>
      <c r="BN5" s="623"/>
      <c r="BO5" s="624">
        <v>99.6</v>
      </c>
      <c r="BP5" s="624"/>
      <c r="BQ5" s="624"/>
      <c r="BR5" s="624"/>
      <c r="BS5" s="625" t="s">
        <v>222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214</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119434</v>
      </c>
      <c r="S6" s="622"/>
      <c r="T6" s="622"/>
      <c r="U6" s="622"/>
      <c r="V6" s="622"/>
      <c r="W6" s="622"/>
      <c r="X6" s="622"/>
      <c r="Y6" s="623"/>
      <c r="Z6" s="624">
        <v>0.4</v>
      </c>
      <c r="AA6" s="624"/>
      <c r="AB6" s="624"/>
      <c r="AC6" s="624"/>
      <c r="AD6" s="625">
        <v>119434</v>
      </c>
      <c r="AE6" s="625"/>
      <c r="AF6" s="625"/>
      <c r="AG6" s="625"/>
      <c r="AH6" s="625"/>
      <c r="AI6" s="625"/>
      <c r="AJ6" s="625"/>
      <c r="AK6" s="625"/>
      <c r="AL6" s="626">
        <v>1.1000000000000001</v>
      </c>
      <c r="AM6" s="627"/>
      <c r="AN6" s="627"/>
      <c r="AO6" s="628"/>
      <c r="AP6" s="618" t="s">
        <v>227</v>
      </c>
      <c r="AQ6" s="619"/>
      <c r="AR6" s="619"/>
      <c r="AS6" s="619"/>
      <c r="AT6" s="619"/>
      <c r="AU6" s="619"/>
      <c r="AV6" s="619"/>
      <c r="AW6" s="619"/>
      <c r="AX6" s="619"/>
      <c r="AY6" s="619"/>
      <c r="AZ6" s="619"/>
      <c r="BA6" s="619"/>
      <c r="BB6" s="619"/>
      <c r="BC6" s="619"/>
      <c r="BD6" s="619"/>
      <c r="BE6" s="619"/>
      <c r="BF6" s="620"/>
      <c r="BG6" s="621">
        <v>3432315</v>
      </c>
      <c r="BH6" s="622"/>
      <c r="BI6" s="622"/>
      <c r="BJ6" s="622"/>
      <c r="BK6" s="622"/>
      <c r="BL6" s="622"/>
      <c r="BM6" s="622"/>
      <c r="BN6" s="623"/>
      <c r="BO6" s="624">
        <v>99.6</v>
      </c>
      <c r="BP6" s="624"/>
      <c r="BQ6" s="624"/>
      <c r="BR6" s="624"/>
      <c r="BS6" s="625" t="s">
        <v>122</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195832</v>
      </c>
      <c r="CS6" s="622"/>
      <c r="CT6" s="622"/>
      <c r="CU6" s="622"/>
      <c r="CV6" s="622"/>
      <c r="CW6" s="622"/>
      <c r="CX6" s="622"/>
      <c r="CY6" s="623"/>
      <c r="CZ6" s="615">
        <v>0.8</v>
      </c>
      <c r="DA6" s="616"/>
      <c r="DB6" s="616"/>
      <c r="DC6" s="635"/>
      <c r="DD6" s="630" t="s">
        <v>222</v>
      </c>
      <c r="DE6" s="622"/>
      <c r="DF6" s="622"/>
      <c r="DG6" s="622"/>
      <c r="DH6" s="622"/>
      <c r="DI6" s="622"/>
      <c r="DJ6" s="622"/>
      <c r="DK6" s="622"/>
      <c r="DL6" s="622"/>
      <c r="DM6" s="622"/>
      <c r="DN6" s="622"/>
      <c r="DO6" s="622"/>
      <c r="DP6" s="623"/>
      <c r="DQ6" s="630">
        <v>195832</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3119</v>
      </c>
      <c r="S7" s="622"/>
      <c r="T7" s="622"/>
      <c r="U7" s="622"/>
      <c r="V7" s="622"/>
      <c r="W7" s="622"/>
      <c r="X7" s="622"/>
      <c r="Y7" s="623"/>
      <c r="Z7" s="624">
        <v>0</v>
      </c>
      <c r="AA7" s="624"/>
      <c r="AB7" s="624"/>
      <c r="AC7" s="624"/>
      <c r="AD7" s="625">
        <v>3119</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1377951</v>
      </c>
      <c r="BH7" s="622"/>
      <c r="BI7" s="622"/>
      <c r="BJ7" s="622"/>
      <c r="BK7" s="622"/>
      <c r="BL7" s="622"/>
      <c r="BM7" s="622"/>
      <c r="BN7" s="623"/>
      <c r="BO7" s="624">
        <v>40</v>
      </c>
      <c r="BP7" s="624"/>
      <c r="BQ7" s="624"/>
      <c r="BR7" s="624"/>
      <c r="BS7" s="625" t="s">
        <v>222</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3903704</v>
      </c>
      <c r="CS7" s="622"/>
      <c r="CT7" s="622"/>
      <c r="CU7" s="622"/>
      <c r="CV7" s="622"/>
      <c r="CW7" s="622"/>
      <c r="CX7" s="622"/>
      <c r="CY7" s="623"/>
      <c r="CZ7" s="624">
        <v>15.9</v>
      </c>
      <c r="DA7" s="624"/>
      <c r="DB7" s="624"/>
      <c r="DC7" s="624"/>
      <c r="DD7" s="630">
        <v>637413</v>
      </c>
      <c r="DE7" s="622"/>
      <c r="DF7" s="622"/>
      <c r="DG7" s="622"/>
      <c r="DH7" s="622"/>
      <c r="DI7" s="622"/>
      <c r="DJ7" s="622"/>
      <c r="DK7" s="622"/>
      <c r="DL7" s="622"/>
      <c r="DM7" s="622"/>
      <c r="DN7" s="622"/>
      <c r="DO7" s="622"/>
      <c r="DP7" s="623"/>
      <c r="DQ7" s="630">
        <v>2997390</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6337</v>
      </c>
      <c r="S8" s="622"/>
      <c r="T8" s="622"/>
      <c r="U8" s="622"/>
      <c r="V8" s="622"/>
      <c r="W8" s="622"/>
      <c r="X8" s="622"/>
      <c r="Y8" s="623"/>
      <c r="Z8" s="624">
        <v>0</v>
      </c>
      <c r="AA8" s="624"/>
      <c r="AB8" s="624"/>
      <c r="AC8" s="624"/>
      <c r="AD8" s="625">
        <v>6337</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63135</v>
      </c>
      <c r="BH8" s="622"/>
      <c r="BI8" s="622"/>
      <c r="BJ8" s="622"/>
      <c r="BK8" s="622"/>
      <c r="BL8" s="622"/>
      <c r="BM8" s="622"/>
      <c r="BN8" s="623"/>
      <c r="BO8" s="624">
        <v>1.8</v>
      </c>
      <c r="BP8" s="624"/>
      <c r="BQ8" s="624"/>
      <c r="BR8" s="624"/>
      <c r="BS8" s="630" t="s">
        <v>122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9510732</v>
      </c>
      <c r="CS8" s="622"/>
      <c r="CT8" s="622"/>
      <c r="CU8" s="622"/>
      <c r="CV8" s="622"/>
      <c r="CW8" s="622"/>
      <c r="CX8" s="622"/>
      <c r="CY8" s="623"/>
      <c r="CZ8" s="624">
        <v>38.799999999999997</v>
      </c>
      <c r="DA8" s="624"/>
      <c r="DB8" s="624"/>
      <c r="DC8" s="624"/>
      <c r="DD8" s="630">
        <v>630660</v>
      </c>
      <c r="DE8" s="622"/>
      <c r="DF8" s="622"/>
      <c r="DG8" s="622"/>
      <c r="DH8" s="622"/>
      <c r="DI8" s="622"/>
      <c r="DJ8" s="622"/>
      <c r="DK8" s="622"/>
      <c r="DL8" s="622"/>
      <c r="DM8" s="622"/>
      <c r="DN8" s="622"/>
      <c r="DO8" s="622"/>
      <c r="DP8" s="623"/>
      <c r="DQ8" s="630">
        <v>4375631</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7062</v>
      </c>
      <c r="S9" s="622"/>
      <c r="T9" s="622"/>
      <c r="U9" s="622"/>
      <c r="V9" s="622"/>
      <c r="W9" s="622"/>
      <c r="X9" s="622"/>
      <c r="Y9" s="623"/>
      <c r="Z9" s="624">
        <v>0</v>
      </c>
      <c r="AA9" s="624"/>
      <c r="AB9" s="624"/>
      <c r="AC9" s="624"/>
      <c r="AD9" s="625">
        <v>7062</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1174945</v>
      </c>
      <c r="BH9" s="622"/>
      <c r="BI9" s="622"/>
      <c r="BJ9" s="622"/>
      <c r="BK9" s="622"/>
      <c r="BL9" s="622"/>
      <c r="BM9" s="622"/>
      <c r="BN9" s="623"/>
      <c r="BO9" s="624">
        <v>34.1</v>
      </c>
      <c r="BP9" s="624"/>
      <c r="BQ9" s="624"/>
      <c r="BR9" s="624"/>
      <c r="BS9" s="630" t="s">
        <v>222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955259</v>
      </c>
      <c r="CS9" s="622"/>
      <c r="CT9" s="622"/>
      <c r="CU9" s="622"/>
      <c r="CV9" s="622"/>
      <c r="CW9" s="622"/>
      <c r="CX9" s="622"/>
      <c r="CY9" s="623"/>
      <c r="CZ9" s="624">
        <v>3.9</v>
      </c>
      <c r="DA9" s="624"/>
      <c r="DB9" s="624"/>
      <c r="DC9" s="624"/>
      <c r="DD9" s="630">
        <v>57796</v>
      </c>
      <c r="DE9" s="622"/>
      <c r="DF9" s="622"/>
      <c r="DG9" s="622"/>
      <c r="DH9" s="622"/>
      <c r="DI9" s="622"/>
      <c r="DJ9" s="622"/>
      <c r="DK9" s="622"/>
      <c r="DL9" s="622"/>
      <c r="DM9" s="622"/>
      <c r="DN9" s="622"/>
      <c r="DO9" s="622"/>
      <c r="DP9" s="623"/>
      <c r="DQ9" s="630">
        <v>785291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222</v>
      </c>
      <c r="AA10" s="624"/>
      <c r="AB10" s="624"/>
      <c r="AC10" s="624"/>
      <c r="AD10" s="625" t="s">
        <v>122</v>
      </c>
      <c r="AE10" s="625"/>
      <c r="AF10" s="625"/>
      <c r="AG10" s="625"/>
      <c r="AH10" s="625"/>
      <c r="AI10" s="625"/>
      <c r="AJ10" s="625"/>
      <c r="AK10" s="625"/>
      <c r="AL10" s="626" t="s">
        <v>222</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61950</v>
      </c>
      <c r="BH10" s="622"/>
      <c r="BI10" s="622"/>
      <c r="BJ10" s="622"/>
      <c r="BK10" s="622"/>
      <c r="BL10" s="622"/>
      <c r="BM10" s="622"/>
      <c r="BN10" s="623"/>
      <c r="BO10" s="624">
        <v>1.8</v>
      </c>
      <c r="BP10" s="624"/>
      <c r="BQ10" s="624"/>
      <c r="BR10" s="624"/>
      <c r="BS10" s="630" t="s">
        <v>122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9199</v>
      </c>
      <c r="CS10" s="622"/>
      <c r="CT10" s="622"/>
      <c r="CU10" s="622"/>
      <c r="CV10" s="622"/>
      <c r="CW10" s="622"/>
      <c r="CX10" s="622"/>
      <c r="CY10" s="623"/>
      <c r="CZ10" s="624">
        <v>0</v>
      </c>
      <c r="DA10" s="624"/>
      <c r="DB10" s="624"/>
      <c r="DC10" s="624"/>
      <c r="DD10" s="630" t="s">
        <v>222</v>
      </c>
      <c r="DE10" s="622"/>
      <c r="DF10" s="622"/>
      <c r="DG10" s="622"/>
      <c r="DH10" s="622"/>
      <c r="DI10" s="622"/>
      <c r="DJ10" s="622"/>
      <c r="DK10" s="622"/>
      <c r="DL10" s="622"/>
      <c r="DM10" s="622"/>
      <c r="DN10" s="622"/>
      <c r="DO10" s="622"/>
      <c r="DP10" s="623"/>
      <c r="DQ10" s="630">
        <v>9199</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222</v>
      </c>
      <c r="S11" s="622"/>
      <c r="T11" s="622"/>
      <c r="U11" s="622"/>
      <c r="V11" s="622"/>
      <c r="W11" s="622"/>
      <c r="X11" s="622"/>
      <c r="Y11" s="623"/>
      <c r="Z11" s="624" t="s">
        <v>222</v>
      </c>
      <c r="AA11" s="624"/>
      <c r="AB11" s="624"/>
      <c r="AC11" s="624"/>
      <c r="AD11" s="625" t="s">
        <v>122</v>
      </c>
      <c r="AE11" s="625"/>
      <c r="AF11" s="625"/>
      <c r="AG11" s="625"/>
      <c r="AH11" s="625"/>
      <c r="AI11" s="625"/>
      <c r="AJ11" s="625"/>
      <c r="AK11" s="625"/>
      <c r="AL11" s="626" t="s">
        <v>122</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77921</v>
      </c>
      <c r="BH11" s="622"/>
      <c r="BI11" s="622"/>
      <c r="BJ11" s="622"/>
      <c r="BK11" s="622"/>
      <c r="BL11" s="622"/>
      <c r="BM11" s="622"/>
      <c r="BN11" s="623"/>
      <c r="BO11" s="624">
        <v>2.2999999999999998</v>
      </c>
      <c r="BP11" s="624"/>
      <c r="BQ11" s="624"/>
      <c r="BR11" s="624"/>
      <c r="BS11" s="630" t="s">
        <v>122</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1547611</v>
      </c>
      <c r="CS11" s="622"/>
      <c r="CT11" s="622"/>
      <c r="CU11" s="622"/>
      <c r="CV11" s="622"/>
      <c r="CW11" s="622"/>
      <c r="CX11" s="622"/>
      <c r="CY11" s="623"/>
      <c r="CZ11" s="624">
        <v>6.3</v>
      </c>
      <c r="DA11" s="624"/>
      <c r="DB11" s="624"/>
      <c r="DC11" s="624"/>
      <c r="DD11" s="630">
        <v>1106589</v>
      </c>
      <c r="DE11" s="622"/>
      <c r="DF11" s="622"/>
      <c r="DG11" s="622"/>
      <c r="DH11" s="622"/>
      <c r="DI11" s="622"/>
      <c r="DJ11" s="622"/>
      <c r="DK11" s="622"/>
      <c r="DL11" s="622"/>
      <c r="DM11" s="622"/>
      <c r="DN11" s="622"/>
      <c r="DO11" s="622"/>
      <c r="DP11" s="623"/>
      <c r="DQ11" s="630">
        <v>441164</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587555</v>
      </c>
      <c r="S12" s="622"/>
      <c r="T12" s="622"/>
      <c r="U12" s="622"/>
      <c r="V12" s="622"/>
      <c r="W12" s="622"/>
      <c r="X12" s="622"/>
      <c r="Y12" s="623"/>
      <c r="Z12" s="624">
        <v>2.2000000000000002</v>
      </c>
      <c r="AA12" s="624"/>
      <c r="AB12" s="624"/>
      <c r="AC12" s="624"/>
      <c r="AD12" s="625">
        <v>587555</v>
      </c>
      <c r="AE12" s="625"/>
      <c r="AF12" s="625"/>
      <c r="AG12" s="625"/>
      <c r="AH12" s="625"/>
      <c r="AI12" s="625"/>
      <c r="AJ12" s="625"/>
      <c r="AK12" s="625"/>
      <c r="AL12" s="626">
        <v>5.3</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1690949</v>
      </c>
      <c r="BH12" s="622"/>
      <c r="BI12" s="622"/>
      <c r="BJ12" s="622"/>
      <c r="BK12" s="622"/>
      <c r="BL12" s="622"/>
      <c r="BM12" s="622"/>
      <c r="BN12" s="623"/>
      <c r="BO12" s="624">
        <v>49</v>
      </c>
      <c r="BP12" s="624"/>
      <c r="BQ12" s="624"/>
      <c r="BR12" s="624"/>
      <c r="BS12" s="630" t="s">
        <v>222</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309620</v>
      </c>
      <c r="CS12" s="622"/>
      <c r="CT12" s="622"/>
      <c r="CU12" s="622"/>
      <c r="CV12" s="622"/>
      <c r="CW12" s="622"/>
      <c r="CX12" s="622"/>
      <c r="CY12" s="623"/>
      <c r="CZ12" s="624">
        <v>1.3</v>
      </c>
      <c r="DA12" s="624"/>
      <c r="DB12" s="624"/>
      <c r="DC12" s="624"/>
      <c r="DD12" s="630">
        <v>63596</v>
      </c>
      <c r="DE12" s="622"/>
      <c r="DF12" s="622"/>
      <c r="DG12" s="622"/>
      <c r="DH12" s="622"/>
      <c r="DI12" s="622"/>
      <c r="DJ12" s="622"/>
      <c r="DK12" s="622"/>
      <c r="DL12" s="622"/>
      <c r="DM12" s="622"/>
      <c r="DN12" s="622"/>
      <c r="DO12" s="622"/>
      <c r="DP12" s="623"/>
      <c r="DQ12" s="630">
        <v>121274</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v>68656</v>
      </c>
      <c r="S13" s="622"/>
      <c r="T13" s="622"/>
      <c r="U13" s="622"/>
      <c r="V13" s="622"/>
      <c r="W13" s="622"/>
      <c r="X13" s="622"/>
      <c r="Y13" s="623"/>
      <c r="Z13" s="624">
        <v>0.3</v>
      </c>
      <c r="AA13" s="624"/>
      <c r="AB13" s="624"/>
      <c r="AC13" s="624"/>
      <c r="AD13" s="625">
        <v>68656</v>
      </c>
      <c r="AE13" s="625"/>
      <c r="AF13" s="625"/>
      <c r="AG13" s="625"/>
      <c r="AH13" s="625"/>
      <c r="AI13" s="625"/>
      <c r="AJ13" s="625"/>
      <c r="AK13" s="625"/>
      <c r="AL13" s="626">
        <v>0.6</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1672925</v>
      </c>
      <c r="BH13" s="622"/>
      <c r="BI13" s="622"/>
      <c r="BJ13" s="622"/>
      <c r="BK13" s="622"/>
      <c r="BL13" s="622"/>
      <c r="BM13" s="622"/>
      <c r="BN13" s="623"/>
      <c r="BO13" s="624">
        <v>48.5</v>
      </c>
      <c r="BP13" s="624"/>
      <c r="BQ13" s="624"/>
      <c r="BR13" s="624"/>
      <c r="BS13" s="630" t="s">
        <v>222</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2245888</v>
      </c>
      <c r="CS13" s="622"/>
      <c r="CT13" s="622"/>
      <c r="CU13" s="622"/>
      <c r="CV13" s="622"/>
      <c r="CW13" s="622"/>
      <c r="CX13" s="622"/>
      <c r="CY13" s="623"/>
      <c r="CZ13" s="624">
        <v>9.1999999999999993</v>
      </c>
      <c r="DA13" s="624"/>
      <c r="DB13" s="624"/>
      <c r="DC13" s="624"/>
      <c r="DD13" s="630">
        <v>1576097</v>
      </c>
      <c r="DE13" s="622"/>
      <c r="DF13" s="622"/>
      <c r="DG13" s="622"/>
      <c r="DH13" s="622"/>
      <c r="DI13" s="622"/>
      <c r="DJ13" s="622"/>
      <c r="DK13" s="622"/>
      <c r="DL13" s="622"/>
      <c r="DM13" s="622"/>
      <c r="DN13" s="622"/>
      <c r="DO13" s="622"/>
      <c r="DP13" s="623"/>
      <c r="DQ13" s="630">
        <v>668335</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222</v>
      </c>
      <c r="S14" s="622"/>
      <c r="T14" s="622"/>
      <c r="U14" s="622"/>
      <c r="V14" s="622"/>
      <c r="W14" s="622"/>
      <c r="X14" s="622"/>
      <c r="Y14" s="623"/>
      <c r="Z14" s="624" t="s">
        <v>222</v>
      </c>
      <c r="AA14" s="624"/>
      <c r="AB14" s="624"/>
      <c r="AC14" s="624"/>
      <c r="AD14" s="625" t="s">
        <v>222</v>
      </c>
      <c r="AE14" s="625"/>
      <c r="AF14" s="625"/>
      <c r="AG14" s="625"/>
      <c r="AH14" s="625"/>
      <c r="AI14" s="625"/>
      <c r="AJ14" s="625"/>
      <c r="AK14" s="625"/>
      <c r="AL14" s="626" t="s">
        <v>222</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166308</v>
      </c>
      <c r="BH14" s="622"/>
      <c r="BI14" s="622"/>
      <c r="BJ14" s="622"/>
      <c r="BK14" s="622"/>
      <c r="BL14" s="622"/>
      <c r="BM14" s="622"/>
      <c r="BN14" s="623"/>
      <c r="BO14" s="624">
        <v>4.8</v>
      </c>
      <c r="BP14" s="624"/>
      <c r="BQ14" s="624"/>
      <c r="BR14" s="624"/>
      <c r="BS14" s="630" t="s">
        <v>222</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552921</v>
      </c>
      <c r="CS14" s="622"/>
      <c r="CT14" s="622"/>
      <c r="CU14" s="622"/>
      <c r="CV14" s="622"/>
      <c r="CW14" s="622"/>
      <c r="CX14" s="622"/>
      <c r="CY14" s="623"/>
      <c r="CZ14" s="624">
        <v>2.2999999999999998</v>
      </c>
      <c r="DA14" s="624"/>
      <c r="DB14" s="624"/>
      <c r="DC14" s="624"/>
      <c r="DD14" s="630" t="s">
        <v>222</v>
      </c>
      <c r="DE14" s="622"/>
      <c r="DF14" s="622"/>
      <c r="DG14" s="622"/>
      <c r="DH14" s="622"/>
      <c r="DI14" s="622"/>
      <c r="DJ14" s="622"/>
      <c r="DK14" s="622"/>
      <c r="DL14" s="622"/>
      <c r="DM14" s="622"/>
      <c r="DN14" s="622"/>
      <c r="DO14" s="622"/>
      <c r="DP14" s="623"/>
      <c r="DQ14" s="630">
        <v>552921</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31182</v>
      </c>
      <c r="S15" s="622"/>
      <c r="T15" s="622"/>
      <c r="U15" s="622"/>
      <c r="V15" s="622"/>
      <c r="W15" s="622"/>
      <c r="X15" s="622"/>
      <c r="Y15" s="623"/>
      <c r="Z15" s="624">
        <v>0.1</v>
      </c>
      <c r="AA15" s="624"/>
      <c r="AB15" s="624"/>
      <c r="AC15" s="624"/>
      <c r="AD15" s="625">
        <v>31182</v>
      </c>
      <c r="AE15" s="625"/>
      <c r="AF15" s="625"/>
      <c r="AG15" s="625"/>
      <c r="AH15" s="625"/>
      <c r="AI15" s="625"/>
      <c r="AJ15" s="625"/>
      <c r="AK15" s="625"/>
      <c r="AL15" s="626">
        <v>0.3</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197089</v>
      </c>
      <c r="BH15" s="622"/>
      <c r="BI15" s="622"/>
      <c r="BJ15" s="622"/>
      <c r="BK15" s="622"/>
      <c r="BL15" s="622"/>
      <c r="BM15" s="622"/>
      <c r="BN15" s="623"/>
      <c r="BO15" s="624">
        <v>5.7</v>
      </c>
      <c r="BP15" s="624"/>
      <c r="BQ15" s="624"/>
      <c r="BR15" s="624"/>
      <c r="BS15" s="630" t="s">
        <v>222</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2983875</v>
      </c>
      <c r="CS15" s="622"/>
      <c r="CT15" s="622"/>
      <c r="CU15" s="622"/>
      <c r="CV15" s="622"/>
      <c r="CW15" s="622"/>
      <c r="CX15" s="622"/>
      <c r="CY15" s="623"/>
      <c r="CZ15" s="624">
        <v>12.2</v>
      </c>
      <c r="DA15" s="624"/>
      <c r="DB15" s="624"/>
      <c r="DC15" s="624"/>
      <c r="DD15" s="630">
        <v>1266783</v>
      </c>
      <c r="DE15" s="622"/>
      <c r="DF15" s="622"/>
      <c r="DG15" s="622"/>
      <c r="DH15" s="622"/>
      <c r="DI15" s="622"/>
      <c r="DJ15" s="622"/>
      <c r="DK15" s="622"/>
      <c r="DL15" s="622"/>
      <c r="DM15" s="622"/>
      <c r="DN15" s="622"/>
      <c r="DO15" s="622"/>
      <c r="DP15" s="623"/>
      <c r="DQ15" s="630">
        <v>1241112</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222</v>
      </c>
      <c r="S16" s="622"/>
      <c r="T16" s="622"/>
      <c r="U16" s="622"/>
      <c r="V16" s="622"/>
      <c r="W16" s="622"/>
      <c r="X16" s="622"/>
      <c r="Y16" s="623"/>
      <c r="Z16" s="624" t="s">
        <v>222</v>
      </c>
      <c r="AA16" s="624"/>
      <c r="AB16" s="624"/>
      <c r="AC16" s="624"/>
      <c r="AD16" s="625" t="s">
        <v>130</v>
      </c>
      <c r="AE16" s="625"/>
      <c r="AF16" s="625"/>
      <c r="AG16" s="625"/>
      <c r="AH16" s="625"/>
      <c r="AI16" s="625"/>
      <c r="AJ16" s="625"/>
      <c r="AK16" s="625"/>
      <c r="AL16" s="626" t="s">
        <v>122</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v>18</v>
      </c>
      <c r="BH16" s="622"/>
      <c r="BI16" s="622"/>
      <c r="BJ16" s="622"/>
      <c r="BK16" s="622"/>
      <c r="BL16" s="622"/>
      <c r="BM16" s="622"/>
      <c r="BN16" s="623"/>
      <c r="BO16" s="624">
        <v>0</v>
      </c>
      <c r="BP16" s="624"/>
      <c r="BQ16" s="624"/>
      <c r="BR16" s="624"/>
      <c r="BS16" s="630" t="s">
        <v>222</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14006</v>
      </c>
      <c r="CS16" s="622"/>
      <c r="CT16" s="622"/>
      <c r="CU16" s="622"/>
      <c r="CV16" s="622"/>
      <c r="CW16" s="622"/>
      <c r="CX16" s="622"/>
      <c r="CY16" s="623"/>
      <c r="CZ16" s="624">
        <v>0.1</v>
      </c>
      <c r="DA16" s="624"/>
      <c r="DB16" s="624"/>
      <c r="DC16" s="624"/>
      <c r="DD16" s="630" t="s">
        <v>222</v>
      </c>
      <c r="DE16" s="622"/>
      <c r="DF16" s="622"/>
      <c r="DG16" s="622"/>
      <c r="DH16" s="622"/>
      <c r="DI16" s="622"/>
      <c r="DJ16" s="622"/>
      <c r="DK16" s="622"/>
      <c r="DL16" s="622"/>
      <c r="DM16" s="622"/>
      <c r="DN16" s="622"/>
      <c r="DO16" s="622"/>
      <c r="DP16" s="623"/>
      <c r="DQ16" s="630">
        <v>8864</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18643</v>
      </c>
      <c r="S17" s="622"/>
      <c r="T17" s="622"/>
      <c r="U17" s="622"/>
      <c r="V17" s="622"/>
      <c r="W17" s="622"/>
      <c r="X17" s="622"/>
      <c r="Y17" s="623"/>
      <c r="Z17" s="624">
        <v>0.1</v>
      </c>
      <c r="AA17" s="624"/>
      <c r="AB17" s="624"/>
      <c r="AC17" s="624"/>
      <c r="AD17" s="625">
        <v>18643</v>
      </c>
      <c r="AE17" s="625"/>
      <c r="AF17" s="625"/>
      <c r="AG17" s="625"/>
      <c r="AH17" s="625"/>
      <c r="AI17" s="625"/>
      <c r="AJ17" s="625"/>
      <c r="AK17" s="625"/>
      <c r="AL17" s="626">
        <v>0.2</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222</v>
      </c>
      <c r="BH17" s="622"/>
      <c r="BI17" s="622"/>
      <c r="BJ17" s="622"/>
      <c r="BK17" s="622"/>
      <c r="BL17" s="622"/>
      <c r="BM17" s="622"/>
      <c r="BN17" s="623"/>
      <c r="BO17" s="624" t="s">
        <v>222</v>
      </c>
      <c r="BP17" s="624"/>
      <c r="BQ17" s="624"/>
      <c r="BR17" s="624"/>
      <c r="BS17" s="630" t="s">
        <v>122</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2284160</v>
      </c>
      <c r="CS17" s="622"/>
      <c r="CT17" s="622"/>
      <c r="CU17" s="622"/>
      <c r="CV17" s="622"/>
      <c r="CW17" s="622"/>
      <c r="CX17" s="622"/>
      <c r="CY17" s="623"/>
      <c r="CZ17" s="624">
        <v>9.3000000000000007</v>
      </c>
      <c r="DA17" s="624"/>
      <c r="DB17" s="624"/>
      <c r="DC17" s="624"/>
      <c r="DD17" s="630" t="s">
        <v>222</v>
      </c>
      <c r="DE17" s="622"/>
      <c r="DF17" s="622"/>
      <c r="DG17" s="622"/>
      <c r="DH17" s="622"/>
      <c r="DI17" s="622"/>
      <c r="DJ17" s="622"/>
      <c r="DK17" s="622"/>
      <c r="DL17" s="622"/>
      <c r="DM17" s="622"/>
      <c r="DN17" s="622"/>
      <c r="DO17" s="622"/>
      <c r="DP17" s="623"/>
      <c r="DQ17" s="630">
        <v>2276286</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7357684</v>
      </c>
      <c r="S18" s="622"/>
      <c r="T18" s="622"/>
      <c r="U18" s="622"/>
      <c r="V18" s="622"/>
      <c r="W18" s="622"/>
      <c r="X18" s="622"/>
      <c r="Y18" s="623"/>
      <c r="Z18" s="624">
        <v>27.5</v>
      </c>
      <c r="AA18" s="624"/>
      <c r="AB18" s="624"/>
      <c r="AC18" s="624"/>
      <c r="AD18" s="625">
        <v>6644012</v>
      </c>
      <c r="AE18" s="625"/>
      <c r="AF18" s="625"/>
      <c r="AG18" s="625"/>
      <c r="AH18" s="625"/>
      <c r="AI18" s="625"/>
      <c r="AJ18" s="625"/>
      <c r="AK18" s="625"/>
      <c r="AL18" s="626">
        <v>60.4</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222</v>
      </c>
      <c r="BP18" s="624"/>
      <c r="BQ18" s="624"/>
      <c r="BR18" s="624"/>
      <c r="BS18" s="630" t="s">
        <v>122</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222</v>
      </c>
      <c r="CS18" s="622"/>
      <c r="CT18" s="622"/>
      <c r="CU18" s="622"/>
      <c r="CV18" s="622"/>
      <c r="CW18" s="622"/>
      <c r="CX18" s="622"/>
      <c r="CY18" s="623"/>
      <c r="CZ18" s="624" t="s">
        <v>222</v>
      </c>
      <c r="DA18" s="624"/>
      <c r="DB18" s="624"/>
      <c r="DC18" s="624"/>
      <c r="DD18" s="630" t="s">
        <v>222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6644012</v>
      </c>
      <c r="S19" s="622"/>
      <c r="T19" s="622"/>
      <c r="U19" s="622"/>
      <c r="V19" s="622"/>
      <c r="W19" s="622"/>
      <c r="X19" s="622"/>
      <c r="Y19" s="623"/>
      <c r="Z19" s="624">
        <v>24.8</v>
      </c>
      <c r="AA19" s="624"/>
      <c r="AB19" s="624"/>
      <c r="AC19" s="624"/>
      <c r="AD19" s="625">
        <v>6644012</v>
      </c>
      <c r="AE19" s="625"/>
      <c r="AF19" s="625"/>
      <c r="AG19" s="625"/>
      <c r="AH19" s="625"/>
      <c r="AI19" s="625"/>
      <c r="AJ19" s="625"/>
      <c r="AK19" s="625"/>
      <c r="AL19" s="626">
        <v>60.4</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15221</v>
      </c>
      <c r="BH19" s="622"/>
      <c r="BI19" s="622"/>
      <c r="BJ19" s="622"/>
      <c r="BK19" s="622"/>
      <c r="BL19" s="622"/>
      <c r="BM19" s="622"/>
      <c r="BN19" s="623"/>
      <c r="BO19" s="624">
        <v>0.4</v>
      </c>
      <c r="BP19" s="624"/>
      <c r="BQ19" s="624"/>
      <c r="BR19" s="624"/>
      <c r="BS19" s="630" t="s">
        <v>222</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130</v>
      </c>
      <c r="DA19" s="624"/>
      <c r="DB19" s="624"/>
      <c r="DC19" s="624"/>
      <c r="DD19" s="630" t="s">
        <v>222</v>
      </c>
      <c r="DE19" s="622"/>
      <c r="DF19" s="622"/>
      <c r="DG19" s="622"/>
      <c r="DH19" s="622"/>
      <c r="DI19" s="622"/>
      <c r="DJ19" s="622"/>
      <c r="DK19" s="622"/>
      <c r="DL19" s="622"/>
      <c r="DM19" s="622"/>
      <c r="DN19" s="622"/>
      <c r="DO19" s="622"/>
      <c r="DP19" s="623"/>
      <c r="DQ19" s="630" t="s">
        <v>222</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713672</v>
      </c>
      <c r="S20" s="622"/>
      <c r="T20" s="622"/>
      <c r="U20" s="622"/>
      <c r="V20" s="622"/>
      <c r="W20" s="622"/>
      <c r="X20" s="622"/>
      <c r="Y20" s="623"/>
      <c r="Z20" s="624">
        <v>2.7</v>
      </c>
      <c r="AA20" s="624"/>
      <c r="AB20" s="624"/>
      <c r="AC20" s="624"/>
      <c r="AD20" s="625" t="s">
        <v>222</v>
      </c>
      <c r="AE20" s="625"/>
      <c r="AF20" s="625"/>
      <c r="AG20" s="625"/>
      <c r="AH20" s="625"/>
      <c r="AI20" s="625"/>
      <c r="AJ20" s="625"/>
      <c r="AK20" s="625"/>
      <c r="AL20" s="626" t="s">
        <v>122</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15221</v>
      </c>
      <c r="BH20" s="622"/>
      <c r="BI20" s="622"/>
      <c r="BJ20" s="622"/>
      <c r="BK20" s="622"/>
      <c r="BL20" s="622"/>
      <c r="BM20" s="622"/>
      <c r="BN20" s="623"/>
      <c r="BO20" s="624">
        <v>0.4</v>
      </c>
      <c r="BP20" s="624"/>
      <c r="BQ20" s="624"/>
      <c r="BR20" s="624"/>
      <c r="BS20" s="630" t="s">
        <v>122</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24512807</v>
      </c>
      <c r="CS20" s="622"/>
      <c r="CT20" s="622"/>
      <c r="CU20" s="622"/>
      <c r="CV20" s="622"/>
      <c r="CW20" s="622"/>
      <c r="CX20" s="622"/>
      <c r="CY20" s="623"/>
      <c r="CZ20" s="624">
        <v>100</v>
      </c>
      <c r="DA20" s="624"/>
      <c r="DB20" s="624"/>
      <c r="DC20" s="624"/>
      <c r="DD20" s="630">
        <v>5338934</v>
      </c>
      <c r="DE20" s="622"/>
      <c r="DF20" s="622"/>
      <c r="DG20" s="622"/>
      <c r="DH20" s="622"/>
      <c r="DI20" s="622"/>
      <c r="DJ20" s="622"/>
      <c r="DK20" s="622"/>
      <c r="DL20" s="622"/>
      <c r="DM20" s="622"/>
      <c r="DN20" s="622"/>
      <c r="DO20" s="622"/>
      <c r="DP20" s="623"/>
      <c r="DQ20" s="630">
        <v>13673299</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222</v>
      </c>
      <c r="S21" s="622"/>
      <c r="T21" s="622"/>
      <c r="U21" s="622"/>
      <c r="V21" s="622"/>
      <c r="W21" s="622"/>
      <c r="X21" s="622"/>
      <c r="Y21" s="623"/>
      <c r="Z21" s="624" t="s">
        <v>222</v>
      </c>
      <c r="AA21" s="624"/>
      <c r="AB21" s="624"/>
      <c r="AC21" s="624"/>
      <c r="AD21" s="625" t="s">
        <v>122</v>
      </c>
      <c r="AE21" s="625"/>
      <c r="AF21" s="625"/>
      <c r="AG21" s="625"/>
      <c r="AH21" s="625"/>
      <c r="AI21" s="625"/>
      <c r="AJ21" s="625"/>
      <c r="AK21" s="625"/>
      <c r="AL21" s="626" t="s">
        <v>222</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15221</v>
      </c>
      <c r="BH21" s="622"/>
      <c r="BI21" s="622"/>
      <c r="BJ21" s="622"/>
      <c r="BK21" s="622"/>
      <c r="BL21" s="622"/>
      <c r="BM21" s="622"/>
      <c r="BN21" s="623"/>
      <c r="BO21" s="624">
        <v>0.4</v>
      </c>
      <c r="BP21" s="624"/>
      <c r="BQ21" s="624"/>
      <c r="BR21" s="624"/>
      <c r="BS21" s="630" t="s">
        <v>222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11647208</v>
      </c>
      <c r="S22" s="622"/>
      <c r="T22" s="622"/>
      <c r="U22" s="622"/>
      <c r="V22" s="622"/>
      <c r="W22" s="622"/>
      <c r="X22" s="622"/>
      <c r="Y22" s="623"/>
      <c r="Z22" s="624">
        <v>43.5</v>
      </c>
      <c r="AA22" s="624"/>
      <c r="AB22" s="624"/>
      <c r="AC22" s="624"/>
      <c r="AD22" s="625">
        <v>10933536</v>
      </c>
      <c r="AE22" s="625"/>
      <c r="AF22" s="625"/>
      <c r="AG22" s="625"/>
      <c r="AH22" s="625"/>
      <c r="AI22" s="625"/>
      <c r="AJ22" s="625"/>
      <c r="AK22" s="625"/>
      <c r="AL22" s="626">
        <v>99.4</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222</v>
      </c>
      <c r="BP22" s="624"/>
      <c r="BQ22" s="624"/>
      <c r="BR22" s="624"/>
      <c r="BS22" s="630" t="s">
        <v>222</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3127</v>
      </c>
      <c r="S23" s="622"/>
      <c r="T23" s="622"/>
      <c r="U23" s="622"/>
      <c r="V23" s="622"/>
      <c r="W23" s="622"/>
      <c r="X23" s="622"/>
      <c r="Y23" s="623"/>
      <c r="Z23" s="624">
        <v>0</v>
      </c>
      <c r="AA23" s="624"/>
      <c r="AB23" s="624"/>
      <c r="AC23" s="624"/>
      <c r="AD23" s="625">
        <v>3127</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222</v>
      </c>
      <c r="BH23" s="622"/>
      <c r="BI23" s="622"/>
      <c r="BJ23" s="622"/>
      <c r="BK23" s="622"/>
      <c r="BL23" s="622"/>
      <c r="BM23" s="622"/>
      <c r="BN23" s="623"/>
      <c r="BO23" s="624" t="s">
        <v>222</v>
      </c>
      <c r="BP23" s="624"/>
      <c r="BQ23" s="624"/>
      <c r="BR23" s="624"/>
      <c r="BS23" s="630" t="s">
        <v>222</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397782</v>
      </c>
      <c r="S24" s="622"/>
      <c r="T24" s="622"/>
      <c r="U24" s="622"/>
      <c r="V24" s="622"/>
      <c r="W24" s="622"/>
      <c r="X24" s="622"/>
      <c r="Y24" s="623"/>
      <c r="Z24" s="624">
        <v>1.5</v>
      </c>
      <c r="AA24" s="624"/>
      <c r="AB24" s="624"/>
      <c r="AC24" s="624"/>
      <c r="AD24" s="625" t="s">
        <v>222</v>
      </c>
      <c r="AE24" s="625"/>
      <c r="AF24" s="625"/>
      <c r="AG24" s="625"/>
      <c r="AH24" s="625"/>
      <c r="AI24" s="625"/>
      <c r="AJ24" s="625"/>
      <c r="AK24" s="625"/>
      <c r="AL24" s="626" t="s">
        <v>122</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222</v>
      </c>
      <c r="BP24" s="624"/>
      <c r="BQ24" s="624"/>
      <c r="BR24" s="624"/>
      <c r="BS24" s="630" t="s">
        <v>222</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10324163</v>
      </c>
      <c r="CS24" s="611"/>
      <c r="CT24" s="611"/>
      <c r="CU24" s="611"/>
      <c r="CV24" s="611"/>
      <c r="CW24" s="611"/>
      <c r="CX24" s="611"/>
      <c r="CY24" s="612"/>
      <c r="CZ24" s="615">
        <v>42.1</v>
      </c>
      <c r="DA24" s="616"/>
      <c r="DB24" s="616"/>
      <c r="DC24" s="635"/>
      <c r="DD24" s="654">
        <v>5969300</v>
      </c>
      <c r="DE24" s="611"/>
      <c r="DF24" s="611"/>
      <c r="DG24" s="611"/>
      <c r="DH24" s="611"/>
      <c r="DI24" s="611"/>
      <c r="DJ24" s="611"/>
      <c r="DK24" s="612"/>
      <c r="DL24" s="654">
        <v>5792926</v>
      </c>
      <c r="DM24" s="611"/>
      <c r="DN24" s="611"/>
      <c r="DO24" s="611"/>
      <c r="DP24" s="611"/>
      <c r="DQ24" s="611"/>
      <c r="DR24" s="611"/>
      <c r="DS24" s="611"/>
      <c r="DT24" s="611"/>
      <c r="DU24" s="611"/>
      <c r="DV24" s="612"/>
      <c r="DW24" s="615">
        <v>50.8</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236731</v>
      </c>
      <c r="S25" s="622"/>
      <c r="T25" s="622"/>
      <c r="U25" s="622"/>
      <c r="V25" s="622"/>
      <c r="W25" s="622"/>
      <c r="X25" s="622"/>
      <c r="Y25" s="623"/>
      <c r="Z25" s="624">
        <v>0.9</v>
      </c>
      <c r="AA25" s="624"/>
      <c r="AB25" s="624"/>
      <c r="AC25" s="624"/>
      <c r="AD25" s="625" t="s">
        <v>222</v>
      </c>
      <c r="AE25" s="625"/>
      <c r="AF25" s="625"/>
      <c r="AG25" s="625"/>
      <c r="AH25" s="625"/>
      <c r="AI25" s="625"/>
      <c r="AJ25" s="625"/>
      <c r="AK25" s="625"/>
      <c r="AL25" s="626" t="s">
        <v>222</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222</v>
      </c>
      <c r="BH25" s="622"/>
      <c r="BI25" s="622"/>
      <c r="BJ25" s="622"/>
      <c r="BK25" s="622"/>
      <c r="BL25" s="622"/>
      <c r="BM25" s="622"/>
      <c r="BN25" s="623"/>
      <c r="BO25" s="624" t="s">
        <v>222</v>
      </c>
      <c r="BP25" s="624"/>
      <c r="BQ25" s="624"/>
      <c r="BR25" s="624"/>
      <c r="BS25" s="630" t="s">
        <v>222</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2425393</v>
      </c>
      <c r="CS25" s="657"/>
      <c r="CT25" s="657"/>
      <c r="CU25" s="657"/>
      <c r="CV25" s="657"/>
      <c r="CW25" s="657"/>
      <c r="CX25" s="657"/>
      <c r="CY25" s="658"/>
      <c r="CZ25" s="626">
        <v>9.9</v>
      </c>
      <c r="DA25" s="655"/>
      <c r="DB25" s="655"/>
      <c r="DC25" s="659"/>
      <c r="DD25" s="630">
        <v>2218955</v>
      </c>
      <c r="DE25" s="657"/>
      <c r="DF25" s="657"/>
      <c r="DG25" s="657"/>
      <c r="DH25" s="657"/>
      <c r="DI25" s="657"/>
      <c r="DJ25" s="657"/>
      <c r="DK25" s="658"/>
      <c r="DL25" s="630">
        <v>2165434</v>
      </c>
      <c r="DM25" s="657"/>
      <c r="DN25" s="657"/>
      <c r="DO25" s="657"/>
      <c r="DP25" s="657"/>
      <c r="DQ25" s="657"/>
      <c r="DR25" s="657"/>
      <c r="DS25" s="657"/>
      <c r="DT25" s="657"/>
      <c r="DU25" s="657"/>
      <c r="DV25" s="658"/>
      <c r="DW25" s="626">
        <v>19</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71071</v>
      </c>
      <c r="S26" s="622"/>
      <c r="T26" s="622"/>
      <c r="U26" s="622"/>
      <c r="V26" s="622"/>
      <c r="W26" s="622"/>
      <c r="X26" s="622"/>
      <c r="Y26" s="623"/>
      <c r="Z26" s="624">
        <v>0.3</v>
      </c>
      <c r="AA26" s="624"/>
      <c r="AB26" s="624"/>
      <c r="AC26" s="624"/>
      <c r="AD26" s="625" t="s">
        <v>222</v>
      </c>
      <c r="AE26" s="625"/>
      <c r="AF26" s="625"/>
      <c r="AG26" s="625"/>
      <c r="AH26" s="625"/>
      <c r="AI26" s="625"/>
      <c r="AJ26" s="625"/>
      <c r="AK26" s="625"/>
      <c r="AL26" s="626" t="s">
        <v>222</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222</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1484066</v>
      </c>
      <c r="CS26" s="622"/>
      <c r="CT26" s="622"/>
      <c r="CU26" s="622"/>
      <c r="CV26" s="622"/>
      <c r="CW26" s="622"/>
      <c r="CX26" s="622"/>
      <c r="CY26" s="623"/>
      <c r="CZ26" s="626">
        <v>6.1</v>
      </c>
      <c r="DA26" s="655"/>
      <c r="DB26" s="655"/>
      <c r="DC26" s="659"/>
      <c r="DD26" s="630">
        <v>1349942</v>
      </c>
      <c r="DE26" s="622"/>
      <c r="DF26" s="622"/>
      <c r="DG26" s="622"/>
      <c r="DH26" s="622"/>
      <c r="DI26" s="622"/>
      <c r="DJ26" s="622"/>
      <c r="DK26" s="623"/>
      <c r="DL26" s="630" t="s">
        <v>222</v>
      </c>
      <c r="DM26" s="622"/>
      <c r="DN26" s="622"/>
      <c r="DO26" s="622"/>
      <c r="DP26" s="622"/>
      <c r="DQ26" s="622"/>
      <c r="DR26" s="622"/>
      <c r="DS26" s="622"/>
      <c r="DT26" s="622"/>
      <c r="DU26" s="622"/>
      <c r="DV26" s="623"/>
      <c r="DW26" s="626" t="s">
        <v>222</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4188614</v>
      </c>
      <c r="S27" s="622"/>
      <c r="T27" s="622"/>
      <c r="U27" s="622"/>
      <c r="V27" s="622"/>
      <c r="W27" s="622"/>
      <c r="X27" s="622"/>
      <c r="Y27" s="623"/>
      <c r="Z27" s="624">
        <v>15.6</v>
      </c>
      <c r="AA27" s="624"/>
      <c r="AB27" s="624"/>
      <c r="AC27" s="624"/>
      <c r="AD27" s="625" t="s">
        <v>122</v>
      </c>
      <c r="AE27" s="625"/>
      <c r="AF27" s="625"/>
      <c r="AG27" s="625"/>
      <c r="AH27" s="625"/>
      <c r="AI27" s="625"/>
      <c r="AJ27" s="625"/>
      <c r="AK27" s="625"/>
      <c r="AL27" s="626" t="s">
        <v>222</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3447536</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5614610</v>
      </c>
      <c r="CS27" s="657"/>
      <c r="CT27" s="657"/>
      <c r="CU27" s="657"/>
      <c r="CV27" s="657"/>
      <c r="CW27" s="657"/>
      <c r="CX27" s="657"/>
      <c r="CY27" s="658"/>
      <c r="CZ27" s="626">
        <v>22.9</v>
      </c>
      <c r="DA27" s="655"/>
      <c r="DB27" s="655"/>
      <c r="DC27" s="659"/>
      <c r="DD27" s="630">
        <v>1474059</v>
      </c>
      <c r="DE27" s="657"/>
      <c r="DF27" s="657"/>
      <c r="DG27" s="657"/>
      <c r="DH27" s="657"/>
      <c r="DI27" s="657"/>
      <c r="DJ27" s="657"/>
      <c r="DK27" s="658"/>
      <c r="DL27" s="630">
        <v>1465878</v>
      </c>
      <c r="DM27" s="657"/>
      <c r="DN27" s="657"/>
      <c r="DO27" s="657"/>
      <c r="DP27" s="657"/>
      <c r="DQ27" s="657"/>
      <c r="DR27" s="657"/>
      <c r="DS27" s="657"/>
      <c r="DT27" s="657"/>
      <c r="DU27" s="657"/>
      <c r="DV27" s="658"/>
      <c r="DW27" s="626">
        <v>12.9</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v>12924</v>
      </c>
      <c r="S28" s="622"/>
      <c r="T28" s="622"/>
      <c r="U28" s="622"/>
      <c r="V28" s="622"/>
      <c r="W28" s="622"/>
      <c r="X28" s="622"/>
      <c r="Y28" s="623"/>
      <c r="Z28" s="624">
        <v>0</v>
      </c>
      <c r="AA28" s="624"/>
      <c r="AB28" s="624"/>
      <c r="AC28" s="624"/>
      <c r="AD28" s="625">
        <v>12924</v>
      </c>
      <c r="AE28" s="625"/>
      <c r="AF28" s="625"/>
      <c r="AG28" s="625"/>
      <c r="AH28" s="625"/>
      <c r="AI28" s="625"/>
      <c r="AJ28" s="625"/>
      <c r="AK28" s="625"/>
      <c r="AL28" s="626">
        <v>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2284160</v>
      </c>
      <c r="CS28" s="622"/>
      <c r="CT28" s="622"/>
      <c r="CU28" s="622"/>
      <c r="CV28" s="622"/>
      <c r="CW28" s="622"/>
      <c r="CX28" s="622"/>
      <c r="CY28" s="623"/>
      <c r="CZ28" s="626">
        <v>9.3000000000000007</v>
      </c>
      <c r="DA28" s="655"/>
      <c r="DB28" s="655"/>
      <c r="DC28" s="659"/>
      <c r="DD28" s="630">
        <v>2276286</v>
      </c>
      <c r="DE28" s="622"/>
      <c r="DF28" s="622"/>
      <c r="DG28" s="622"/>
      <c r="DH28" s="622"/>
      <c r="DI28" s="622"/>
      <c r="DJ28" s="622"/>
      <c r="DK28" s="623"/>
      <c r="DL28" s="630">
        <v>2161614</v>
      </c>
      <c r="DM28" s="622"/>
      <c r="DN28" s="622"/>
      <c r="DO28" s="622"/>
      <c r="DP28" s="622"/>
      <c r="DQ28" s="622"/>
      <c r="DR28" s="622"/>
      <c r="DS28" s="622"/>
      <c r="DT28" s="622"/>
      <c r="DU28" s="622"/>
      <c r="DV28" s="623"/>
      <c r="DW28" s="626">
        <v>19</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3572064</v>
      </c>
      <c r="S29" s="622"/>
      <c r="T29" s="622"/>
      <c r="U29" s="622"/>
      <c r="V29" s="622"/>
      <c r="W29" s="622"/>
      <c r="X29" s="622"/>
      <c r="Y29" s="623"/>
      <c r="Z29" s="624">
        <v>13.3</v>
      </c>
      <c r="AA29" s="624"/>
      <c r="AB29" s="624"/>
      <c r="AC29" s="624"/>
      <c r="AD29" s="625" t="s">
        <v>222</v>
      </c>
      <c r="AE29" s="625"/>
      <c r="AF29" s="625"/>
      <c r="AG29" s="625"/>
      <c r="AH29" s="625"/>
      <c r="AI29" s="625"/>
      <c r="AJ29" s="625"/>
      <c r="AK29" s="625"/>
      <c r="AL29" s="626" t="s">
        <v>222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2284156</v>
      </c>
      <c r="CS29" s="657"/>
      <c r="CT29" s="657"/>
      <c r="CU29" s="657"/>
      <c r="CV29" s="657"/>
      <c r="CW29" s="657"/>
      <c r="CX29" s="657"/>
      <c r="CY29" s="658"/>
      <c r="CZ29" s="626">
        <v>9.3000000000000007</v>
      </c>
      <c r="DA29" s="655"/>
      <c r="DB29" s="655"/>
      <c r="DC29" s="659"/>
      <c r="DD29" s="630">
        <v>2276282</v>
      </c>
      <c r="DE29" s="657"/>
      <c r="DF29" s="657"/>
      <c r="DG29" s="657"/>
      <c r="DH29" s="657"/>
      <c r="DI29" s="657"/>
      <c r="DJ29" s="657"/>
      <c r="DK29" s="658"/>
      <c r="DL29" s="630">
        <v>2161610</v>
      </c>
      <c r="DM29" s="657"/>
      <c r="DN29" s="657"/>
      <c r="DO29" s="657"/>
      <c r="DP29" s="657"/>
      <c r="DQ29" s="657"/>
      <c r="DR29" s="657"/>
      <c r="DS29" s="657"/>
      <c r="DT29" s="657"/>
      <c r="DU29" s="657"/>
      <c r="DV29" s="658"/>
      <c r="DW29" s="626">
        <v>19</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111154</v>
      </c>
      <c r="S30" s="622"/>
      <c r="T30" s="622"/>
      <c r="U30" s="622"/>
      <c r="V30" s="622"/>
      <c r="W30" s="622"/>
      <c r="X30" s="622"/>
      <c r="Y30" s="623"/>
      <c r="Z30" s="624">
        <v>0.4</v>
      </c>
      <c r="AA30" s="624"/>
      <c r="AB30" s="624"/>
      <c r="AC30" s="624"/>
      <c r="AD30" s="625">
        <v>22502</v>
      </c>
      <c r="AE30" s="625"/>
      <c r="AF30" s="625"/>
      <c r="AG30" s="625"/>
      <c r="AH30" s="625"/>
      <c r="AI30" s="625"/>
      <c r="AJ30" s="625"/>
      <c r="AK30" s="625"/>
      <c r="AL30" s="626">
        <v>0.2</v>
      </c>
      <c r="AM30" s="627"/>
      <c r="AN30" s="627"/>
      <c r="AO30" s="628"/>
      <c r="AP30" s="669" t="s">
        <v>303</v>
      </c>
      <c r="AQ30" s="670"/>
      <c r="AR30" s="670"/>
      <c r="AS30" s="670"/>
      <c r="AT30" s="675" t="s">
        <v>304</v>
      </c>
      <c r="AU30" s="210"/>
      <c r="AV30" s="210"/>
      <c r="AW30" s="210"/>
      <c r="AX30" s="607" t="s">
        <v>182</v>
      </c>
      <c r="AY30" s="608"/>
      <c r="AZ30" s="608"/>
      <c r="BA30" s="608"/>
      <c r="BB30" s="608"/>
      <c r="BC30" s="608"/>
      <c r="BD30" s="608"/>
      <c r="BE30" s="608"/>
      <c r="BF30" s="609"/>
      <c r="BG30" s="681">
        <v>98.5</v>
      </c>
      <c r="BH30" s="682"/>
      <c r="BI30" s="682"/>
      <c r="BJ30" s="682"/>
      <c r="BK30" s="682"/>
      <c r="BL30" s="682"/>
      <c r="BM30" s="616">
        <v>96.4</v>
      </c>
      <c r="BN30" s="682"/>
      <c r="BO30" s="682"/>
      <c r="BP30" s="682"/>
      <c r="BQ30" s="683"/>
      <c r="BR30" s="681">
        <v>98.4</v>
      </c>
      <c r="BS30" s="682"/>
      <c r="BT30" s="682"/>
      <c r="BU30" s="682"/>
      <c r="BV30" s="682"/>
      <c r="BW30" s="682"/>
      <c r="BX30" s="616">
        <v>95.9</v>
      </c>
      <c r="BY30" s="682"/>
      <c r="BZ30" s="682"/>
      <c r="CA30" s="682"/>
      <c r="CB30" s="683"/>
      <c r="CD30" s="686"/>
      <c r="CE30" s="687"/>
      <c r="CF30" s="636" t="s">
        <v>305</v>
      </c>
      <c r="CG30" s="637"/>
      <c r="CH30" s="637"/>
      <c r="CI30" s="637"/>
      <c r="CJ30" s="637"/>
      <c r="CK30" s="637"/>
      <c r="CL30" s="637"/>
      <c r="CM30" s="637"/>
      <c r="CN30" s="637"/>
      <c r="CO30" s="637"/>
      <c r="CP30" s="637"/>
      <c r="CQ30" s="638"/>
      <c r="CR30" s="621">
        <v>2079909</v>
      </c>
      <c r="CS30" s="622"/>
      <c r="CT30" s="622"/>
      <c r="CU30" s="622"/>
      <c r="CV30" s="622"/>
      <c r="CW30" s="622"/>
      <c r="CX30" s="622"/>
      <c r="CY30" s="623"/>
      <c r="CZ30" s="626">
        <v>8.5</v>
      </c>
      <c r="DA30" s="655"/>
      <c r="DB30" s="655"/>
      <c r="DC30" s="659"/>
      <c r="DD30" s="630">
        <v>2072961</v>
      </c>
      <c r="DE30" s="622"/>
      <c r="DF30" s="622"/>
      <c r="DG30" s="622"/>
      <c r="DH30" s="622"/>
      <c r="DI30" s="622"/>
      <c r="DJ30" s="622"/>
      <c r="DK30" s="623"/>
      <c r="DL30" s="630">
        <v>1958289</v>
      </c>
      <c r="DM30" s="622"/>
      <c r="DN30" s="622"/>
      <c r="DO30" s="622"/>
      <c r="DP30" s="622"/>
      <c r="DQ30" s="622"/>
      <c r="DR30" s="622"/>
      <c r="DS30" s="622"/>
      <c r="DT30" s="622"/>
      <c r="DU30" s="622"/>
      <c r="DV30" s="623"/>
      <c r="DW30" s="626">
        <v>17.2</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58677</v>
      </c>
      <c r="S31" s="622"/>
      <c r="T31" s="622"/>
      <c r="U31" s="622"/>
      <c r="V31" s="622"/>
      <c r="W31" s="622"/>
      <c r="X31" s="622"/>
      <c r="Y31" s="623"/>
      <c r="Z31" s="624">
        <v>0.2</v>
      </c>
      <c r="AA31" s="624"/>
      <c r="AB31" s="624"/>
      <c r="AC31" s="624"/>
      <c r="AD31" s="625" t="s">
        <v>222</v>
      </c>
      <c r="AE31" s="625"/>
      <c r="AF31" s="625"/>
      <c r="AG31" s="625"/>
      <c r="AH31" s="625"/>
      <c r="AI31" s="625"/>
      <c r="AJ31" s="625"/>
      <c r="AK31" s="625"/>
      <c r="AL31" s="626" t="s">
        <v>130</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98.9</v>
      </c>
      <c r="BH31" s="657"/>
      <c r="BI31" s="657"/>
      <c r="BJ31" s="657"/>
      <c r="BK31" s="657"/>
      <c r="BL31" s="657"/>
      <c r="BM31" s="627">
        <v>97.2</v>
      </c>
      <c r="BN31" s="679"/>
      <c r="BO31" s="679"/>
      <c r="BP31" s="679"/>
      <c r="BQ31" s="680"/>
      <c r="BR31" s="678">
        <v>98.8</v>
      </c>
      <c r="BS31" s="657"/>
      <c r="BT31" s="657"/>
      <c r="BU31" s="657"/>
      <c r="BV31" s="657"/>
      <c r="BW31" s="657"/>
      <c r="BX31" s="627">
        <v>97</v>
      </c>
      <c r="BY31" s="679"/>
      <c r="BZ31" s="679"/>
      <c r="CA31" s="679"/>
      <c r="CB31" s="680"/>
      <c r="CD31" s="686"/>
      <c r="CE31" s="687"/>
      <c r="CF31" s="636" t="s">
        <v>309</v>
      </c>
      <c r="CG31" s="637"/>
      <c r="CH31" s="637"/>
      <c r="CI31" s="637"/>
      <c r="CJ31" s="637"/>
      <c r="CK31" s="637"/>
      <c r="CL31" s="637"/>
      <c r="CM31" s="637"/>
      <c r="CN31" s="637"/>
      <c r="CO31" s="637"/>
      <c r="CP31" s="637"/>
      <c r="CQ31" s="638"/>
      <c r="CR31" s="621">
        <v>204247</v>
      </c>
      <c r="CS31" s="657"/>
      <c r="CT31" s="657"/>
      <c r="CU31" s="657"/>
      <c r="CV31" s="657"/>
      <c r="CW31" s="657"/>
      <c r="CX31" s="657"/>
      <c r="CY31" s="658"/>
      <c r="CZ31" s="626">
        <v>0.8</v>
      </c>
      <c r="DA31" s="655"/>
      <c r="DB31" s="655"/>
      <c r="DC31" s="659"/>
      <c r="DD31" s="630">
        <v>203321</v>
      </c>
      <c r="DE31" s="657"/>
      <c r="DF31" s="657"/>
      <c r="DG31" s="657"/>
      <c r="DH31" s="657"/>
      <c r="DI31" s="657"/>
      <c r="DJ31" s="657"/>
      <c r="DK31" s="658"/>
      <c r="DL31" s="630">
        <v>203321</v>
      </c>
      <c r="DM31" s="657"/>
      <c r="DN31" s="657"/>
      <c r="DO31" s="657"/>
      <c r="DP31" s="657"/>
      <c r="DQ31" s="657"/>
      <c r="DR31" s="657"/>
      <c r="DS31" s="657"/>
      <c r="DT31" s="657"/>
      <c r="DU31" s="657"/>
      <c r="DV31" s="658"/>
      <c r="DW31" s="626">
        <v>1.8</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2571162</v>
      </c>
      <c r="S32" s="622"/>
      <c r="T32" s="622"/>
      <c r="U32" s="622"/>
      <c r="V32" s="622"/>
      <c r="W32" s="622"/>
      <c r="X32" s="622"/>
      <c r="Y32" s="623"/>
      <c r="Z32" s="624">
        <v>9.6</v>
      </c>
      <c r="AA32" s="624"/>
      <c r="AB32" s="624"/>
      <c r="AC32" s="624"/>
      <c r="AD32" s="625" t="s">
        <v>222</v>
      </c>
      <c r="AE32" s="625"/>
      <c r="AF32" s="625"/>
      <c r="AG32" s="625"/>
      <c r="AH32" s="625"/>
      <c r="AI32" s="625"/>
      <c r="AJ32" s="625"/>
      <c r="AK32" s="625"/>
      <c r="AL32" s="626" t="s">
        <v>222</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v>
      </c>
      <c r="BH32" s="691"/>
      <c r="BI32" s="691"/>
      <c r="BJ32" s="691"/>
      <c r="BK32" s="691"/>
      <c r="BL32" s="691"/>
      <c r="BM32" s="692">
        <v>95.3</v>
      </c>
      <c r="BN32" s="691"/>
      <c r="BO32" s="691"/>
      <c r="BP32" s="691"/>
      <c r="BQ32" s="693"/>
      <c r="BR32" s="690">
        <v>97.9</v>
      </c>
      <c r="BS32" s="691"/>
      <c r="BT32" s="691"/>
      <c r="BU32" s="691"/>
      <c r="BV32" s="691"/>
      <c r="BW32" s="691"/>
      <c r="BX32" s="692">
        <v>94.5</v>
      </c>
      <c r="BY32" s="691"/>
      <c r="BZ32" s="691"/>
      <c r="CA32" s="691"/>
      <c r="CB32" s="693"/>
      <c r="CD32" s="688"/>
      <c r="CE32" s="689"/>
      <c r="CF32" s="636" t="s">
        <v>312</v>
      </c>
      <c r="CG32" s="637"/>
      <c r="CH32" s="637"/>
      <c r="CI32" s="637"/>
      <c r="CJ32" s="637"/>
      <c r="CK32" s="637"/>
      <c r="CL32" s="637"/>
      <c r="CM32" s="637"/>
      <c r="CN32" s="637"/>
      <c r="CO32" s="637"/>
      <c r="CP32" s="637"/>
      <c r="CQ32" s="638"/>
      <c r="CR32" s="621">
        <v>4</v>
      </c>
      <c r="CS32" s="622"/>
      <c r="CT32" s="622"/>
      <c r="CU32" s="622"/>
      <c r="CV32" s="622"/>
      <c r="CW32" s="622"/>
      <c r="CX32" s="622"/>
      <c r="CY32" s="623"/>
      <c r="CZ32" s="626">
        <v>0</v>
      </c>
      <c r="DA32" s="655"/>
      <c r="DB32" s="655"/>
      <c r="DC32" s="659"/>
      <c r="DD32" s="630">
        <v>4</v>
      </c>
      <c r="DE32" s="622"/>
      <c r="DF32" s="622"/>
      <c r="DG32" s="622"/>
      <c r="DH32" s="622"/>
      <c r="DI32" s="622"/>
      <c r="DJ32" s="622"/>
      <c r="DK32" s="623"/>
      <c r="DL32" s="630">
        <v>4</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1119397</v>
      </c>
      <c r="S33" s="622"/>
      <c r="T33" s="622"/>
      <c r="U33" s="622"/>
      <c r="V33" s="622"/>
      <c r="W33" s="622"/>
      <c r="X33" s="622"/>
      <c r="Y33" s="623"/>
      <c r="Z33" s="624">
        <v>4.2</v>
      </c>
      <c r="AA33" s="624"/>
      <c r="AB33" s="624"/>
      <c r="AC33" s="624"/>
      <c r="AD33" s="625" t="s">
        <v>122</v>
      </c>
      <c r="AE33" s="625"/>
      <c r="AF33" s="625"/>
      <c r="AG33" s="625"/>
      <c r="AH33" s="625"/>
      <c r="AI33" s="625"/>
      <c r="AJ33" s="625"/>
      <c r="AK33" s="625"/>
      <c r="AL33" s="626" t="s">
        <v>222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8835704</v>
      </c>
      <c r="CS33" s="657"/>
      <c r="CT33" s="657"/>
      <c r="CU33" s="657"/>
      <c r="CV33" s="657"/>
      <c r="CW33" s="657"/>
      <c r="CX33" s="657"/>
      <c r="CY33" s="658"/>
      <c r="CZ33" s="626">
        <v>36</v>
      </c>
      <c r="DA33" s="655"/>
      <c r="DB33" s="655"/>
      <c r="DC33" s="659"/>
      <c r="DD33" s="630">
        <v>6717442</v>
      </c>
      <c r="DE33" s="657"/>
      <c r="DF33" s="657"/>
      <c r="DG33" s="657"/>
      <c r="DH33" s="657"/>
      <c r="DI33" s="657"/>
      <c r="DJ33" s="657"/>
      <c r="DK33" s="658"/>
      <c r="DL33" s="630">
        <v>3869101</v>
      </c>
      <c r="DM33" s="657"/>
      <c r="DN33" s="657"/>
      <c r="DO33" s="657"/>
      <c r="DP33" s="657"/>
      <c r="DQ33" s="657"/>
      <c r="DR33" s="657"/>
      <c r="DS33" s="657"/>
      <c r="DT33" s="657"/>
      <c r="DU33" s="657"/>
      <c r="DV33" s="658"/>
      <c r="DW33" s="626">
        <v>33.9</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480364</v>
      </c>
      <c r="S34" s="622"/>
      <c r="T34" s="622"/>
      <c r="U34" s="622"/>
      <c r="V34" s="622"/>
      <c r="W34" s="622"/>
      <c r="X34" s="622"/>
      <c r="Y34" s="623"/>
      <c r="Z34" s="624">
        <v>1.8</v>
      </c>
      <c r="AA34" s="624"/>
      <c r="AB34" s="624"/>
      <c r="AC34" s="624"/>
      <c r="AD34" s="625">
        <v>29448</v>
      </c>
      <c r="AE34" s="625"/>
      <c r="AF34" s="625"/>
      <c r="AG34" s="625"/>
      <c r="AH34" s="625"/>
      <c r="AI34" s="625"/>
      <c r="AJ34" s="625"/>
      <c r="AK34" s="625"/>
      <c r="AL34" s="626">
        <v>0.3</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2920371</v>
      </c>
      <c r="CS34" s="622"/>
      <c r="CT34" s="622"/>
      <c r="CU34" s="622"/>
      <c r="CV34" s="622"/>
      <c r="CW34" s="622"/>
      <c r="CX34" s="622"/>
      <c r="CY34" s="623"/>
      <c r="CZ34" s="626">
        <v>11.9</v>
      </c>
      <c r="DA34" s="655"/>
      <c r="DB34" s="655"/>
      <c r="DC34" s="659"/>
      <c r="DD34" s="630">
        <v>1791715</v>
      </c>
      <c r="DE34" s="622"/>
      <c r="DF34" s="622"/>
      <c r="DG34" s="622"/>
      <c r="DH34" s="622"/>
      <c r="DI34" s="622"/>
      <c r="DJ34" s="622"/>
      <c r="DK34" s="623"/>
      <c r="DL34" s="630">
        <v>1066920</v>
      </c>
      <c r="DM34" s="622"/>
      <c r="DN34" s="622"/>
      <c r="DO34" s="622"/>
      <c r="DP34" s="622"/>
      <c r="DQ34" s="622"/>
      <c r="DR34" s="622"/>
      <c r="DS34" s="622"/>
      <c r="DT34" s="622"/>
      <c r="DU34" s="622"/>
      <c r="DV34" s="623"/>
      <c r="DW34" s="626">
        <v>9.4</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2330500</v>
      </c>
      <c r="S35" s="622"/>
      <c r="T35" s="622"/>
      <c r="U35" s="622"/>
      <c r="V35" s="622"/>
      <c r="W35" s="622"/>
      <c r="X35" s="622"/>
      <c r="Y35" s="623"/>
      <c r="Z35" s="624">
        <v>8.6999999999999993</v>
      </c>
      <c r="AA35" s="624"/>
      <c r="AB35" s="624"/>
      <c r="AC35" s="624"/>
      <c r="AD35" s="625" t="s">
        <v>130</v>
      </c>
      <c r="AE35" s="625"/>
      <c r="AF35" s="625"/>
      <c r="AG35" s="625"/>
      <c r="AH35" s="625"/>
      <c r="AI35" s="625"/>
      <c r="AJ35" s="625"/>
      <c r="AK35" s="625"/>
      <c r="AL35" s="626" t="s">
        <v>222</v>
      </c>
      <c r="AM35" s="627"/>
      <c r="AN35" s="627"/>
      <c r="AO35" s="628"/>
      <c r="AP35" s="214"/>
      <c r="AQ35" s="694" t="s">
        <v>320</v>
      </c>
      <c r="AR35" s="695"/>
      <c r="AS35" s="695"/>
      <c r="AT35" s="695"/>
      <c r="AU35" s="695"/>
      <c r="AV35" s="695"/>
      <c r="AW35" s="695"/>
      <c r="AX35" s="695"/>
      <c r="AY35" s="696"/>
      <c r="AZ35" s="610">
        <v>2262504</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-195729</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44752</v>
      </c>
      <c r="CS35" s="657"/>
      <c r="CT35" s="657"/>
      <c r="CU35" s="657"/>
      <c r="CV35" s="657"/>
      <c r="CW35" s="657"/>
      <c r="CX35" s="657"/>
      <c r="CY35" s="658"/>
      <c r="CZ35" s="626">
        <v>0.2</v>
      </c>
      <c r="DA35" s="655"/>
      <c r="DB35" s="655"/>
      <c r="DC35" s="659"/>
      <c r="DD35" s="630">
        <v>41912</v>
      </c>
      <c r="DE35" s="657"/>
      <c r="DF35" s="657"/>
      <c r="DG35" s="657"/>
      <c r="DH35" s="657"/>
      <c r="DI35" s="657"/>
      <c r="DJ35" s="657"/>
      <c r="DK35" s="658"/>
      <c r="DL35" s="630">
        <v>41912</v>
      </c>
      <c r="DM35" s="657"/>
      <c r="DN35" s="657"/>
      <c r="DO35" s="657"/>
      <c r="DP35" s="657"/>
      <c r="DQ35" s="657"/>
      <c r="DR35" s="657"/>
      <c r="DS35" s="657"/>
      <c r="DT35" s="657"/>
      <c r="DU35" s="657"/>
      <c r="DV35" s="658"/>
      <c r="DW35" s="626">
        <v>0.4</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222</v>
      </c>
      <c r="S36" s="622"/>
      <c r="T36" s="622"/>
      <c r="U36" s="622"/>
      <c r="V36" s="622"/>
      <c r="W36" s="622"/>
      <c r="X36" s="622"/>
      <c r="Y36" s="623"/>
      <c r="Z36" s="624" t="s">
        <v>122</v>
      </c>
      <c r="AA36" s="624"/>
      <c r="AB36" s="624"/>
      <c r="AC36" s="624"/>
      <c r="AD36" s="625" t="s">
        <v>222</v>
      </c>
      <c r="AE36" s="625"/>
      <c r="AF36" s="625"/>
      <c r="AG36" s="625"/>
      <c r="AH36" s="625"/>
      <c r="AI36" s="625"/>
      <c r="AJ36" s="625"/>
      <c r="AK36" s="625"/>
      <c r="AL36" s="626" t="s">
        <v>122</v>
      </c>
      <c r="AM36" s="627"/>
      <c r="AN36" s="627"/>
      <c r="AO36" s="628"/>
      <c r="AQ36" s="698" t="s">
        <v>324</v>
      </c>
      <c r="AR36" s="699"/>
      <c r="AS36" s="699"/>
      <c r="AT36" s="699"/>
      <c r="AU36" s="699"/>
      <c r="AV36" s="699"/>
      <c r="AW36" s="699"/>
      <c r="AX36" s="699"/>
      <c r="AY36" s="700"/>
      <c r="AZ36" s="621">
        <v>402033</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-336629</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2451885</v>
      </c>
      <c r="CS36" s="622"/>
      <c r="CT36" s="622"/>
      <c r="CU36" s="622"/>
      <c r="CV36" s="622"/>
      <c r="CW36" s="622"/>
      <c r="CX36" s="622"/>
      <c r="CY36" s="623"/>
      <c r="CZ36" s="626">
        <v>10</v>
      </c>
      <c r="DA36" s="655"/>
      <c r="DB36" s="655"/>
      <c r="DC36" s="659"/>
      <c r="DD36" s="630">
        <v>1850173</v>
      </c>
      <c r="DE36" s="622"/>
      <c r="DF36" s="622"/>
      <c r="DG36" s="622"/>
      <c r="DH36" s="622"/>
      <c r="DI36" s="622"/>
      <c r="DJ36" s="622"/>
      <c r="DK36" s="623"/>
      <c r="DL36" s="630">
        <v>1549876</v>
      </c>
      <c r="DM36" s="622"/>
      <c r="DN36" s="622"/>
      <c r="DO36" s="622"/>
      <c r="DP36" s="622"/>
      <c r="DQ36" s="622"/>
      <c r="DR36" s="622"/>
      <c r="DS36" s="622"/>
      <c r="DT36" s="622"/>
      <c r="DU36" s="622"/>
      <c r="DV36" s="623"/>
      <c r="DW36" s="626">
        <v>13.6</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v>400000</v>
      </c>
      <c r="S37" s="622"/>
      <c r="T37" s="622"/>
      <c r="U37" s="622"/>
      <c r="V37" s="622"/>
      <c r="W37" s="622"/>
      <c r="X37" s="622"/>
      <c r="Y37" s="623"/>
      <c r="Z37" s="624">
        <v>1.5</v>
      </c>
      <c r="AA37" s="624"/>
      <c r="AB37" s="624"/>
      <c r="AC37" s="624"/>
      <c r="AD37" s="625" t="s">
        <v>122</v>
      </c>
      <c r="AE37" s="625"/>
      <c r="AF37" s="625"/>
      <c r="AG37" s="625"/>
      <c r="AH37" s="625"/>
      <c r="AI37" s="625"/>
      <c r="AJ37" s="625"/>
      <c r="AK37" s="625"/>
      <c r="AL37" s="626" t="s">
        <v>122</v>
      </c>
      <c r="AM37" s="627"/>
      <c r="AN37" s="627"/>
      <c r="AO37" s="628"/>
      <c r="AQ37" s="698" t="s">
        <v>328</v>
      </c>
      <c r="AR37" s="699"/>
      <c r="AS37" s="699"/>
      <c r="AT37" s="699"/>
      <c r="AU37" s="699"/>
      <c r="AV37" s="699"/>
      <c r="AW37" s="699"/>
      <c r="AX37" s="699"/>
      <c r="AY37" s="700"/>
      <c r="AZ37" s="621" t="s">
        <v>222</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6946</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842027</v>
      </c>
      <c r="CS37" s="657"/>
      <c r="CT37" s="657"/>
      <c r="CU37" s="657"/>
      <c r="CV37" s="657"/>
      <c r="CW37" s="657"/>
      <c r="CX37" s="657"/>
      <c r="CY37" s="658"/>
      <c r="CZ37" s="626">
        <v>3.4</v>
      </c>
      <c r="DA37" s="655"/>
      <c r="DB37" s="655"/>
      <c r="DC37" s="659"/>
      <c r="DD37" s="630">
        <v>796165</v>
      </c>
      <c r="DE37" s="657"/>
      <c r="DF37" s="657"/>
      <c r="DG37" s="657"/>
      <c r="DH37" s="657"/>
      <c r="DI37" s="657"/>
      <c r="DJ37" s="657"/>
      <c r="DK37" s="658"/>
      <c r="DL37" s="630">
        <v>772690</v>
      </c>
      <c r="DM37" s="657"/>
      <c r="DN37" s="657"/>
      <c r="DO37" s="657"/>
      <c r="DP37" s="657"/>
      <c r="DQ37" s="657"/>
      <c r="DR37" s="657"/>
      <c r="DS37" s="657"/>
      <c r="DT37" s="657"/>
      <c r="DU37" s="657"/>
      <c r="DV37" s="658"/>
      <c r="DW37" s="626">
        <v>6.8</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26800775</v>
      </c>
      <c r="S38" s="702"/>
      <c r="T38" s="702"/>
      <c r="U38" s="702"/>
      <c r="V38" s="702"/>
      <c r="W38" s="702"/>
      <c r="X38" s="702"/>
      <c r="Y38" s="703"/>
      <c r="Z38" s="704">
        <v>100</v>
      </c>
      <c r="AA38" s="704"/>
      <c r="AB38" s="704"/>
      <c r="AC38" s="704"/>
      <c r="AD38" s="705">
        <v>11001537</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122</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12503</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2262504</v>
      </c>
      <c r="CS38" s="622"/>
      <c r="CT38" s="622"/>
      <c r="CU38" s="622"/>
      <c r="CV38" s="622"/>
      <c r="CW38" s="622"/>
      <c r="CX38" s="622"/>
      <c r="CY38" s="623"/>
      <c r="CZ38" s="626">
        <v>9.1999999999999993</v>
      </c>
      <c r="DA38" s="655"/>
      <c r="DB38" s="655"/>
      <c r="DC38" s="659"/>
      <c r="DD38" s="630">
        <v>1971459</v>
      </c>
      <c r="DE38" s="622"/>
      <c r="DF38" s="622"/>
      <c r="DG38" s="622"/>
      <c r="DH38" s="622"/>
      <c r="DI38" s="622"/>
      <c r="DJ38" s="622"/>
      <c r="DK38" s="623"/>
      <c r="DL38" s="630">
        <v>1210393</v>
      </c>
      <c r="DM38" s="622"/>
      <c r="DN38" s="622"/>
      <c r="DO38" s="622"/>
      <c r="DP38" s="622"/>
      <c r="DQ38" s="622"/>
      <c r="DR38" s="622"/>
      <c r="DS38" s="622"/>
      <c r="DT38" s="622"/>
      <c r="DU38" s="622"/>
      <c r="DV38" s="623"/>
      <c r="DW38" s="626">
        <v>10.6</v>
      </c>
      <c r="DX38" s="655"/>
      <c r="DY38" s="655"/>
      <c r="DZ38" s="655"/>
      <c r="EA38" s="655"/>
      <c r="EB38" s="655"/>
      <c r="EC38" s="656"/>
    </row>
    <row r="39" spans="2:133" ht="11.25" customHeight="1">
      <c r="AQ39" s="698" t="s">
        <v>335</v>
      </c>
      <c r="AR39" s="699"/>
      <c r="AS39" s="699"/>
      <c r="AT39" s="699"/>
      <c r="AU39" s="699"/>
      <c r="AV39" s="699"/>
      <c r="AW39" s="699"/>
      <c r="AX39" s="699"/>
      <c r="AY39" s="700"/>
      <c r="AZ39" s="621" t="s">
        <v>222</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64</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1142392</v>
      </c>
      <c r="CS39" s="657"/>
      <c r="CT39" s="657"/>
      <c r="CU39" s="657"/>
      <c r="CV39" s="657"/>
      <c r="CW39" s="657"/>
      <c r="CX39" s="657"/>
      <c r="CY39" s="658"/>
      <c r="CZ39" s="626">
        <v>4.7</v>
      </c>
      <c r="DA39" s="655"/>
      <c r="DB39" s="655"/>
      <c r="DC39" s="659"/>
      <c r="DD39" s="630">
        <v>1062183</v>
      </c>
      <c r="DE39" s="657"/>
      <c r="DF39" s="657"/>
      <c r="DG39" s="657"/>
      <c r="DH39" s="657"/>
      <c r="DI39" s="657"/>
      <c r="DJ39" s="657"/>
      <c r="DK39" s="658"/>
      <c r="DL39" s="630" t="s">
        <v>222</v>
      </c>
      <c r="DM39" s="657"/>
      <c r="DN39" s="657"/>
      <c r="DO39" s="657"/>
      <c r="DP39" s="657"/>
      <c r="DQ39" s="657"/>
      <c r="DR39" s="657"/>
      <c r="DS39" s="657"/>
      <c r="DT39" s="657"/>
      <c r="DU39" s="657"/>
      <c r="DV39" s="658"/>
      <c r="DW39" s="626" t="s">
        <v>222</v>
      </c>
      <c r="DX39" s="655"/>
      <c r="DY39" s="655"/>
      <c r="DZ39" s="655"/>
      <c r="EA39" s="655"/>
      <c r="EB39" s="655"/>
      <c r="EC39" s="656"/>
    </row>
    <row r="40" spans="2:133" ht="11.25" customHeight="1">
      <c r="AQ40" s="698" t="s">
        <v>339</v>
      </c>
      <c r="AR40" s="699"/>
      <c r="AS40" s="699"/>
      <c r="AT40" s="699"/>
      <c r="AU40" s="699"/>
      <c r="AV40" s="699"/>
      <c r="AW40" s="699"/>
      <c r="AX40" s="699"/>
      <c r="AY40" s="700"/>
      <c r="AZ40" s="621">
        <v>885163</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182</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13800</v>
      </c>
      <c r="CS40" s="622"/>
      <c r="CT40" s="622"/>
      <c r="CU40" s="622"/>
      <c r="CV40" s="622"/>
      <c r="CW40" s="622"/>
      <c r="CX40" s="622"/>
      <c r="CY40" s="623"/>
      <c r="CZ40" s="626">
        <v>0.1</v>
      </c>
      <c r="DA40" s="655"/>
      <c r="DB40" s="655"/>
      <c r="DC40" s="659"/>
      <c r="DD40" s="630" t="s">
        <v>222</v>
      </c>
      <c r="DE40" s="622"/>
      <c r="DF40" s="622"/>
      <c r="DG40" s="622"/>
      <c r="DH40" s="622"/>
      <c r="DI40" s="622"/>
      <c r="DJ40" s="622"/>
      <c r="DK40" s="623"/>
      <c r="DL40" s="630" t="s">
        <v>122</v>
      </c>
      <c r="DM40" s="622"/>
      <c r="DN40" s="622"/>
      <c r="DO40" s="622"/>
      <c r="DP40" s="622"/>
      <c r="DQ40" s="622"/>
      <c r="DR40" s="622"/>
      <c r="DS40" s="622"/>
      <c r="DT40" s="622"/>
      <c r="DU40" s="622"/>
      <c r="DV40" s="623"/>
      <c r="DW40" s="626" t="s">
        <v>222</v>
      </c>
      <c r="DX40" s="655"/>
      <c r="DY40" s="655"/>
      <c r="DZ40" s="655"/>
      <c r="EA40" s="655"/>
      <c r="EB40" s="655"/>
      <c r="EC40" s="656"/>
    </row>
    <row r="41" spans="2:133" ht="11.25" customHeight="1">
      <c r="AQ41" s="708" t="s">
        <v>342</v>
      </c>
      <c r="AR41" s="709"/>
      <c r="AS41" s="709"/>
      <c r="AT41" s="709"/>
      <c r="AU41" s="709"/>
      <c r="AV41" s="709"/>
      <c r="AW41" s="709"/>
      <c r="AX41" s="709"/>
      <c r="AY41" s="710"/>
      <c r="AZ41" s="701">
        <v>975308</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308</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130</v>
      </c>
      <c r="CS41" s="657"/>
      <c r="CT41" s="657"/>
      <c r="CU41" s="657"/>
      <c r="CV41" s="657"/>
      <c r="CW41" s="657"/>
      <c r="CX41" s="657"/>
      <c r="CY41" s="658"/>
      <c r="CZ41" s="626" t="s">
        <v>222</v>
      </c>
      <c r="DA41" s="655"/>
      <c r="DB41" s="655"/>
      <c r="DC41" s="659"/>
      <c r="DD41" s="630" t="s">
        <v>222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5352940</v>
      </c>
      <c r="CS42" s="622"/>
      <c r="CT42" s="622"/>
      <c r="CU42" s="622"/>
      <c r="CV42" s="622"/>
      <c r="CW42" s="622"/>
      <c r="CX42" s="622"/>
      <c r="CY42" s="623"/>
      <c r="CZ42" s="626">
        <v>21.8</v>
      </c>
      <c r="DA42" s="627"/>
      <c r="DB42" s="627"/>
      <c r="DC42" s="722"/>
      <c r="DD42" s="630">
        <v>986557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177547</v>
      </c>
      <c r="CS43" s="657"/>
      <c r="CT43" s="657"/>
      <c r="CU43" s="657"/>
      <c r="CV43" s="657"/>
      <c r="CW43" s="657"/>
      <c r="CX43" s="657"/>
      <c r="CY43" s="658"/>
      <c r="CZ43" s="626">
        <v>0.7</v>
      </c>
      <c r="DA43" s="655"/>
      <c r="DB43" s="655"/>
      <c r="DC43" s="659"/>
      <c r="DD43" s="630">
        <v>174839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5338934</v>
      </c>
      <c r="CS44" s="622"/>
      <c r="CT44" s="622"/>
      <c r="CU44" s="622"/>
      <c r="CV44" s="622"/>
      <c r="CW44" s="622"/>
      <c r="CX44" s="622"/>
      <c r="CY44" s="623"/>
      <c r="CZ44" s="626">
        <v>21.8</v>
      </c>
      <c r="DA44" s="627"/>
      <c r="DB44" s="627"/>
      <c r="DC44" s="722"/>
      <c r="DD44" s="630">
        <v>977693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2338749</v>
      </c>
      <c r="CS45" s="657"/>
      <c r="CT45" s="657"/>
      <c r="CU45" s="657"/>
      <c r="CV45" s="657"/>
      <c r="CW45" s="657"/>
      <c r="CX45" s="657"/>
      <c r="CY45" s="658"/>
      <c r="CZ45" s="626">
        <v>9.5</v>
      </c>
      <c r="DA45" s="655"/>
      <c r="DB45" s="655"/>
      <c r="DC45" s="659"/>
      <c r="DD45" s="630">
        <v>717230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2978866</v>
      </c>
      <c r="CS46" s="622"/>
      <c r="CT46" s="622"/>
      <c r="CU46" s="622"/>
      <c r="CV46" s="622"/>
      <c r="CW46" s="622"/>
      <c r="CX46" s="622"/>
      <c r="CY46" s="623"/>
      <c r="CZ46" s="626">
        <v>12.2</v>
      </c>
      <c r="DA46" s="627"/>
      <c r="DB46" s="627"/>
      <c r="DC46" s="722"/>
      <c r="DD46" s="630">
        <v>248644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14006</v>
      </c>
      <c r="CS47" s="657"/>
      <c r="CT47" s="657"/>
      <c r="CU47" s="657"/>
      <c r="CV47" s="657"/>
      <c r="CW47" s="657"/>
      <c r="CX47" s="657"/>
      <c r="CY47" s="658"/>
      <c r="CZ47" s="626">
        <v>0.1</v>
      </c>
      <c r="DA47" s="655"/>
      <c r="DB47" s="655"/>
      <c r="DC47" s="659"/>
      <c r="DD47" s="630">
        <v>8864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222</v>
      </c>
      <c r="CS48" s="622"/>
      <c r="CT48" s="622"/>
      <c r="CU48" s="622"/>
      <c r="CV48" s="622"/>
      <c r="CW48" s="622"/>
      <c r="CX48" s="622"/>
      <c r="CY48" s="623"/>
      <c r="CZ48" s="626" t="s">
        <v>222</v>
      </c>
      <c r="DA48" s="627"/>
      <c r="DB48" s="627"/>
      <c r="DC48" s="722"/>
      <c r="DD48" s="630" t="s">
        <v>222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24512807</v>
      </c>
      <c r="CS49" s="691"/>
      <c r="CT49" s="691"/>
      <c r="CU49" s="691"/>
      <c r="CV49" s="691"/>
      <c r="CW49" s="691"/>
      <c r="CX49" s="691"/>
      <c r="CY49" s="723"/>
      <c r="CZ49" s="706">
        <v>100</v>
      </c>
      <c r="DA49" s="724"/>
      <c r="DB49" s="724"/>
      <c r="DC49" s="725"/>
      <c r="DD49" s="726">
        <v>13673299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FQTDnsW2bt00qHJ9vDKVS+CVUrYMI9qyMz8zzCaNILHGH6ZtX5FH8PwL2IAmehGl6c/xeGPYDsEf4fupGS1zA==" saltValue="KNDbAwTezm9O1+n1ckti1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DG120" sqref="DG120:DK12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39" t="s">
        <v>357</v>
      </c>
      <c r="DK2" s="740"/>
      <c r="DL2" s="740"/>
      <c r="DM2" s="740"/>
      <c r="DN2" s="740"/>
      <c r="DO2" s="741"/>
      <c r="DP2" s="229"/>
      <c r="DQ2" s="739" t="s">
        <v>358</v>
      </c>
      <c r="DR2" s="740"/>
      <c r="DS2" s="740"/>
      <c r="DT2" s="740"/>
      <c r="DU2" s="740"/>
      <c r="DV2" s="740"/>
      <c r="DW2" s="740"/>
      <c r="DX2" s="740"/>
      <c r="DY2" s="740"/>
      <c r="DZ2" s="74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42" t="s">
        <v>359</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43" t="s">
        <v>361</v>
      </c>
      <c r="B5" s="744"/>
      <c r="C5" s="744"/>
      <c r="D5" s="744"/>
      <c r="E5" s="744"/>
      <c r="F5" s="744"/>
      <c r="G5" s="744"/>
      <c r="H5" s="744"/>
      <c r="I5" s="744"/>
      <c r="J5" s="744"/>
      <c r="K5" s="744"/>
      <c r="L5" s="744"/>
      <c r="M5" s="744"/>
      <c r="N5" s="744"/>
      <c r="O5" s="744"/>
      <c r="P5" s="745"/>
      <c r="Q5" s="749" t="s">
        <v>362</v>
      </c>
      <c r="R5" s="750"/>
      <c r="S5" s="750"/>
      <c r="T5" s="750"/>
      <c r="U5" s="751"/>
      <c r="V5" s="749" t="s">
        <v>363</v>
      </c>
      <c r="W5" s="750"/>
      <c r="X5" s="750"/>
      <c r="Y5" s="750"/>
      <c r="Z5" s="751"/>
      <c r="AA5" s="749" t="s">
        <v>364</v>
      </c>
      <c r="AB5" s="750"/>
      <c r="AC5" s="750"/>
      <c r="AD5" s="750"/>
      <c r="AE5" s="750"/>
      <c r="AF5" s="755" t="s">
        <v>365</v>
      </c>
      <c r="AG5" s="750"/>
      <c r="AH5" s="750"/>
      <c r="AI5" s="750"/>
      <c r="AJ5" s="756"/>
      <c r="AK5" s="750" t="s">
        <v>366</v>
      </c>
      <c r="AL5" s="750"/>
      <c r="AM5" s="750"/>
      <c r="AN5" s="750"/>
      <c r="AO5" s="751"/>
      <c r="AP5" s="749" t="s">
        <v>367</v>
      </c>
      <c r="AQ5" s="750"/>
      <c r="AR5" s="750"/>
      <c r="AS5" s="750"/>
      <c r="AT5" s="751"/>
      <c r="AU5" s="749" t="s">
        <v>368</v>
      </c>
      <c r="AV5" s="750"/>
      <c r="AW5" s="750"/>
      <c r="AX5" s="750"/>
      <c r="AY5" s="756"/>
      <c r="AZ5" s="236"/>
      <c r="BA5" s="236"/>
      <c r="BB5" s="236"/>
      <c r="BC5" s="236"/>
      <c r="BD5" s="236"/>
      <c r="BE5" s="237"/>
      <c r="BF5" s="237"/>
      <c r="BG5" s="237"/>
      <c r="BH5" s="237"/>
      <c r="BI5" s="237"/>
      <c r="BJ5" s="237"/>
      <c r="BK5" s="237"/>
      <c r="BL5" s="237"/>
      <c r="BM5" s="237"/>
      <c r="BN5" s="237"/>
      <c r="BO5" s="237"/>
      <c r="BP5" s="237"/>
      <c r="BQ5" s="743" t="s">
        <v>369</v>
      </c>
      <c r="BR5" s="744"/>
      <c r="BS5" s="744"/>
      <c r="BT5" s="744"/>
      <c r="BU5" s="744"/>
      <c r="BV5" s="744"/>
      <c r="BW5" s="744"/>
      <c r="BX5" s="744"/>
      <c r="BY5" s="744"/>
      <c r="BZ5" s="744"/>
      <c r="CA5" s="744"/>
      <c r="CB5" s="744"/>
      <c r="CC5" s="744"/>
      <c r="CD5" s="744"/>
      <c r="CE5" s="744"/>
      <c r="CF5" s="744"/>
      <c r="CG5" s="745"/>
      <c r="CH5" s="749" t="s">
        <v>370</v>
      </c>
      <c r="CI5" s="750"/>
      <c r="CJ5" s="750"/>
      <c r="CK5" s="750"/>
      <c r="CL5" s="751"/>
      <c r="CM5" s="749" t="s">
        <v>371</v>
      </c>
      <c r="CN5" s="750"/>
      <c r="CO5" s="750"/>
      <c r="CP5" s="750"/>
      <c r="CQ5" s="751"/>
      <c r="CR5" s="749" t="s">
        <v>372</v>
      </c>
      <c r="CS5" s="750"/>
      <c r="CT5" s="750"/>
      <c r="CU5" s="750"/>
      <c r="CV5" s="751"/>
      <c r="CW5" s="749" t="s">
        <v>373</v>
      </c>
      <c r="CX5" s="750"/>
      <c r="CY5" s="750"/>
      <c r="CZ5" s="750"/>
      <c r="DA5" s="751"/>
      <c r="DB5" s="749" t="s">
        <v>374</v>
      </c>
      <c r="DC5" s="750"/>
      <c r="DD5" s="750"/>
      <c r="DE5" s="750"/>
      <c r="DF5" s="751"/>
      <c r="DG5" s="767" t="s">
        <v>375</v>
      </c>
      <c r="DH5" s="768"/>
      <c r="DI5" s="768"/>
      <c r="DJ5" s="768"/>
      <c r="DK5" s="769"/>
      <c r="DL5" s="767" t="s">
        <v>376</v>
      </c>
      <c r="DM5" s="768"/>
      <c r="DN5" s="768"/>
      <c r="DO5" s="768"/>
      <c r="DP5" s="769"/>
      <c r="DQ5" s="749" t="s">
        <v>377</v>
      </c>
      <c r="DR5" s="750"/>
      <c r="DS5" s="750"/>
      <c r="DT5" s="750"/>
      <c r="DU5" s="751"/>
      <c r="DV5" s="749" t="s">
        <v>368</v>
      </c>
      <c r="DW5" s="750"/>
      <c r="DX5" s="750"/>
      <c r="DY5" s="750"/>
      <c r="DZ5" s="756"/>
      <c r="EA5" s="234"/>
    </row>
    <row r="6" spans="1:131" s="235" customFormat="1" ht="26.25" customHeight="1" thickBot="1">
      <c r="A6" s="746"/>
      <c r="B6" s="747"/>
      <c r="C6" s="747"/>
      <c r="D6" s="747"/>
      <c r="E6" s="747"/>
      <c r="F6" s="747"/>
      <c r="G6" s="747"/>
      <c r="H6" s="747"/>
      <c r="I6" s="747"/>
      <c r="J6" s="747"/>
      <c r="K6" s="747"/>
      <c r="L6" s="747"/>
      <c r="M6" s="747"/>
      <c r="N6" s="747"/>
      <c r="O6" s="747"/>
      <c r="P6" s="748"/>
      <c r="Q6" s="752"/>
      <c r="R6" s="753"/>
      <c r="S6" s="753"/>
      <c r="T6" s="753"/>
      <c r="U6" s="754"/>
      <c r="V6" s="752"/>
      <c r="W6" s="753"/>
      <c r="X6" s="753"/>
      <c r="Y6" s="753"/>
      <c r="Z6" s="754"/>
      <c r="AA6" s="752"/>
      <c r="AB6" s="753"/>
      <c r="AC6" s="753"/>
      <c r="AD6" s="753"/>
      <c r="AE6" s="753"/>
      <c r="AF6" s="757"/>
      <c r="AG6" s="753"/>
      <c r="AH6" s="753"/>
      <c r="AI6" s="753"/>
      <c r="AJ6" s="758"/>
      <c r="AK6" s="753"/>
      <c r="AL6" s="753"/>
      <c r="AM6" s="753"/>
      <c r="AN6" s="753"/>
      <c r="AO6" s="754"/>
      <c r="AP6" s="752"/>
      <c r="AQ6" s="753"/>
      <c r="AR6" s="753"/>
      <c r="AS6" s="753"/>
      <c r="AT6" s="754"/>
      <c r="AU6" s="752"/>
      <c r="AV6" s="753"/>
      <c r="AW6" s="753"/>
      <c r="AX6" s="753"/>
      <c r="AY6" s="758"/>
      <c r="AZ6" s="232"/>
      <c r="BA6" s="232"/>
      <c r="BB6" s="232"/>
      <c r="BC6" s="232"/>
      <c r="BD6" s="232"/>
      <c r="BE6" s="233"/>
      <c r="BF6" s="233"/>
      <c r="BG6" s="233"/>
      <c r="BH6" s="233"/>
      <c r="BI6" s="233"/>
      <c r="BJ6" s="233"/>
      <c r="BK6" s="233"/>
      <c r="BL6" s="233"/>
      <c r="BM6" s="233"/>
      <c r="BN6" s="233"/>
      <c r="BO6" s="233"/>
      <c r="BP6" s="233"/>
      <c r="BQ6" s="746"/>
      <c r="BR6" s="747"/>
      <c r="BS6" s="747"/>
      <c r="BT6" s="747"/>
      <c r="BU6" s="747"/>
      <c r="BV6" s="747"/>
      <c r="BW6" s="747"/>
      <c r="BX6" s="747"/>
      <c r="BY6" s="747"/>
      <c r="BZ6" s="747"/>
      <c r="CA6" s="747"/>
      <c r="CB6" s="747"/>
      <c r="CC6" s="747"/>
      <c r="CD6" s="747"/>
      <c r="CE6" s="747"/>
      <c r="CF6" s="747"/>
      <c r="CG6" s="748"/>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70"/>
      <c r="DH6" s="771"/>
      <c r="DI6" s="771"/>
      <c r="DJ6" s="771"/>
      <c r="DK6" s="772"/>
      <c r="DL6" s="770"/>
      <c r="DM6" s="771"/>
      <c r="DN6" s="771"/>
      <c r="DO6" s="771"/>
      <c r="DP6" s="772"/>
      <c r="DQ6" s="752"/>
      <c r="DR6" s="753"/>
      <c r="DS6" s="753"/>
      <c r="DT6" s="753"/>
      <c r="DU6" s="754"/>
      <c r="DV6" s="752"/>
      <c r="DW6" s="753"/>
      <c r="DX6" s="753"/>
      <c r="DY6" s="753"/>
      <c r="DZ6" s="758"/>
      <c r="EA6" s="234"/>
    </row>
    <row r="7" spans="1:131" s="235" customFormat="1" ht="26.25" customHeight="1" thickTop="1">
      <c r="A7" s="238">
        <v>1</v>
      </c>
      <c r="B7" s="786" t="s">
        <v>378</v>
      </c>
      <c r="C7" s="787"/>
      <c r="D7" s="787"/>
      <c r="E7" s="787"/>
      <c r="F7" s="787"/>
      <c r="G7" s="787"/>
      <c r="H7" s="787"/>
      <c r="I7" s="787"/>
      <c r="J7" s="787"/>
      <c r="K7" s="787"/>
      <c r="L7" s="787"/>
      <c r="M7" s="787"/>
      <c r="N7" s="787"/>
      <c r="O7" s="787"/>
      <c r="P7" s="788"/>
      <c r="Q7" s="789">
        <v>26790</v>
      </c>
      <c r="R7" s="790"/>
      <c r="S7" s="790"/>
      <c r="T7" s="790"/>
      <c r="U7" s="790"/>
      <c r="V7" s="790">
        <v>24502</v>
      </c>
      <c r="W7" s="790"/>
      <c r="X7" s="790"/>
      <c r="Y7" s="790"/>
      <c r="Z7" s="790"/>
      <c r="AA7" s="790">
        <v>2288</v>
      </c>
      <c r="AB7" s="790"/>
      <c r="AC7" s="790"/>
      <c r="AD7" s="790"/>
      <c r="AE7" s="791"/>
      <c r="AF7" s="792">
        <v>892</v>
      </c>
      <c r="AG7" s="793"/>
      <c r="AH7" s="793"/>
      <c r="AI7" s="793"/>
      <c r="AJ7" s="794"/>
      <c r="AK7" s="779" t="s">
        <v>581</v>
      </c>
      <c r="AL7" s="780"/>
      <c r="AM7" s="780"/>
      <c r="AN7" s="780"/>
      <c r="AO7" s="780"/>
      <c r="AP7" s="780">
        <v>20546</v>
      </c>
      <c r="AQ7" s="780"/>
      <c r="AR7" s="780"/>
      <c r="AS7" s="780"/>
      <c r="AT7" s="780"/>
      <c r="AU7" s="781"/>
      <c r="AV7" s="781"/>
      <c r="AW7" s="781"/>
      <c r="AX7" s="781"/>
      <c r="AY7" s="782"/>
      <c r="AZ7" s="232"/>
      <c r="BA7" s="232"/>
      <c r="BB7" s="232"/>
      <c r="BC7" s="232"/>
      <c r="BD7" s="232"/>
      <c r="BE7" s="233"/>
      <c r="BF7" s="233"/>
      <c r="BG7" s="233"/>
      <c r="BH7" s="233"/>
      <c r="BI7" s="233"/>
      <c r="BJ7" s="233"/>
      <c r="BK7" s="233"/>
      <c r="BL7" s="233"/>
      <c r="BM7" s="233"/>
      <c r="BN7" s="233"/>
      <c r="BO7" s="233"/>
      <c r="BP7" s="233"/>
      <c r="BQ7" s="239">
        <v>1</v>
      </c>
      <c r="BR7" s="240"/>
      <c r="BS7" s="783" t="s">
        <v>582</v>
      </c>
      <c r="BT7" s="784"/>
      <c r="BU7" s="784"/>
      <c r="BV7" s="784"/>
      <c r="BW7" s="784"/>
      <c r="BX7" s="784"/>
      <c r="BY7" s="784"/>
      <c r="BZ7" s="784"/>
      <c r="CA7" s="784"/>
      <c r="CB7" s="784"/>
      <c r="CC7" s="784"/>
      <c r="CD7" s="784"/>
      <c r="CE7" s="784"/>
      <c r="CF7" s="784"/>
      <c r="CG7" s="785"/>
      <c r="CH7" s="776">
        <v>1209</v>
      </c>
      <c r="CI7" s="777"/>
      <c r="CJ7" s="777"/>
      <c r="CK7" s="777"/>
      <c r="CL7" s="778"/>
      <c r="CM7" s="776">
        <v>3917</v>
      </c>
      <c r="CN7" s="777"/>
      <c r="CO7" s="777"/>
      <c r="CP7" s="777"/>
      <c r="CQ7" s="778"/>
      <c r="CR7" s="776">
        <v>15</v>
      </c>
      <c r="CS7" s="777"/>
      <c r="CT7" s="777"/>
      <c r="CU7" s="777"/>
      <c r="CV7" s="778"/>
      <c r="CW7" s="776" t="s">
        <v>584</v>
      </c>
      <c r="CX7" s="777"/>
      <c r="CY7" s="777"/>
      <c r="CZ7" s="777"/>
      <c r="DA7" s="778"/>
      <c r="DB7" s="776">
        <v>73</v>
      </c>
      <c r="DC7" s="777"/>
      <c r="DD7" s="777"/>
      <c r="DE7" s="777"/>
      <c r="DF7" s="778"/>
      <c r="DG7" s="776" t="s">
        <v>584</v>
      </c>
      <c r="DH7" s="777"/>
      <c r="DI7" s="777"/>
      <c r="DJ7" s="777"/>
      <c r="DK7" s="778"/>
      <c r="DL7" s="776" t="s">
        <v>584</v>
      </c>
      <c r="DM7" s="777"/>
      <c r="DN7" s="777"/>
      <c r="DO7" s="777"/>
      <c r="DP7" s="778"/>
      <c r="DQ7" s="776" t="s">
        <v>584</v>
      </c>
      <c r="DR7" s="777"/>
      <c r="DS7" s="777"/>
      <c r="DT7" s="777"/>
      <c r="DU7" s="778"/>
      <c r="DV7" s="759"/>
      <c r="DW7" s="760"/>
      <c r="DX7" s="760"/>
      <c r="DY7" s="760"/>
      <c r="DZ7" s="761"/>
      <c r="EA7" s="234"/>
    </row>
    <row r="8" spans="1:131" s="235" customFormat="1" ht="26.25" customHeight="1">
      <c r="A8" s="241">
        <v>2</v>
      </c>
      <c r="B8" s="798" t="s">
        <v>379</v>
      </c>
      <c r="C8" s="799"/>
      <c r="D8" s="799"/>
      <c r="E8" s="799"/>
      <c r="F8" s="799"/>
      <c r="G8" s="799"/>
      <c r="H8" s="799"/>
      <c r="I8" s="799"/>
      <c r="J8" s="799"/>
      <c r="K8" s="799"/>
      <c r="L8" s="799"/>
      <c r="M8" s="799"/>
      <c r="N8" s="799"/>
      <c r="O8" s="799"/>
      <c r="P8" s="800"/>
      <c r="Q8" s="801">
        <v>11</v>
      </c>
      <c r="R8" s="802"/>
      <c r="S8" s="802"/>
      <c r="T8" s="802"/>
      <c r="U8" s="802"/>
      <c r="V8" s="802">
        <v>11</v>
      </c>
      <c r="W8" s="802"/>
      <c r="X8" s="802"/>
      <c r="Y8" s="802"/>
      <c r="Z8" s="802"/>
      <c r="AA8" s="802" t="s">
        <v>581</v>
      </c>
      <c r="AB8" s="802"/>
      <c r="AC8" s="802"/>
      <c r="AD8" s="802"/>
      <c r="AE8" s="803"/>
      <c r="AF8" s="804" t="s">
        <v>380</v>
      </c>
      <c r="AG8" s="805"/>
      <c r="AH8" s="805"/>
      <c r="AI8" s="805"/>
      <c r="AJ8" s="806"/>
      <c r="AK8" s="807" t="s">
        <v>581</v>
      </c>
      <c r="AL8" s="808"/>
      <c r="AM8" s="808"/>
      <c r="AN8" s="808"/>
      <c r="AO8" s="808"/>
      <c r="AP8" s="808" t="s">
        <v>581</v>
      </c>
      <c r="AQ8" s="808"/>
      <c r="AR8" s="808"/>
      <c r="AS8" s="808"/>
      <c r="AT8" s="808"/>
      <c r="AU8" s="809"/>
      <c r="AV8" s="809"/>
      <c r="AW8" s="809"/>
      <c r="AX8" s="809"/>
      <c r="AY8" s="810"/>
      <c r="AZ8" s="232"/>
      <c r="BA8" s="232"/>
      <c r="BB8" s="232"/>
      <c r="BC8" s="232"/>
      <c r="BD8" s="232"/>
      <c r="BE8" s="233"/>
      <c r="BF8" s="233"/>
      <c r="BG8" s="233"/>
      <c r="BH8" s="233"/>
      <c r="BI8" s="233"/>
      <c r="BJ8" s="233"/>
      <c r="BK8" s="233"/>
      <c r="BL8" s="233"/>
      <c r="BM8" s="233"/>
      <c r="BN8" s="233"/>
      <c r="BO8" s="233"/>
      <c r="BP8" s="233"/>
      <c r="BQ8" s="242">
        <v>2</v>
      </c>
      <c r="BR8" s="243"/>
      <c r="BS8" s="811" t="s">
        <v>583</v>
      </c>
      <c r="BT8" s="812"/>
      <c r="BU8" s="812"/>
      <c r="BV8" s="812"/>
      <c r="BW8" s="812"/>
      <c r="BX8" s="812"/>
      <c r="BY8" s="812"/>
      <c r="BZ8" s="812"/>
      <c r="CA8" s="812"/>
      <c r="CB8" s="812"/>
      <c r="CC8" s="812"/>
      <c r="CD8" s="812"/>
      <c r="CE8" s="812"/>
      <c r="CF8" s="812"/>
      <c r="CG8" s="813"/>
      <c r="CH8" s="773">
        <v>42</v>
      </c>
      <c r="CI8" s="774"/>
      <c r="CJ8" s="774"/>
      <c r="CK8" s="774"/>
      <c r="CL8" s="775"/>
      <c r="CM8" s="773">
        <v>16</v>
      </c>
      <c r="CN8" s="774"/>
      <c r="CO8" s="774"/>
      <c r="CP8" s="774"/>
      <c r="CQ8" s="775"/>
      <c r="CR8" s="773">
        <v>4</v>
      </c>
      <c r="CS8" s="774"/>
      <c r="CT8" s="774"/>
      <c r="CU8" s="774"/>
      <c r="CV8" s="775"/>
      <c r="CW8" s="773" t="s">
        <v>584</v>
      </c>
      <c r="CX8" s="774"/>
      <c r="CY8" s="774"/>
      <c r="CZ8" s="774"/>
      <c r="DA8" s="775"/>
      <c r="DB8" s="773">
        <v>28</v>
      </c>
      <c r="DC8" s="774"/>
      <c r="DD8" s="774"/>
      <c r="DE8" s="774"/>
      <c r="DF8" s="775"/>
      <c r="DG8" s="773" t="s">
        <v>584</v>
      </c>
      <c r="DH8" s="774"/>
      <c r="DI8" s="774"/>
      <c r="DJ8" s="774"/>
      <c r="DK8" s="775"/>
      <c r="DL8" s="773" t="s">
        <v>584</v>
      </c>
      <c r="DM8" s="774"/>
      <c r="DN8" s="774"/>
      <c r="DO8" s="774"/>
      <c r="DP8" s="775"/>
      <c r="DQ8" s="773" t="s">
        <v>584</v>
      </c>
      <c r="DR8" s="774"/>
      <c r="DS8" s="774"/>
      <c r="DT8" s="774"/>
      <c r="DU8" s="775"/>
      <c r="DV8" s="795"/>
      <c r="DW8" s="796"/>
      <c r="DX8" s="796"/>
      <c r="DY8" s="796"/>
      <c r="DZ8" s="797"/>
      <c r="EA8" s="234"/>
    </row>
    <row r="9" spans="1:131" s="235" customFormat="1" ht="26.25" customHeight="1">
      <c r="A9" s="241">
        <v>3</v>
      </c>
      <c r="B9" s="798"/>
      <c r="C9" s="799"/>
      <c r="D9" s="799"/>
      <c r="E9" s="799"/>
      <c r="F9" s="799"/>
      <c r="G9" s="799"/>
      <c r="H9" s="799"/>
      <c r="I9" s="799"/>
      <c r="J9" s="799"/>
      <c r="K9" s="799"/>
      <c r="L9" s="799"/>
      <c r="M9" s="799"/>
      <c r="N9" s="799"/>
      <c r="O9" s="799"/>
      <c r="P9" s="800"/>
      <c r="Q9" s="801"/>
      <c r="R9" s="802"/>
      <c r="S9" s="802"/>
      <c r="T9" s="802"/>
      <c r="U9" s="802"/>
      <c r="V9" s="802"/>
      <c r="W9" s="802"/>
      <c r="X9" s="802"/>
      <c r="Y9" s="802"/>
      <c r="Z9" s="802"/>
      <c r="AA9" s="802"/>
      <c r="AB9" s="802"/>
      <c r="AC9" s="802"/>
      <c r="AD9" s="802"/>
      <c r="AE9" s="803"/>
      <c r="AF9" s="804"/>
      <c r="AG9" s="805"/>
      <c r="AH9" s="805"/>
      <c r="AI9" s="805"/>
      <c r="AJ9" s="806"/>
      <c r="AK9" s="807"/>
      <c r="AL9" s="808"/>
      <c r="AM9" s="808"/>
      <c r="AN9" s="808"/>
      <c r="AO9" s="808"/>
      <c r="AP9" s="808"/>
      <c r="AQ9" s="808"/>
      <c r="AR9" s="808"/>
      <c r="AS9" s="808"/>
      <c r="AT9" s="808"/>
      <c r="AU9" s="809"/>
      <c r="AV9" s="809"/>
      <c r="AW9" s="809"/>
      <c r="AX9" s="809"/>
      <c r="AY9" s="810"/>
      <c r="AZ9" s="232"/>
      <c r="BA9" s="232"/>
      <c r="BB9" s="232"/>
      <c r="BC9" s="232"/>
      <c r="BD9" s="232"/>
      <c r="BE9" s="233"/>
      <c r="BF9" s="233"/>
      <c r="BG9" s="233"/>
      <c r="BH9" s="233"/>
      <c r="BI9" s="233"/>
      <c r="BJ9" s="233"/>
      <c r="BK9" s="233"/>
      <c r="BL9" s="233"/>
      <c r="BM9" s="233"/>
      <c r="BN9" s="233"/>
      <c r="BO9" s="233"/>
      <c r="BP9" s="233"/>
      <c r="BQ9" s="242">
        <v>3</v>
      </c>
      <c r="BR9" s="243"/>
      <c r="BS9" s="811"/>
      <c r="BT9" s="812"/>
      <c r="BU9" s="812"/>
      <c r="BV9" s="812"/>
      <c r="BW9" s="812"/>
      <c r="BX9" s="812"/>
      <c r="BY9" s="812"/>
      <c r="BZ9" s="812"/>
      <c r="CA9" s="812"/>
      <c r="CB9" s="812"/>
      <c r="CC9" s="812"/>
      <c r="CD9" s="812"/>
      <c r="CE9" s="812"/>
      <c r="CF9" s="812"/>
      <c r="CG9" s="813"/>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95"/>
      <c r="DW9" s="796"/>
      <c r="DX9" s="796"/>
      <c r="DY9" s="796"/>
      <c r="DZ9" s="797"/>
      <c r="EA9" s="234"/>
    </row>
    <row r="10" spans="1:131" s="235" customFormat="1" ht="26.25" customHeight="1">
      <c r="A10" s="241">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07"/>
      <c r="AL10" s="808"/>
      <c r="AM10" s="808"/>
      <c r="AN10" s="808"/>
      <c r="AO10" s="808"/>
      <c r="AP10" s="808"/>
      <c r="AQ10" s="808"/>
      <c r="AR10" s="808"/>
      <c r="AS10" s="808"/>
      <c r="AT10" s="808"/>
      <c r="AU10" s="809"/>
      <c r="AV10" s="809"/>
      <c r="AW10" s="809"/>
      <c r="AX10" s="809"/>
      <c r="AY10" s="810"/>
      <c r="AZ10" s="232"/>
      <c r="BA10" s="232"/>
      <c r="BB10" s="232"/>
      <c r="BC10" s="232"/>
      <c r="BD10" s="232"/>
      <c r="BE10" s="233"/>
      <c r="BF10" s="233"/>
      <c r="BG10" s="233"/>
      <c r="BH10" s="233"/>
      <c r="BI10" s="233"/>
      <c r="BJ10" s="233"/>
      <c r="BK10" s="233"/>
      <c r="BL10" s="233"/>
      <c r="BM10" s="233"/>
      <c r="BN10" s="233"/>
      <c r="BO10" s="233"/>
      <c r="BP10" s="233"/>
      <c r="BQ10" s="242">
        <v>4</v>
      </c>
      <c r="BR10" s="243"/>
      <c r="BS10" s="811"/>
      <c r="BT10" s="812"/>
      <c r="BU10" s="812"/>
      <c r="BV10" s="812"/>
      <c r="BW10" s="812"/>
      <c r="BX10" s="812"/>
      <c r="BY10" s="812"/>
      <c r="BZ10" s="812"/>
      <c r="CA10" s="812"/>
      <c r="CB10" s="812"/>
      <c r="CC10" s="812"/>
      <c r="CD10" s="812"/>
      <c r="CE10" s="812"/>
      <c r="CF10" s="812"/>
      <c r="CG10" s="813"/>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95"/>
      <c r="DW10" s="796"/>
      <c r="DX10" s="796"/>
      <c r="DY10" s="796"/>
      <c r="DZ10" s="797"/>
      <c r="EA10" s="234"/>
    </row>
    <row r="11" spans="1:131" s="235" customFormat="1" ht="26.25" customHeight="1">
      <c r="A11" s="241">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07"/>
      <c r="AL11" s="808"/>
      <c r="AM11" s="808"/>
      <c r="AN11" s="808"/>
      <c r="AO11" s="808"/>
      <c r="AP11" s="808"/>
      <c r="AQ11" s="808"/>
      <c r="AR11" s="808"/>
      <c r="AS11" s="808"/>
      <c r="AT11" s="808"/>
      <c r="AU11" s="809"/>
      <c r="AV11" s="809"/>
      <c r="AW11" s="809"/>
      <c r="AX11" s="809"/>
      <c r="AY11" s="810"/>
      <c r="AZ11" s="232"/>
      <c r="BA11" s="232"/>
      <c r="BB11" s="232"/>
      <c r="BC11" s="232"/>
      <c r="BD11" s="232"/>
      <c r="BE11" s="233"/>
      <c r="BF11" s="233"/>
      <c r="BG11" s="233"/>
      <c r="BH11" s="233"/>
      <c r="BI11" s="233"/>
      <c r="BJ11" s="233"/>
      <c r="BK11" s="233"/>
      <c r="BL11" s="233"/>
      <c r="BM11" s="233"/>
      <c r="BN11" s="233"/>
      <c r="BO11" s="233"/>
      <c r="BP11" s="233"/>
      <c r="BQ11" s="242">
        <v>5</v>
      </c>
      <c r="BR11" s="243"/>
      <c r="BS11" s="811"/>
      <c r="BT11" s="812"/>
      <c r="BU11" s="812"/>
      <c r="BV11" s="812"/>
      <c r="BW11" s="812"/>
      <c r="BX11" s="812"/>
      <c r="BY11" s="812"/>
      <c r="BZ11" s="812"/>
      <c r="CA11" s="812"/>
      <c r="CB11" s="812"/>
      <c r="CC11" s="812"/>
      <c r="CD11" s="812"/>
      <c r="CE11" s="812"/>
      <c r="CF11" s="812"/>
      <c r="CG11" s="813"/>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95"/>
      <c r="DW11" s="796"/>
      <c r="DX11" s="796"/>
      <c r="DY11" s="796"/>
      <c r="DZ11" s="797"/>
      <c r="EA11" s="234"/>
    </row>
    <row r="12" spans="1:131" s="235" customFormat="1" ht="26.25" customHeight="1">
      <c r="A12" s="241">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07"/>
      <c r="AL12" s="808"/>
      <c r="AM12" s="808"/>
      <c r="AN12" s="808"/>
      <c r="AO12" s="808"/>
      <c r="AP12" s="808"/>
      <c r="AQ12" s="808"/>
      <c r="AR12" s="808"/>
      <c r="AS12" s="808"/>
      <c r="AT12" s="808"/>
      <c r="AU12" s="809"/>
      <c r="AV12" s="809"/>
      <c r="AW12" s="809"/>
      <c r="AX12" s="809"/>
      <c r="AY12" s="810"/>
      <c r="AZ12" s="232"/>
      <c r="BA12" s="232"/>
      <c r="BB12" s="232"/>
      <c r="BC12" s="232"/>
      <c r="BD12" s="232"/>
      <c r="BE12" s="233"/>
      <c r="BF12" s="233"/>
      <c r="BG12" s="233"/>
      <c r="BH12" s="233"/>
      <c r="BI12" s="233"/>
      <c r="BJ12" s="233"/>
      <c r="BK12" s="233"/>
      <c r="BL12" s="233"/>
      <c r="BM12" s="233"/>
      <c r="BN12" s="233"/>
      <c r="BO12" s="233"/>
      <c r="BP12" s="233"/>
      <c r="BQ12" s="242">
        <v>6</v>
      </c>
      <c r="BR12" s="243"/>
      <c r="BS12" s="811"/>
      <c r="BT12" s="812"/>
      <c r="BU12" s="812"/>
      <c r="BV12" s="812"/>
      <c r="BW12" s="812"/>
      <c r="BX12" s="812"/>
      <c r="BY12" s="812"/>
      <c r="BZ12" s="812"/>
      <c r="CA12" s="812"/>
      <c r="CB12" s="812"/>
      <c r="CC12" s="812"/>
      <c r="CD12" s="812"/>
      <c r="CE12" s="812"/>
      <c r="CF12" s="812"/>
      <c r="CG12" s="813"/>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95"/>
      <c r="DW12" s="796"/>
      <c r="DX12" s="796"/>
      <c r="DY12" s="796"/>
      <c r="DZ12" s="797"/>
      <c r="EA12" s="234"/>
    </row>
    <row r="13" spans="1:131" s="235" customFormat="1" ht="26.25" customHeight="1">
      <c r="A13" s="241">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07"/>
      <c r="AL13" s="808"/>
      <c r="AM13" s="808"/>
      <c r="AN13" s="808"/>
      <c r="AO13" s="808"/>
      <c r="AP13" s="808"/>
      <c r="AQ13" s="808"/>
      <c r="AR13" s="808"/>
      <c r="AS13" s="808"/>
      <c r="AT13" s="808"/>
      <c r="AU13" s="809"/>
      <c r="AV13" s="809"/>
      <c r="AW13" s="809"/>
      <c r="AX13" s="809"/>
      <c r="AY13" s="810"/>
      <c r="AZ13" s="232"/>
      <c r="BA13" s="232"/>
      <c r="BB13" s="232"/>
      <c r="BC13" s="232"/>
      <c r="BD13" s="232"/>
      <c r="BE13" s="233"/>
      <c r="BF13" s="233"/>
      <c r="BG13" s="233"/>
      <c r="BH13" s="233"/>
      <c r="BI13" s="233"/>
      <c r="BJ13" s="233"/>
      <c r="BK13" s="233"/>
      <c r="BL13" s="233"/>
      <c r="BM13" s="233"/>
      <c r="BN13" s="233"/>
      <c r="BO13" s="233"/>
      <c r="BP13" s="233"/>
      <c r="BQ13" s="242">
        <v>7</v>
      </c>
      <c r="BR13" s="243"/>
      <c r="BS13" s="811"/>
      <c r="BT13" s="812"/>
      <c r="BU13" s="812"/>
      <c r="BV13" s="812"/>
      <c r="BW13" s="812"/>
      <c r="BX13" s="812"/>
      <c r="BY13" s="812"/>
      <c r="BZ13" s="812"/>
      <c r="CA13" s="812"/>
      <c r="CB13" s="812"/>
      <c r="CC13" s="812"/>
      <c r="CD13" s="812"/>
      <c r="CE13" s="812"/>
      <c r="CF13" s="812"/>
      <c r="CG13" s="813"/>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95"/>
      <c r="DW13" s="796"/>
      <c r="DX13" s="796"/>
      <c r="DY13" s="796"/>
      <c r="DZ13" s="797"/>
      <c r="EA13" s="234"/>
    </row>
    <row r="14" spans="1:131" s="235" customFormat="1" ht="26.25" customHeight="1">
      <c r="A14" s="241">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07"/>
      <c r="AL14" s="808"/>
      <c r="AM14" s="808"/>
      <c r="AN14" s="808"/>
      <c r="AO14" s="808"/>
      <c r="AP14" s="808"/>
      <c r="AQ14" s="808"/>
      <c r="AR14" s="808"/>
      <c r="AS14" s="808"/>
      <c r="AT14" s="808"/>
      <c r="AU14" s="809"/>
      <c r="AV14" s="809"/>
      <c r="AW14" s="809"/>
      <c r="AX14" s="809"/>
      <c r="AY14" s="810"/>
      <c r="AZ14" s="232"/>
      <c r="BA14" s="232"/>
      <c r="BB14" s="232"/>
      <c r="BC14" s="232"/>
      <c r="BD14" s="232"/>
      <c r="BE14" s="233"/>
      <c r="BF14" s="233"/>
      <c r="BG14" s="233"/>
      <c r="BH14" s="233"/>
      <c r="BI14" s="233"/>
      <c r="BJ14" s="233"/>
      <c r="BK14" s="233"/>
      <c r="BL14" s="233"/>
      <c r="BM14" s="233"/>
      <c r="BN14" s="233"/>
      <c r="BO14" s="233"/>
      <c r="BP14" s="233"/>
      <c r="BQ14" s="242">
        <v>8</v>
      </c>
      <c r="BR14" s="243"/>
      <c r="BS14" s="811"/>
      <c r="BT14" s="812"/>
      <c r="BU14" s="812"/>
      <c r="BV14" s="812"/>
      <c r="BW14" s="812"/>
      <c r="BX14" s="812"/>
      <c r="BY14" s="812"/>
      <c r="BZ14" s="812"/>
      <c r="CA14" s="812"/>
      <c r="CB14" s="812"/>
      <c r="CC14" s="812"/>
      <c r="CD14" s="812"/>
      <c r="CE14" s="812"/>
      <c r="CF14" s="812"/>
      <c r="CG14" s="813"/>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95"/>
      <c r="DW14" s="796"/>
      <c r="DX14" s="796"/>
      <c r="DY14" s="796"/>
      <c r="DZ14" s="797"/>
      <c r="EA14" s="234"/>
    </row>
    <row r="15" spans="1:131" s="235" customFormat="1" ht="26.25" customHeight="1">
      <c r="A15" s="241">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07"/>
      <c r="AL15" s="808"/>
      <c r="AM15" s="808"/>
      <c r="AN15" s="808"/>
      <c r="AO15" s="808"/>
      <c r="AP15" s="808"/>
      <c r="AQ15" s="808"/>
      <c r="AR15" s="808"/>
      <c r="AS15" s="808"/>
      <c r="AT15" s="808"/>
      <c r="AU15" s="809"/>
      <c r="AV15" s="809"/>
      <c r="AW15" s="809"/>
      <c r="AX15" s="809"/>
      <c r="AY15" s="810"/>
      <c r="AZ15" s="232"/>
      <c r="BA15" s="232"/>
      <c r="BB15" s="232"/>
      <c r="BC15" s="232"/>
      <c r="BD15" s="232"/>
      <c r="BE15" s="233"/>
      <c r="BF15" s="233"/>
      <c r="BG15" s="233"/>
      <c r="BH15" s="233"/>
      <c r="BI15" s="233"/>
      <c r="BJ15" s="233"/>
      <c r="BK15" s="233"/>
      <c r="BL15" s="233"/>
      <c r="BM15" s="233"/>
      <c r="BN15" s="233"/>
      <c r="BO15" s="233"/>
      <c r="BP15" s="233"/>
      <c r="BQ15" s="242">
        <v>9</v>
      </c>
      <c r="BR15" s="243"/>
      <c r="BS15" s="811"/>
      <c r="BT15" s="812"/>
      <c r="BU15" s="812"/>
      <c r="BV15" s="812"/>
      <c r="BW15" s="812"/>
      <c r="BX15" s="812"/>
      <c r="BY15" s="812"/>
      <c r="BZ15" s="812"/>
      <c r="CA15" s="812"/>
      <c r="CB15" s="812"/>
      <c r="CC15" s="812"/>
      <c r="CD15" s="812"/>
      <c r="CE15" s="812"/>
      <c r="CF15" s="812"/>
      <c r="CG15" s="813"/>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95"/>
      <c r="DW15" s="796"/>
      <c r="DX15" s="796"/>
      <c r="DY15" s="796"/>
      <c r="DZ15" s="797"/>
      <c r="EA15" s="234"/>
    </row>
    <row r="16" spans="1:131" s="235" customFormat="1" ht="26.25" customHeight="1">
      <c r="A16" s="241">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07"/>
      <c r="AL16" s="808"/>
      <c r="AM16" s="808"/>
      <c r="AN16" s="808"/>
      <c r="AO16" s="808"/>
      <c r="AP16" s="808"/>
      <c r="AQ16" s="808"/>
      <c r="AR16" s="808"/>
      <c r="AS16" s="808"/>
      <c r="AT16" s="808"/>
      <c r="AU16" s="809"/>
      <c r="AV16" s="809"/>
      <c r="AW16" s="809"/>
      <c r="AX16" s="809"/>
      <c r="AY16" s="810"/>
      <c r="AZ16" s="232"/>
      <c r="BA16" s="232"/>
      <c r="BB16" s="232"/>
      <c r="BC16" s="232"/>
      <c r="BD16" s="232"/>
      <c r="BE16" s="233"/>
      <c r="BF16" s="233"/>
      <c r="BG16" s="233"/>
      <c r="BH16" s="233"/>
      <c r="BI16" s="233"/>
      <c r="BJ16" s="233"/>
      <c r="BK16" s="233"/>
      <c r="BL16" s="233"/>
      <c r="BM16" s="233"/>
      <c r="BN16" s="233"/>
      <c r="BO16" s="233"/>
      <c r="BP16" s="233"/>
      <c r="BQ16" s="242">
        <v>10</v>
      </c>
      <c r="BR16" s="243"/>
      <c r="BS16" s="811"/>
      <c r="BT16" s="812"/>
      <c r="BU16" s="812"/>
      <c r="BV16" s="812"/>
      <c r="BW16" s="812"/>
      <c r="BX16" s="812"/>
      <c r="BY16" s="812"/>
      <c r="BZ16" s="812"/>
      <c r="CA16" s="812"/>
      <c r="CB16" s="812"/>
      <c r="CC16" s="812"/>
      <c r="CD16" s="812"/>
      <c r="CE16" s="812"/>
      <c r="CF16" s="812"/>
      <c r="CG16" s="813"/>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95"/>
      <c r="DW16" s="796"/>
      <c r="DX16" s="796"/>
      <c r="DY16" s="796"/>
      <c r="DZ16" s="797"/>
      <c r="EA16" s="234"/>
    </row>
    <row r="17" spans="1:131" s="235" customFormat="1" ht="26.25" customHeight="1">
      <c r="A17" s="241">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07"/>
      <c r="AL17" s="808"/>
      <c r="AM17" s="808"/>
      <c r="AN17" s="808"/>
      <c r="AO17" s="808"/>
      <c r="AP17" s="808"/>
      <c r="AQ17" s="808"/>
      <c r="AR17" s="808"/>
      <c r="AS17" s="808"/>
      <c r="AT17" s="808"/>
      <c r="AU17" s="809"/>
      <c r="AV17" s="809"/>
      <c r="AW17" s="809"/>
      <c r="AX17" s="809"/>
      <c r="AY17" s="810"/>
      <c r="AZ17" s="232"/>
      <c r="BA17" s="232"/>
      <c r="BB17" s="232"/>
      <c r="BC17" s="232"/>
      <c r="BD17" s="232"/>
      <c r="BE17" s="233"/>
      <c r="BF17" s="233"/>
      <c r="BG17" s="233"/>
      <c r="BH17" s="233"/>
      <c r="BI17" s="233"/>
      <c r="BJ17" s="233"/>
      <c r="BK17" s="233"/>
      <c r="BL17" s="233"/>
      <c r="BM17" s="233"/>
      <c r="BN17" s="233"/>
      <c r="BO17" s="233"/>
      <c r="BP17" s="233"/>
      <c r="BQ17" s="242">
        <v>11</v>
      </c>
      <c r="BR17" s="243"/>
      <c r="BS17" s="811"/>
      <c r="BT17" s="812"/>
      <c r="BU17" s="812"/>
      <c r="BV17" s="812"/>
      <c r="BW17" s="812"/>
      <c r="BX17" s="812"/>
      <c r="BY17" s="812"/>
      <c r="BZ17" s="812"/>
      <c r="CA17" s="812"/>
      <c r="CB17" s="812"/>
      <c r="CC17" s="812"/>
      <c r="CD17" s="812"/>
      <c r="CE17" s="812"/>
      <c r="CF17" s="812"/>
      <c r="CG17" s="813"/>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95"/>
      <c r="DW17" s="796"/>
      <c r="DX17" s="796"/>
      <c r="DY17" s="796"/>
      <c r="DZ17" s="797"/>
      <c r="EA17" s="234"/>
    </row>
    <row r="18" spans="1:131" s="235" customFormat="1" ht="26.25" customHeight="1">
      <c r="A18" s="241">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07"/>
      <c r="AL18" s="808"/>
      <c r="AM18" s="808"/>
      <c r="AN18" s="808"/>
      <c r="AO18" s="808"/>
      <c r="AP18" s="808"/>
      <c r="AQ18" s="808"/>
      <c r="AR18" s="808"/>
      <c r="AS18" s="808"/>
      <c r="AT18" s="808"/>
      <c r="AU18" s="809"/>
      <c r="AV18" s="809"/>
      <c r="AW18" s="809"/>
      <c r="AX18" s="809"/>
      <c r="AY18" s="810"/>
      <c r="AZ18" s="232"/>
      <c r="BA18" s="232"/>
      <c r="BB18" s="232"/>
      <c r="BC18" s="232"/>
      <c r="BD18" s="232"/>
      <c r="BE18" s="233"/>
      <c r="BF18" s="233"/>
      <c r="BG18" s="233"/>
      <c r="BH18" s="233"/>
      <c r="BI18" s="233"/>
      <c r="BJ18" s="233"/>
      <c r="BK18" s="233"/>
      <c r="BL18" s="233"/>
      <c r="BM18" s="233"/>
      <c r="BN18" s="233"/>
      <c r="BO18" s="233"/>
      <c r="BP18" s="233"/>
      <c r="BQ18" s="242">
        <v>12</v>
      </c>
      <c r="BR18" s="243"/>
      <c r="BS18" s="811"/>
      <c r="BT18" s="812"/>
      <c r="BU18" s="812"/>
      <c r="BV18" s="812"/>
      <c r="BW18" s="812"/>
      <c r="BX18" s="812"/>
      <c r="BY18" s="812"/>
      <c r="BZ18" s="812"/>
      <c r="CA18" s="812"/>
      <c r="CB18" s="812"/>
      <c r="CC18" s="812"/>
      <c r="CD18" s="812"/>
      <c r="CE18" s="812"/>
      <c r="CF18" s="812"/>
      <c r="CG18" s="813"/>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95"/>
      <c r="DW18" s="796"/>
      <c r="DX18" s="796"/>
      <c r="DY18" s="796"/>
      <c r="DZ18" s="797"/>
      <c r="EA18" s="234"/>
    </row>
    <row r="19" spans="1:131" s="235" customFormat="1" ht="26.25" customHeight="1">
      <c r="A19" s="241">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07"/>
      <c r="AL19" s="808"/>
      <c r="AM19" s="808"/>
      <c r="AN19" s="808"/>
      <c r="AO19" s="808"/>
      <c r="AP19" s="808"/>
      <c r="AQ19" s="808"/>
      <c r="AR19" s="808"/>
      <c r="AS19" s="808"/>
      <c r="AT19" s="808"/>
      <c r="AU19" s="809"/>
      <c r="AV19" s="809"/>
      <c r="AW19" s="809"/>
      <c r="AX19" s="809"/>
      <c r="AY19" s="810"/>
      <c r="AZ19" s="232"/>
      <c r="BA19" s="232"/>
      <c r="BB19" s="232"/>
      <c r="BC19" s="232"/>
      <c r="BD19" s="232"/>
      <c r="BE19" s="233"/>
      <c r="BF19" s="233"/>
      <c r="BG19" s="233"/>
      <c r="BH19" s="233"/>
      <c r="BI19" s="233"/>
      <c r="BJ19" s="233"/>
      <c r="BK19" s="233"/>
      <c r="BL19" s="233"/>
      <c r="BM19" s="233"/>
      <c r="BN19" s="233"/>
      <c r="BO19" s="233"/>
      <c r="BP19" s="233"/>
      <c r="BQ19" s="242">
        <v>13</v>
      </c>
      <c r="BR19" s="243"/>
      <c r="BS19" s="811"/>
      <c r="BT19" s="812"/>
      <c r="BU19" s="812"/>
      <c r="BV19" s="812"/>
      <c r="BW19" s="812"/>
      <c r="BX19" s="812"/>
      <c r="BY19" s="812"/>
      <c r="BZ19" s="812"/>
      <c r="CA19" s="812"/>
      <c r="CB19" s="812"/>
      <c r="CC19" s="812"/>
      <c r="CD19" s="812"/>
      <c r="CE19" s="812"/>
      <c r="CF19" s="812"/>
      <c r="CG19" s="813"/>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95"/>
      <c r="DW19" s="796"/>
      <c r="DX19" s="796"/>
      <c r="DY19" s="796"/>
      <c r="DZ19" s="797"/>
      <c r="EA19" s="234"/>
    </row>
    <row r="20" spans="1:131" s="235" customFormat="1" ht="26.25" customHeight="1">
      <c r="A20" s="241">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07"/>
      <c r="AL20" s="808"/>
      <c r="AM20" s="808"/>
      <c r="AN20" s="808"/>
      <c r="AO20" s="808"/>
      <c r="AP20" s="808"/>
      <c r="AQ20" s="808"/>
      <c r="AR20" s="808"/>
      <c r="AS20" s="808"/>
      <c r="AT20" s="808"/>
      <c r="AU20" s="809"/>
      <c r="AV20" s="809"/>
      <c r="AW20" s="809"/>
      <c r="AX20" s="809"/>
      <c r="AY20" s="810"/>
      <c r="AZ20" s="232"/>
      <c r="BA20" s="232"/>
      <c r="BB20" s="232"/>
      <c r="BC20" s="232"/>
      <c r="BD20" s="232"/>
      <c r="BE20" s="233"/>
      <c r="BF20" s="233"/>
      <c r="BG20" s="233"/>
      <c r="BH20" s="233"/>
      <c r="BI20" s="233"/>
      <c r="BJ20" s="233"/>
      <c r="BK20" s="233"/>
      <c r="BL20" s="233"/>
      <c r="BM20" s="233"/>
      <c r="BN20" s="233"/>
      <c r="BO20" s="233"/>
      <c r="BP20" s="233"/>
      <c r="BQ20" s="242">
        <v>14</v>
      </c>
      <c r="BR20" s="243"/>
      <c r="BS20" s="811"/>
      <c r="BT20" s="812"/>
      <c r="BU20" s="812"/>
      <c r="BV20" s="812"/>
      <c r="BW20" s="812"/>
      <c r="BX20" s="812"/>
      <c r="BY20" s="812"/>
      <c r="BZ20" s="812"/>
      <c r="CA20" s="812"/>
      <c r="CB20" s="812"/>
      <c r="CC20" s="812"/>
      <c r="CD20" s="812"/>
      <c r="CE20" s="812"/>
      <c r="CF20" s="812"/>
      <c r="CG20" s="813"/>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95"/>
      <c r="DW20" s="796"/>
      <c r="DX20" s="796"/>
      <c r="DY20" s="796"/>
      <c r="DZ20" s="797"/>
      <c r="EA20" s="234"/>
    </row>
    <row r="21" spans="1:131" s="235" customFormat="1" ht="26.25" customHeight="1" thickBot="1">
      <c r="A21" s="241">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07"/>
      <c r="AL21" s="808"/>
      <c r="AM21" s="808"/>
      <c r="AN21" s="808"/>
      <c r="AO21" s="808"/>
      <c r="AP21" s="808"/>
      <c r="AQ21" s="808"/>
      <c r="AR21" s="808"/>
      <c r="AS21" s="808"/>
      <c r="AT21" s="808"/>
      <c r="AU21" s="809"/>
      <c r="AV21" s="809"/>
      <c r="AW21" s="809"/>
      <c r="AX21" s="809"/>
      <c r="AY21" s="810"/>
      <c r="AZ21" s="232"/>
      <c r="BA21" s="232"/>
      <c r="BB21" s="232"/>
      <c r="BC21" s="232"/>
      <c r="BD21" s="232"/>
      <c r="BE21" s="233"/>
      <c r="BF21" s="233"/>
      <c r="BG21" s="233"/>
      <c r="BH21" s="233"/>
      <c r="BI21" s="233"/>
      <c r="BJ21" s="233"/>
      <c r="BK21" s="233"/>
      <c r="BL21" s="233"/>
      <c r="BM21" s="233"/>
      <c r="BN21" s="233"/>
      <c r="BO21" s="233"/>
      <c r="BP21" s="233"/>
      <c r="BQ21" s="242">
        <v>15</v>
      </c>
      <c r="BR21" s="243"/>
      <c r="BS21" s="811"/>
      <c r="BT21" s="812"/>
      <c r="BU21" s="812"/>
      <c r="BV21" s="812"/>
      <c r="BW21" s="812"/>
      <c r="BX21" s="812"/>
      <c r="BY21" s="812"/>
      <c r="BZ21" s="812"/>
      <c r="CA21" s="812"/>
      <c r="CB21" s="812"/>
      <c r="CC21" s="812"/>
      <c r="CD21" s="812"/>
      <c r="CE21" s="812"/>
      <c r="CF21" s="812"/>
      <c r="CG21" s="813"/>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95"/>
      <c r="DW21" s="796"/>
      <c r="DX21" s="796"/>
      <c r="DY21" s="796"/>
      <c r="DZ21" s="797"/>
      <c r="EA21" s="234"/>
    </row>
    <row r="22" spans="1:131" s="235" customFormat="1" ht="26.25" customHeight="1">
      <c r="A22" s="241">
        <v>16</v>
      </c>
      <c r="B22" s="798"/>
      <c r="C22" s="799"/>
      <c r="D22" s="799"/>
      <c r="E22" s="799"/>
      <c r="F22" s="799"/>
      <c r="G22" s="799"/>
      <c r="H22" s="799"/>
      <c r="I22" s="799"/>
      <c r="J22" s="799"/>
      <c r="K22" s="799"/>
      <c r="L22" s="799"/>
      <c r="M22" s="799"/>
      <c r="N22" s="799"/>
      <c r="O22" s="799"/>
      <c r="P22" s="800"/>
      <c r="Q22" s="820"/>
      <c r="R22" s="821"/>
      <c r="S22" s="821"/>
      <c r="T22" s="821"/>
      <c r="U22" s="821"/>
      <c r="V22" s="821"/>
      <c r="W22" s="821"/>
      <c r="X22" s="821"/>
      <c r="Y22" s="821"/>
      <c r="Z22" s="821"/>
      <c r="AA22" s="821"/>
      <c r="AB22" s="821"/>
      <c r="AC22" s="821"/>
      <c r="AD22" s="821"/>
      <c r="AE22" s="822"/>
      <c r="AF22" s="804"/>
      <c r="AG22" s="805"/>
      <c r="AH22" s="805"/>
      <c r="AI22" s="805"/>
      <c r="AJ22" s="806"/>
      <c r="AK22" s="814"/>
      <c r="AL22" s="815"/>
      <c r="AM22" s="815"/>
      <c r="AN22" s="815"/>
      <c r="AO22" s="815"/>
      <c r="AP22" s="815"/>
      <c r="AQ22" s="815"/>
      <c r="AR22" s="815"/>
      <c r="AS22" s="815"/>
      <c r="AT22" s="815"/>
      <c r="AU22" s="816"/>
      <c r="AV22" s="816"/>
      <c r="AW22" s="816"/>
      <c r="AX22" s="816"/>
      <c r="AY22" s="817"/>
      <c r="AZ22" s="818" t="s">
        <v>381</v>
      </c>
      <c r="BA22" s="818"/>
      <c r="BB22" s="818"/>
      <c r="BC22" s="818"/>
      <c r="BD22" s="819"/>
      <c r="BE22" s="233"/>
      <c r="BF22" s="233"/>
      <c r="BG22" s="233"/>
      <c r="BH22" s="233"/>
      <c r="BI22" s="233"/>
      <c r="BJ22" s="233"/>
      <c r="BK22" s="233"/>
      <c r="BL22" s="233"/>
      <c r="BM22" s="233"/>
      <c r="BN22" s="233"/>
      <c r="BO22" s="233"/>
      <c r="BP22" s="233"/>
      <c r="BQ22" s="242">
        <v>16</v>
      </c>
      <c r="BR22" s="243"/>
      <c r="BS22" s="811"/>
      <c r="BT22" s="812"/>
      <c r="BU22" s="812"/>
      <c r="BV22" s="812"/>
      <c r="BW22" s="812"/>
      <c r="BX22" s="812"/>
      <c r="BY22" s="812"/>
      <c r="BZ22" s="812"/>
      <c r="CA22" s="812"/>
      <c r="CB22" s="812"/>
      <c r="CC22" s="812"/>
      <c r="CD22" s="812"/>
      <c r="CE22" s="812"/>
      <c r="CF22" s="812"/>
      <c r="CG22" s="813"/>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95"/>
      <c r="DW22" s="796"/>
      <c r="DX22" s="796"/>
      <c r="DY22" s="796"/>
      <c r="DZ22" s="797"/>
      <c r="EA22" s="234"/>
    </row>
    <row r="23" spans="1:131" s="235" customFormat="1" ht="26.25" customHeight="1" thickBot="1">
      <c r="A23" s="244" t="s">
        <v>382</v>
      </c>
      <c r="B23" s="827" t="s">
        <v>383</v>
      </c>
      <c r="C23" s="828"/>
      <c r="D23" s="828"/>
      <c r="E23" s="828"/>
      <c r="F23" s="828"/>
      <c r="G23" s="828"/>
      <c r="H23" s="828"/>
      <c r="I23" s="828"/>
      <c r="J23" s="828"/>
      <c r="K23" s="828"/>
      <c r="L23" s="828"/>
      <c r="M23" s="828"/>
      <c r="N23" s="828"/>
      <c r="O23" s="828"/>
      <c r="P23" s="829"/>
      <c r="Q23" s="830">
        <v>26801</v>
      </c>
      <c r="R23" s="831"/>
      <c r="S23" s="831"/>
      <c r="T23" s="831"/>
      <c r="U23" s="831"/>
      <c r="V23" s="831">
        <v>24513</v>
      </c>
      <c r="W23" s="831"/>
      <c r="X23" s="831"/>
      <c r="Y23" s="831"/>
      <c r="Z23" s="831"/>
      <c r="AA23" s="831">
        <v>2288</v>
      </c>
      <c r="AB23" s="831"/>
      <c r="AC23" s="831"/>
      <c r="AD23" s="831"/>
      <c r="AE23" s="832"/>
      <c r="AF23" s="833">
        <v>892</v>
      </c>
      <c r="AG23" s="831"/>
      <c r="AH23" s="831"/>
      <c r="AI23" s="831"/>
      <c r="AJ23" s="834"/>
      <c r="AK23" s="835"/>
      <c r="AL23" s="836"/>
      <c r="AM23" s="836"/>
      <c r="AN23" s="836"/>
      <c r="AO23" s="836"/>
      <c r="AP23" s="831">
        <v>20546</v>
      </c>
      <c r="AQ23" s="831"/>
      <c r="AR23" s="831"/>
      <c r="AS23" s="831"/>
      <c r="AT23" s="831"/>
      <c r="AU23" s="837"/>
      <c r="AV23" s="837"/>
      <c r="AW23" s="837"/>
      <c r="AX23" s="837"/>
      <c r="AY23" s="838"/>
      <c r="AZ23" s="824" t="s">
        <v>384</v>
      </c>
      <c r="BA23" s="825"/>
      <c r="BB23" s="825"/>
      <c r="BC23" s="825"/>
      <c r="BD23" s="826"/>
      <c r="BE23" s="233"/>
      <c r="BF23" s="233"/>
      <c r="BG23" s="233"/>
      <c r="BH23" s="233"/>
      <c r="BI23" s="233"/>
      <c r="BJ23" s="233"/>
      <c r="BK23" s="233"/>
      <c r="BL23" s="233"/>
      <c r="BM23" s="233"/>
      <c r="BN23" s="233"/>
      <c r="BO23" s="233"/>
      <c r="BP23" s="233"/>
      <c r="BQ23" s="242">
        <v>17</v>
      </c>
      <c r="BR23" s="243"/>
      <c r="BS23" s="811"/>
      <c r="BT23" s="812"/>
      <c r="BU23" s="812"/>
      <c r="BV23" s="812"/>
      <c r="BW23" s="812"/>
      <c r="BX23" s="812"/>
      <c r="BY23" s="812"/>
      <c r="BZ23" s="812"/>
      <c r="CA23" s="812"/>
      <c r="CB23" s="812"/>
      <c r="CC23" s="812"/>
      <c r="CD23" s="812"/>
      <c r="CE23" s="812"/>
      <c r="CF23" s="812"/>
      <c r="CG23" s="813"/>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95"/>
      <c r="DW23" s="796"/>
      <c r="DX23" s="796"/>
      <c r="DY23" s="796"/>
      <c r="DZ23" s="797"/>
      <c r="EA23" s="234"/>
    </row>
    <row r="24" spans="1:131" s="235" customFormat="1" ht="26.25" customHeight="1">
      <c r="A24" s="823" t="s">
        <v>385</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232"/>
      <c r="BA24" s="232"/>
      <c r="BB24" s="232"/>
      <c r="BC24" s="232"/>
      <c r="BD24" s="232"/>
      <c r="BE24" s="233"/>
      <c r="BF24" s="233"/>
      <c r="BG24" s="233"/>
      <c r="BH24" s="233"/>
      <c r="BI24" s="233"/>
      <c r="BJ24" s="233"/>
      <c r="BK24" s="233"/>
      <c r="BL24" s="233"/>
      <c r="BM24" s="233"/>
      <c r="BN24" s="233"/>
      <c r="BO24" s="233"/>
      <c r="BP24" s="233"/>
      <c r="BQ24" s="242">
        <v>18</v>
      </c>
      <c r="BR24" s="243"/>
      <c r="BS24" s="811"/>
      <c r="BT24" s="812"/>
      <c r="BU24" s="812"/>
      <c r="BV24" s="812"/>
      <c r="BW24" s="812"/>
      <c r="BX24" s="812"/>
      <c r="BY24" s="812"/>
      <c r="BZ24" s="812"/>
      <c r="CA24" s="812"/>
      <c r="CB24" s="812"/>
      <c r="CC24" s="812"/>
      <c r="CD24" s="812"/>
      <c r="CE24" s="812"/>
      <c r="CF24" s="812"/>
      <c r="CG24" s="813"/>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95"/>
      <c r="DW24" s="796"/>
      <c r="DX24" s="796"/>
      <c r="DY24" s="796"/>
      <c r="DZ24" s="797"/>
      <c r="EA24" s="234"/>
    </row>
    <row r="25" spans="1:131" s="227" customFormat="1" ht="26.25" customHeight="1" thickBot="1">
      <c r="A25" s="742" t="s">
        <v>386</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232"/>
      <c r="BK25" s="232"/>
      <c r="BL25" s="232"/>
      <c r="BM25" s="232"/>
      <c r="BN25" s="232"/>
      <c r="BO25" s="245"/>
      <c r="BP25" s="245"/>
      <c r="BQ25" s="242">
        <v>19</v>
      </c>
      <c r="BR25" s="243"/>
      <c r="BS25" s="811"/>
      <c r="BT25" s="812"/>
      <c r="BU25" s="812"/>
      <c r="BV25" s="812"/>
      <c r="BW25" s="812"/>
      <c r="BX25" s="812"/>
      <c r="BY25" s="812"/>
      <c r="BZ25" s="812"/>
      <c r="CA25" s="812"/>
      <c r="CB25" s="812"/>
      <c r="CC25" s="812"/>
      <c r="CD25" s="812"/>
      <c r="CE25" s="812"/>
      <c r="CF25" s="812"/>
      <c r="CG25" s="813"/>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95"/>
      <c r="DW25" s="796"/>
      <c r="DX25" s="796"/>
      <c r="DY25" s="796"/>
      <c r="DZ25" s="797"/>
      <c r="EA25" s="226"/>
    </row>
    <row r="26" spans="1:131" s="227" customFormat="1" ht="26.25" customHeight="1">
      <c r="A26" s="743" t="s">
        <v>361</v>
      </c>
      <c r="B26" s="744"/>
      <c r="C26" s="744"/>
      <c r="D26" s="744"/>
      <c r="E26" s="744"/>
      <c r="F26" s="744"/>
      <c r="G26" s="744"/>
      <c r="H26" s="744"/>
      <c r="I26" s="744"/>
      <c r="J26" s="744"/>
      <c r="K26" s="744"/>
      <c r="L26" s="744"/>
      <c r="M26" s="744"/>
      <c r="N26" s="744"/>
      <c r="O26" s="744"/>
      <c r="P26" s="745"/>
      <c r="Q26" s="749" t="s">
        <v>387</v>
      </c>
      <c r="R26" s="750"/>
      <c r="S26" s="750"/>
      <c r="T26" s="750"/>
      <c r="U26" s="751"/>
      <c r="V26" s="749" t="s">
        <v>388</v>
      </c>
      <c r="W26" s="750"/>
      <c r="X26" s="750"/>
      <c r="Y26" s="750"/>
      <c r="Z26" s="751"/>
      <c r="AA26" s="749" t="s">
        <v>389</v>
      </c>
      <c r="AB26" s="750"/>
      <c r="AC26" s="750"/>
      <c r="AD26" s="750"/>
      <c r="AE26" s="750"/>
      <c r="AF26" s="839" t="s">
        <v>390</v>
      </c>
      <c r="AG26" s="840"/>
      <c r="AH26" s="840"/>
      <c r="AI26" s="840"/>
      <c r="AJ26" s="841"/>
      <c r="AK26" s="750" t="s">
        <v>391</v>
      </c>
      <c r="AL26" s="750"/>
      <c r="AM26" s="750"/>
      <c r="AN26" s="750"/>
      <c r="AO26" s="751"/>
      <c r="AP26" s="749" t="s">
        <v>392</v>
      </c>
      <c r="AQ26" s="750"/>
      <c r="AR26" s="750"/>
      <c r="AS26" s="750"/>
      <c r="AT26" s="751"/>
      <c r="AU26" s="749" t="s">
        <v>393</v>
      </c>
      <c r="AV26" s="750"/>
      <c r="AW26" s="750"/>
      <c r="AX26" s="750"/>
      <c r="AY26" s="751"/>
      <c r="AZ26" s="749" t="s">
        <v>394</v>
      </c>
      <c r="BA26" s="750"/>
      <c r="BB26" s="750"/>
      <c r="BC26" s="750"/>
      <c r="BD26" s="751"/>
      <c r="BE26" s="749" t="s">
        <v>368</v>
      </c>
      <c r="BF26" s="750"/>
      <c r="BG26" s="750"/>
      <c r="BH26" s="750"/>
      <c r="BI26" s="756"/>
      <c r="BJ26" s="232"/>
      <c r="BK26" s="232"/>
      <c r="BL26" s="232"/>
      <c r="BM26" s="232"/>
      <c r="BN26" s="232"/>
      <c r="BO26" s="245"/>
      <c r="BP26" s="245"/>
      <c r="BQ26" s="242">
        <v>20</v>
      </c>
      <c r="BR26" s="243"/>
      <c r="BS26" s="811"/>
      <c r="BT26" s="812"/>
      <c r="BU26" s="812"/>
      <c r="BV26" s="812"/>
      <c r="BW26" s="812"/>
      <c r="BX26" s="812"/>
      <c r="BY26" s="812"/>
      <c r="BZ26" s="812"/>
      <c r="CA26" s="812"/>
      <c r="CB26" s="812"/>
      <c r="CC26" s="812"/>
      <c r="CD26" s="812"/>
      <c r="CE26" s="812"/>
      <c r="CF26" s="812"/>
      <c r="CG26" s="813"/>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95"/>
      <c r="DW26" s="796"/>
      <c r="DX26" s="796"/>
      <c r="DY26" s="796"/>
      <c r="DZ26" s="797"/>
      <c r="EA26" s="226"/>
    </row>
    <row r="27" spans="1:131" s="227" customFormat="1" ht="26.25" customHeight="1" thickBot="1">
      <c r="A27" s="746"/>
      <c r="B27" s="747"/>
      <c r="C27" s="747"/>
      <c r="D27" s="747"/>
      <c r="E27" s="747"/>
      <c r="F27" s="747"/>
      <c r="G27" s="747"/>
      <c r="H27" s="747"/>
      <c r="I27" s="747"/>
      <c r="J27" s="747"/>
      <c r="K27" s="747"/>
      <c r="L27" s="747"/>
      <c r="M27" s="747"/>
      <c r="N27" s="747"/>
      <c r="O27" s="747"/>
      <c r="P27" s="748"/>
      <c r="Q27" s="752"/>
      <c r="R27" s="753"/>
      <c r="S27" s="753"/>
      <c r="T27" s="753"/>
      <c r="U27" s="754"/>
      <c r="V27" s="752"/>
      <c r="W27" s="753"/>
      <c r="X27" s="753"/>
      <c r="Y27" s="753"/>
      <c r="Z27" s="754"/>
      <c r="AA27" s="752"/>
      <c r="AB27" s="753"/>
      <c r="AC27" s="753"/>
      <c r="AD27" s="753"/>
      <c r="AE27" s="753"/>
      <c r="AF27" s="842"/>
      <c r="AG27" s="843"/>
      <c r="AH27" s="843"/>
      <c r="AI27" s="843"/>
      <c r="AJ27" s="844"/>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58"/>
      <c r="BJ27" s="232"/>
      <c r="BK27" s="232"/>
      <c r="BL27" s="232"/>
      <c r="BM27" s="232"/>
      <c r="BN27" s="232"/>
      <c r="BO27" s="245"/>
      <c r="BP27" s="245"/>
      <c r="BQ27" s="242">
        <v>21</v>
      </c>
      <c r="BR27" s="243"/>
      <c r="BS27" s="811"/>
      <c r="BT27" s="812"/>
      <c r="BU27" s="812"/>
      <c r="BV27" s="812"/>
      <c r="BW27" s="812"/>
      <c r="BX27" s="812"/>
      <c r="BY27" s="812"/>
      <c r="BZ27" s="812"/>
      <c r="CA27" s="812"/>
      <c r="CB27" s="812"/>
      <c r="CC27" s="812"/>
      <c r="CD27" s="812"/>
      <c r="CE27" s="812"/>
      <c r="CF27" s="812"/>
      <c r="CG27" s="813"/>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95"/>
      <c r="DW27" s="796"/>
      <c r="DX27" s="796"/>
      <c r="DY27" s="796"/>
      <c r="DZ27" s="797"/>
      <c r="EA27" s="226"/>
    </row>
    <row r="28" spans="1:131" s="227" customFormat="1" ht="26.25" customHeight="1" thickTop="1">
      <c r="A28" s="246">
        <v>1</v>
      </c>
      <c r="B28" s="786" t="s">
        <v>395</v>
      </c>
      <c r="C28" s="787"/>
      <c r="D28" s="787"/>
      <c r="E28" s="787"/>
      <c r="F28" s="787"/>
      <c r="G28" s="787"/>
      <c r="H28" s="787"/>
      <c r="I28" s="787"/>
      <c r="J28" s="787"/>
      <c r="K28" s="787"/>
      <c r="L28" s="787"/>
      <c r="M28" s="787"/>
      <c r="N28" s="787"/>
      <c r="O28" s="787"/>
      <c r="P28" s="788"/>
      <c r="Q28" s="849">
        <v>7138</v>
      </c>
      <c r="R28" s="850"/>
      <c r="S28" s="850"/>
      <c r="T28" s="850"/>
      <c r="U28" s="850"/>
      <c r="V28" s="850">
        <v>7334</v>
      </c>
      <c r="W28" s="850"/>
      <c r="X28" s="850"/>
      <c r="Y28" s="850"/>
      <c r="Z28" s="850"/>
      <c r="AA28" s="850">
        <v>-196</v>
      </c>
      <c r="AB28" s="850"/>
      <c r="AC28" s="850"/>
      <c r="AD28" s="850"/>
      <c r="AE28" s="851"/>
      <c r="AF28" s="852">
        <v>-196</v>
      </c>
      <c r="AG28" s="850"/>
      <c r="AH28" s="850"/>
      <c r="AI28" s="850"/>
      <c r="AJ28" s="853"/>
      <c r="AK28" s="854">
        <v>885</v>
      </c>
      <c r="AL28" s="845"/>
      <c r="AM28" s="845"/>
      <c r="AN28" s="845"/>
      <c r="AO28" s="845"/>
      <c r="AP28" s="845" t="s">
        <v>581</v>
      </c>
      <c r="AQ28" s="845"/>
      <c r="AR28" s="845"/>
      <c r="AS28" s="845"/>
      <c r="AT28" s="845"/>
      <c r="AU28" s="845" t="s">
        <v>581</v>
      </c>
      <c r="AV28" s="845"/>
      <c r="AW28" s="845"/>
      <c r="AX28" s="845"/>
      <c r="AY28" s="845"/>
      <c r="AZ28" s="846" t="s">
        <v>581</v>
      </c>
      <c r="BA28" s="846"/>
      <c r="BB28" s="846"/>
      <c r="BC28" s="846"/>
      <c r="BD28" s="846"/>
      <c r="BE28" s="847"/>
      <c r="BF28" s="847"/>
      <c r="BG28" s="847"/>
      <c r="BH28" s="847"/>
      <c r="BI28" s="848"/>
      <c r="BJ28" s="232"/>
      <c r="BK28" s="232"/>
      <c r="BL28" s="232"/>
      <c r="BM28" s="232"/>
      <c r="BN28" s="232"/>
      <c r="BO28" s="245"/>
      <c r="BP28" s="245"/>
      <c r="BQ28" s="242">
        <v>22</v>
      </c>
      <c r="BR28" s="243"/>
      <c r="BS28" s="811"/>
      <c r="BT28" s="812"/>
      <c r="BU28" s="812"/>
      <c r="BV28" s="812"/>
      <c r="BW28" s="812"/>
      <c r="BX28" s="812"/>
      <c r="BY28" s="812"/>
      <c r="BZ28" s="812"/>
      <c r="CA28" s="812"/>
      <c r="CB28" s="812"/>
      <c r="CC28" s="812"/>
      <c r="CD28" s="812"/>
      <c r="CE28" s="812"/>
      <c r="CF28" s="812"/>
      <c r="CG28" s="813"/>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95"/>
      <c r="DW28" s="796"/>
      <c r="DX28" s="796"/>
      <c r="DY28" s="796"/>
      <c r="DZ28" s="797"/>
      <c r="EA28" s="226"/>
    </row>
    <row r="29" spans="1:131" s="227" customFormat="1" ht="26.25" customHeight="1">
      <c r="A29" s="246">
        <v>2</v>
      </c>
      <c r="B29" s="798" t="s">
        <v>396</v>
      </c>
      <c r="C29" s="799"/>
      <c r="D29" s="799"/>
      <c r="E29" s="799"/>
      <c r="F29" s="799"/>
      <c r="G29" s="799"/>
      <c r="H29" s="799"/>
      <c r="I29" s="799"/>
      <c r="J29" s="799"/>
      <c r="K29" s="799"/>
      <c r="L29" s="799"/>
      <c r="M29" s="799"/>
      <c r="N29" s="799"/>
      <c r="O29" s="799"/>
      <c r="P29" s="800"/>
      <c r="Q29" s="801">
        <v>381</v>
      </c>
      <c r="R29" s="802"/>
      <c r="S29" s="802"/>
      <c r="T29" s="802"/>
      <c r="U29" s="802"/>
      <c r="V29" s="802">
        <v>368</v>
      </c>
      <c r="W29" s="802"/>
      <c r="X29" s="802"/>
      <c r="Y29" s="802"/>
      <c r="Z29" s="802"/>
      <c r="AA29" s="802">
        <v>13</v>
      </c>
      <c r="AB29" s="802"/>
      <c r="AC29" s="802"/>
      <c r="AD29" s="802"/>
      <c r="AE29" s="803"/>
      <c r="AF29" s="804">
        <v>13</v>
      </c>
      <c r="AG29" s="805"/>
      <c r="AH29" s="805"/>
      <c r="AI29" s="805"/>
      <c r="AJ29" s="806"/>
      <c r="AK29" s="857">
        <v>136</v>
      </c>
      <c r="AL29" s="858"/>
      <c r="AM29" s="858"/>
      <c r="AN29" s="858"/>
      <c r="AO29" s="858"/>
      <c r="AP29" s="858" t="s">
        <v>581</v>
      </c>
      <c r="AQ29" s="858"/>
      <c r="AR29" s="858"/>
      <c r="AS29" s="858"/>
      <c r="AT29" s="858"/>
      <c r="AU29" s="858" t="s">
        <v>581</v>
      </c>
      <c r="AV29" s="858"/>
      <c r="AW29" s="858"/>
      <c r="AX29" s="858"/>
      <c r="AY29" s="858"/>
      <c r="AZ29" s="859" t="s">
        <v>581</v>
      </c>
      <c r="BA29" s="859"/>
      <c r="BB29" s="859"/>
      <c r="BC29" s="859"/>
      <c r="BD29" s="859"/>
      <c r="BE29" s="855"/>
      <c r="BF29" s="855"/>
      <c r="BG29" s="855"/>
      <c r="BH29" s="855"/>
      <c r="BI29" s="856"/>
      <c r="BJ29" s="232"/>
      <c r="BK29" s="232"/>
      <c r="BL29" s="232"/>
      <c r="BM29" s="232"/>
      <c r="BN29" s="232"/>
      <c r="BO29" s="245"/>
      <c r="BP29" s="245"/>
      <c r="BQ29" s="242">
        <v>23</v>
      </c>
      <c r="BR29" s="243"/>
      <c r="BS29" s="811"/>
      <c r="BT29" s="812"/>
      <c r="BU29" s="812"/>
      <c r="BV29" s="812"/>
      <c r="BW29" s="812"/>
      <c r="BX29" s="812"/>
      <c r="BY29" s="812"/>
      <c r="BZ29" s="812"/>
      <c r="CA29" s="812"/>
      <c r="CB29" s="812"/>
      <c r="CC29" s="812"/>
      <c r="CD29" s="812"/>
      <c r="CE29" s="812"/>
      <c r="CF29" s="812"/>
      <c r="CG29" s="813"/>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95"/>
      <c r="DW29" s="796"/>
      <c r="DX29" s="796"/>
      <c r="DY29" s="796"/>
      <c r="DZ29" s="797"/>
      <c r="EA29" s="226"/>
    </row>
    <row r="30" spans="1:131" s="227" customFormat="1" ht="26.25" customHeight="1">
      <c r="A30" s="246">
        <v>3</v>
      </c>
      <c r="B30" s="798" t="s">
        <v>397</v>
      </c>
      <c r="C30" s="799"/>
      <c r="D30" s="799"/>
      <c r="E30" s="799"/>
      <c r="F30" s="799"/>
      <c r="G30" s="799"/>
      <c r="H30" s="799"/>
      <c r="I30" s="799"/>
      <c r="J30" s="799"/>
      <c r="K30" s="799"/>
      <c r="L30" s="799"/>
      <c r="M30" s="799"/>
      <c r="N30" s="799"/>
      <c r="O30" s="799"/>
      <c r="P30" s="800"/>
      <c r="Q30" s="801">
        <v>1126</v>
      </c>
      <c r="R30" s="802"/>
      <c r="S30" s="802"/>
      <c r="T30" s="802"/>
      <c r="U30" s="802"/>
      <c r="V30" s="802">
        <v>1027</v>
      </c>
      <c r="W30" s="802"/>
      <c r="X30" s="802"/>
      <c r="Y30" s="802"/>
      <c r="Z30" s="802"/>
      <c r="AA30" s="802">
        <v>99</v>
      </c>
      <c r="AB30" s="802"/>
      <c r="AC30" s="802"/>
      <c r="AD30" s="802"/>
      <c r="AE30" s="803"/>
      <c r="AF30" s="804">
        <v>489</v>
      </c>
      <c r="AG30" s="805"/>
      <c r="AH30" s="805"/>
      <c r="AI30" s="805"/>
      <c r="AJ30" s="806"/>
      <c r="AK30" s="857" t="s">
        <v>581</v>
      </c>
      <c r="AL30" s="858"/>
      <c r="AM30" s="858"/>
      <c r="AN30" s="858"/>
      <c r="AO30" s="858"/>
      <c r="AP30" s="858">
        <v>1874</v>
      </c>
      <c r="AQ30" s="858"/>
      <c r="AR30" s="858"/>
      <c r="AS30" s="858"/>
      <c r="AT30" s="858"/>
      <c r="AU30" s="858" t="s">
        <v>581</v>
      </c>
      <c r="AV30" s="858"/>
      <c r="AW30" s="858"/>
      <c r="AX30" s="858"/>
      <c r="AY30" s="858"/>
      <c r="AZ30" s="859" t="s">
        <v>581</v>
      </c>
      <c r="BA30" s="859"/>
      <c r="BB30" s="859"/>
      <c r="BC30" s="859"/>
      <c r="BD30" s="859"/>
      <c r="BE30" s="855" t="s">
        <v>398</v>
      </c>
      <c r="BF30" s="855"/>
      <c r="BG30" s="855"/>
      <c r="BH30" s="855"/>
      <c r="BI30" s="856"/>
      <c r="BJ30" s="232"/>
      <c r="BK30" s="232"/>
      <c r="BL30" s="232"/>
      <c r="BM30" s="232"/>
      <c r="BN30" s="232"/>
      <c r="BO30" s="245"/>
      <c r="BP30" s="245"/>
      <c r="BQ30" s="242">
        <v>24</v>
      </c>
      <c r="BR30" s="243"/>
      <c r="BS30" s="811"/>
      <c r="BT30" s="812"/>
      <c r="BU30" s="812"/>
      <c r="BV30" s="812"/>
      <c r="BW30" s="812"/>
      <c r="BX30" s="812"/>
      <c r="BY30" s="812"/>
      <c r="BZ30" s="812"/>
      <c r="CA30" s="812"/>
      <c r="CB30" s="812"/>
      <c r="CC30" s="812"/>
      <c r="CD30" s="812"/>
      <c r="CE30" s="812"/>
      <c r="CF30" s="812"/>
      <c r="CG30" s="813"/>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95"/>
      <c r="DW30" s="796"/>
      <c r="DX30" s="796"/>
      <c r="DY30" s="796"/>
      <c r="DZ30" s="797"/>
      <c r="EA30" s="226"/>
    </row>
    <row r="31" spans="1:131" s="227" customFormat="1" ht="26.25" customHeight="1">
      <c r="A31" s="246">
        <v>4</v>
      </c>
      <c r="B31" s="798" t="s">
        <v>399</v>
      </c>
      <c r="C31" s="799"/>
      <c r="D31" s="799"/>
      <c r="E31" s="799"/>
      <c r="F31" s="799"/>
      <c r="G31" s="799"/>
      <c r="H31" s="799"/>
      <c r="I31" s="799"/>
      <c r="J31" s="799"/>
      <c r="K31" s="799"/>
      <c r="L31" s="799"/>
      <c r="M31" s="799"/>
      <c r="N31" s="799"/>
      <c r="O31" s="799"/>
      <c r="P31" s="800"/>
      <c r="Q31" s="801">
        <v>865</v>
      </c>
      <c r="R31" s="802"/>
      <c r="S31" s="802"/>
      <c r="T31" s="802"/>
      <c r="U31" s="802"/>
      <c r="V31" s="802">
        <v>844</v>
      </c>
      <c r="W31" s="802"/>
      <c r="X31" s="802"/>
      <c r="Y31" s="802"/>
      <c r="Z31" s="802"/>
      <c r="AA31" s="802">
        <v>21</v>
      </c>
      <c r="AB31" s="802"/>
      <c r="AC31" s="802"/>
      <c r="AD31" s="802"/>
      <c r="AE31" s="803"/>
      <c r="AF31" s="804">
        <v>111</v>
      </c>
      <c r="AG31" s="805"/>
      <c r="AH31" s="805"/>
      <c r="AI31" s="805"/>
      <c r="AJ31" s="806"/>
      <c r="AK31" s="857">
        <v>402</v>
      </c>
      <c r="AL31" s="858"/>
      <c r="AM31" s="858"/>
      <c r="AN31" s="858"/>
      <c r="AO31" s="858"/>
      <c r="AP31" s="858">
        <v>4129</v>
      </c>
      <c r="AQ31" s="858"/>
      <c r="AR31" s="858"/>
      <c r="AS31" s="858"/>
      <c r="AT31" s="858"/>
      <c r="AU31" s="858">
        <v>3724</v>
      </c>
      <c r="AV31" s="858"/>
      <c r="AW31" s="858"/>
      <c r="AX31" s="858"/>
      <c r="AY31" s="858"/>
      <c r="AZ31" s="859" t="s">
        <v>581</v>
      </c>
      <c r="BA31" s="859"/>
      <c r="BB31" s="859"/>
      <c r="BC31" s="859"/>
      <c r="BD31" s="859"/>
      <c r="BE31" s="855" t="s">
        <v>400</v>
      </c>
      <c r="BF31" s="855"/>
      <c r="BG31" s="855"/>
      <c r="BH31" s="855"/>
      <c r="BI31" s="856"/>
      <c r="BJ31" s="232"/>
      <c r="BK31" s="232"/>
      <c r="BL31" s="232"/>
      <c r="BM31" s="232"/>
      <c r="BN31" s="232"/>
      <c r="BO31" s="245"/>
      <c r="BP31" s="245"/>
      <c r="BQ31" s="242">
        <v>25</v>
      </c>
      <c r="BR31" s="243"/>
      <c r="BS31" s="811"/>
      <c r="BT31" s="812"/>
      <c r="BU31" s="812"/>
      <c r="BV31" s="812"/>
      <c r="BW31" s="812"/>
      <c r="BX31" s="812"/>
      <c r="BY31" s="812"/>
      <c r="BZ31" s="812"/>
      <c r="CA31" s="812"/>
      <c r="CB31" s="812"/>
      <c r="CC31" s="812"/>
      <c r="CD31" s="812"/>
      <c r="CE31" s="812"/>
      <c r="CF31" s="812"/>
      <c r="CG31" s="813"/>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95"/>
      <c r="DW31" s="796"/>
      <c r="DX31" s="796"/>
      <c r="DY31" s="796"/>
      <c r="DZ31" s="797"/>
      <c r="EA31" s="226"/>
    </row>
    <row r="32" spans="1:131" s="227" customFormat="1" ht="26.25" customHeight="1">
      <c r="A32" s="246">
        <v>5</v>
      </c>
      <c r="B32" s="798"/>
      <c r="C32" s="799"/>
      <c r="D32" s="799"/>
      <c r="E32" s="799"/>
      <c r="F32" s="799"/>
      <c r="G32" s="799"/>
      <c r="H32" s="799"/>
      <c r="I32" s="799"/>
      <c r="J32" s="799"/>
      <c r="K32" s="799"/>
      <c r="L32" s="799"/>
      <c r="M32" s="799"/>
      <c r="N32" s="799"/>
      <c r="O32" s="799"/>
      <c r="P32" s="800"/>
      <c r="Q32" s="801"/>
      <c r="R32" s="802"/>
      <c r="S32" s="802"/>
      <c r="T32" s="802"/>
      <c r="U32" s="802"/>
      <c r="V32" s="802"/>
      <c r="W32" s="802"/>
      <c r="X32" s="802"/>
      <c r="Y32" s="802"/>
      <c r="Z32" s="802"/>
      <c r="AA32" s="802"/>
      <c r="AB32" s="802"/>
      <c r="AC32" s="802"/>
      <c r="AD32" s="802"/>
      <c r="AE32" s="803"/>
      <c r="AF32" s="804"/>
      <c r="AG32" s="805"/>
      <c r="AH32" s="805"/>
      <c r="AI32" s="805"/>
      <c r="AJ32" s="806"/>
      <c r="AK32" s="857"/>
      <c r="AL32" s="858"/>
      <c r="AM32" s="858"/>
      <c r="AN32" s="858"/>
      <c r="AO32" s="858"/>
      <c r="AP32" s="858"/>
      <c r="AQ32" s="858"/>
      <c r="AR32" s="858"/>
      <c r="AS32" s="858"/>
      <c r="AT32" s="858"/>
      <c r="AU32" s="858"/>
      <c r="AV32" s="858"/>
      <c r="AW32" s="858"/>
      <c r="AX32" s="858"/>
      <c r="AY32" s="858"/>
      <c r="AZ32" s="859"/>
      <c r="BA32" s="859"/>
      <c r="BB32" s="859"/>
      <c r="BC32" s="859"/>
      <c r="BD32" s="859"/>
      <c r="BE32" s="855"/>
      <c r="BF32" s="855"/>
      <c r="BG32" s="855"/>
      <c r="BH32" s="855"/>
      <c r="BI32" s="856"/>
      <c r="BJ32" s="232"/>
      <c r="BK32" s="232"/>
      <c r="BL32" s="232"/>
      <c r="BM32" s="232"/>
      <c r="BN32" s="232"/>
      <c r="BO32" s="245"/>
      <c r="BP32" s="245"/>
      <c r="BQ32" s="242">
        <v>26</v>
      </c>
      <c r="BR32" s="243"/>
      <c r="BS32" s="811"/>
      <c r="BT32" s="812"/>
      <c r="BU32" s="812"/>
      <c r="BV32" s="812"/>
      <c r="BW32" s="812"/>
      <c r="BX32" s="812"/>
      <c r="BY32" s="812"/>
      <c r="BZ32" s="812"/>
      <c r="CA32" s="812"/>
      <c r="CB32" s="812"/>
      <c r="CC32" s="812"/>
      <c r="CD32" s="812"/>
      <c r="CE32" s="812"/>
      <c r="CF32" s="812"/>
      <c r="CG32" s="813"/>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95"/>
      <c r="DW32" s="796"/>
      <c r="DX32" s="796"/>
      <c r="DY32" s="796"/>
      <c r="DZ32" s="797"/>
      <c r="EA32" s="226"/>
    </row>
    <row r="33" spans="1:131" s="227" customFormat="1" ht="26.25" customHeight="1">
      <c r="A33" s="246">
        <v>6</v>
      </c>
      <c r="B33" s="798"/>
      <c r="C33" s="799"/>
      <c r="D33" s="799"/>
      <c r="E33" s="799"/>
      <c r="F33" s="799"/>
      <c r="G33" s="799"/>
      <c r="H33" s="799"/>
      <c r="I33" s="799"/>
      <c r="J33" s="799"/>
      <c r="K33" s="799"/>
      <c r="L33" s="799"/>
      <c r="M33" s="799"/>
      <c r="N33" s="799"/>
      <c r="O33" s="799"/>
      <c r="P33" s="800"/>
      <c r="Q33" s="801"/>
      <c r="R33" s="802"/>
      <c r="S33" s="802"/>
      <c r="T33" s="802"/>
      <c r="U33" s="802"/>
      <c r="V33" s="802"/>
      <c r="W33" s="802"/>
      <c r="X33" s="802"/>
      <c r="Y33" s="802"/>
      <c r="Z33" s="802"/>
      <c r="AA33" s="802"/>
      <c r="AB33" s="802"/>
      <c r="AC33" s="802"/>
      <c r="AD33" s="802"/>
      <c r="AE33" s="803"/>
      <c r="AF33" s="804"/>
      <c r="AG33" s="805"/>
      <c r="AH33" s="805"/>
      <c r="AI33" s="805"/>
      <c r="AJ33" s="806"/>
      <c r="AK33" s="857"/>
      <c r="AL33" s="858"/>
      <c r="AM33" s="858"/>
      <c r="AN33" s="858"/>
      <c r="AO33" s="858"/>
      <c r="AP33" s="858"/>
      <c r="AQ33" s="858"/>
      <c r="AR33" s="858"/>
      <c r="AS33" s="858"/>
      <c r="AT33" s="858"/>
      <c r="AU33" s="858"/>
      <c r="AV33" s="858"/>
      <c r="AW33" s="858"/>
      <c r="AX33" s="858"/>
      <c r="AY33" s="858"/>
      <c r="AZ33" s="859"/>
      <c r="BA33" s="859"/>
      <c r="BB33" s="859"/>
      <c r="BC33" s="859"/>
      <c r="BD33" s="859"/>
      <c r="BE33" s="855"/>
      <c r="BF33" s="855"/>
      <c r="BG33" s="855"/>
      <c r="BH33" s="855"/>
      <c r="BI33" s="856"/>
      <c r="BJ33" s="232"/>
      <c r="BK33" s="232"/>
      <c r="BL33" s="232"/>
      <c r="BM33" s="232"/>
      <c r="BN33" s="232"/>
      <c r="BO33" s="245"/>
      <c r="BP33" s="245"/>
      <c r="BQ33" s="242">
        <v>27</v>
      </c>
      <c r="BR33" s="243"/>
      <c r="BS33" s="811"/>
      <c r="BT33" s="812"/>
      <c r="BU33" s="812"/>
      <c r="BV33" s="812"/>
      <c r="BW33" s="812"/>
      <c r="BX33" s="812"/>
      <c r="BY33" s="812"/>
      <c r="BZ33" s="812"/>
      <c r="CA33" s="812"/>
      <c r="CB33" s="812"/>
      <c r="CC33" s="812"/>
      <c r="CD33" s="812"/>
      <c r="CE33" s="812"/>
      <c r="CF33" s="812"/>
      <c r="CG33" s="813"/>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95"/>
      <c r="DW33" s="796"/>
      <c r="DX33" s="796"/>
      <c r="DY33" s="796"/>
      <c r="DZ33" s="797"/>
      <c r="EA33" s="226"/>
    </row>
    <row r="34" spans="1:131" s="227" customFormat="1" ht="26.25" customHeight="1">
      <c r="A34" s="246">
        <v>7</v>
      </c>
      <c r="B34" s="798"/>
      <c r="C34" s="799"/>
      <c r="D34" s="799"/>
      <c r="E34" s="799"/>
      <c r="F34" s="799"/>
      <c r="G34" s="799"/>
      <c r="H34" s="799"/>
      <c r="I34" s="799"/>
      <c r="J34" s="799"/>
      <c r="K34" s="799"/>
      <c r="L34" s="799"/>
      <c r="M34" s="799"/>
      <c r="N34" s="799"/>
      <c r="O34" s="799"/>
      <c r="P34" s="800"/>
      <c r="Q34" s="801"/>
      <c r="R34" s="802"/>
      <c r="S34" s="802"/>
      <c r="T34" s="802"/>
      <c r="U34" s="802"/>
      <c r="V34" s="802"/>
      <c r="W34" s="802"/>
      <c r="X34" s="802"/>
      <c r="Y34" s="802"/>
      <c r="Z34" s="802"/>
      <c r="AA34" s="802"/>
      <c r="AB34" s="802"/>
      <c r="AC34" s="802"/>
      <c r="AD34" s="802"/>
      <c r="AE34" s="803"/>
      <c r="AF34" s="804"/>
      <c r="AG34" s="805"/>
      <c r="AH34" s="805"/>
      <c r="AI34" s="805"/>
      <c r="AJ34" s="806"/>
      <c r="AK34" s="857"/>
      <c r="AL34" s="858"/>
      <c r="AM34" s="858"/>
      <c r="AN34" s="858"/>
      <c r="AO34" s="858"/>
      <c r="AP34" s="858"/>
      <c r="AQ34" s="858"/>
      <c r="AR34" s="858"/>
      <c r="AS34" s="858"/>
      <c r="AT34" s="858"/>
      <c r="AU34" s="858"/>
      <c r="AV34" s="858"/>
      <c r="AW34" s="858"/>
      <c r="AX34" s="858"/>
      <c r="AY34" s="858"/>
      <c r="AZ34" s="859"/>
      <c r="BA34" s="859"/>
      <c r="BB34" s="859"/>
      <c r="BC34" s="859"/>
      <c r="BD34" s="859"/>
      <c r="BE34" s="855"/>
      <c r="BF34" s="855"/>
      <c r="BG34" s="855"/>
      <c r="BH34" s="855"/>
      <c r="BI34" s="856"/>
      <c r="BJ34" s="232"/>
      <c r="BK34" s="232"/>
      <c r="BL34" s="232"/>
      <c r="BM34" s="232"/>
      <c r="BN34" s="232"/>
      <c r="BO34" s="245"/>
      <c r="BP34" s="245"/>
      <c r="BQ34" s="242">
        <v>28</v>
      </c>
      <c r="BR34" s="243"/>
      <c r="BS34" s="811"/>
      <c r="BT34" s="812"/>
      <c r="BU34" s="812"/>
      <c r="BV34" s="812"/>
      <c r="BW34" s="812"/>
      <c r="BX34" s="812"/>
      <c r="BY34" s="812"/>
      <c r="BZ34" s="812"/>
      <c r="CA34" s="812"/>
      <c r="CB34" s="812"/>
      <c r="CC34" s="812"/>
      <c r="CD34" s="812"/>
      <c r="CE34" s="812"/>
      <c r="CF34" s="812"/>
      <c r="CG34" s="813"/>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95"/>
      <c r="DW34" s="796"/>
      <c r="DX34" s="796"/>
      <c r="DY34" s="796"/>
      <c r="DZ34" s="797"/>
      <c r="EA34" s="226"/>
    </row>
    <row r="35" spans="1:131" s="227" customFormat="1" ht="26.25" customHeight="1">
      <c r="A35" s="246">
        <v>8</v>
      </c>
      <c r="B35" s="798"/>
      <c r="C35" s="799"/>
      <c r="D35" s="799"/>
      <c r="E35" s="799"/>
      <c r="F35" s="799"/>
      <c r="G35" s="799"/>
      <c r="H35" s="799"/>
      <c r="I35" s="799"/>
      <c r="J35" s="799"/>
      <c r="K35" s="799"/>
      <c r="L35" s="799"/>
      <c r="M35" s="799"/>
      <c r="N35" s="799"/>
      <c r="O35" s="799"/>
      <c r="P35" s="800"/>
      <c r="Q35" s="801"/>
      <c r="R35" s="802"/>
      <c r="S35" s="802"/>
      <c r="T35" s="802"/>
      <c r="U35" s="802"/>
      <c r="V35" s="802"/>
      <c r="W35" s="802"/>
      <c r="X35" s="802"/>
      <c r="Y35" s="802"/>
      <c r="Z35" s="802"/>
      <c r="AA35" s="802"/>
      <c r="AB35" s="802"/>
      <c r="AC35" s="802"/>
      <c r="AD35" s="802"/>
      <c r="AE35" s="803"/>
      <c r="AF35" s="804"/>
      <c r="AG35" s="805"/>
      <c r="AH35" s="805"/>
      <c r="AI35" s="805"/>
      <c r="AJ35" s="806"/>
      <c r="AK35" s="857"/>
      <c r="AL35" s="858"/>
      <c r="AM35" s="858"/>
      <c r="AN35" s="858"/>
      <c r="AO35" s="858"/>
      <c r="AP35" s="858"/>
      <c r="AQ35" s="858"/>
      <c r="AR35" s="858"/>
      <c r="AS35" s="858"/>
      <c r="AT35" s="858"/>
      <c r="AU35" s="858"/>
      <c r="AV35" s="858"/>
      <c r="AW35" s="858"/>
      <c r="AX35" s="858"/>
      <c r="AY35" s="858"/>
      <c r="AZ35" s="859"/>
      <c r="BA35" s="859"/>
      <c r="BB35" s="859"/>
      <c r="BC35" s="859"/>
      <c r="BD35" s="859"/>
      <c r="BE35" s="855"/>
      <c r="BF35" s="855"/>
      <c r="BG35" s="855"/>
      <c r="BH35" s="855"/>
      <c r="BI35" s="856"/>
      <c r="BJ35" s="232"/>
      <c r="BK35" s="232"/>
      <c r="BL35" s="232"/>
      <c r="BM35" s="232"/>
      <c r="BN35" s="232"/>
      <c r="BO35" s="245"/>
      <c r="BP35" s="245"/>
      <c r="BQ35" s="242">
        <v>29</v>
      </c>
      <c r="BR35" s="243"/>
      <c r="BS35" s="811"/>
      <c r="BT35" s="812"/>
      <c r="BU35" s="812"/>
      <c r="BV35" s="812"/>
      <c r="BW35" s="812"/>
      <c r="BX35" s="812"/>
      <c r="BY35" s="812"/>
      <c r="BZ35" s="812"/>
      <c r="CA35" s="812"/>
      <c r="CB35" s="812"/>
      <c r="CC35" s="812"/>
      <c r="CD35" s="812"/>
      <c r="CE35" s="812"/>
      <c r="CF35" s="812"/>
      <c r="CG35" s="813"/>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95"/>
      <c r="DW35" s="796"/>
      <c r="DX35" s="796"/>
      <c r="DY35" s="796"/>
      <c r="DZ35" s="797"/>
      <c r="EA35" s="226"/>
    </row>
    <row r="36" spans="1:131" s="227" customFormat="1" ht="26.25" customHeight="1">
      <c r="A36" s="246">
        <v>9</v>
      </c>
      <c r="B36" s="798"/>
      <c r="C36" s="799"/>
      <c r="D36" s="799"/>
      <c r="E36" s="799"/>
      <c r="F36" s="799"/>
      <c r="G36" s="799"/>
      <c r="H36" s="799"/>
      <c r="I36" s="799"/>
      <c r="J36" s="799"/>
      <c r="K36" s="799"/>
      <c r="L36" s="799"/>
      <c r="M36" s="799"/>
      <c r="N36" s="799"/>
      <c r="O36" s="799"/>
      <c r="P36" s="800"/>
      <c r="Q36" s="801"/>
      <c r="R36" s="802"/>
      <c r="S36" s="802"/>
      <c r="T36" s="802"/>
      <c r="U36" s="802"/>
      <c r="V36" s="802"/>
      <c r="W36" s="802"/>
      <c r="X36" s="802"/>
      <c r="Y36" s="802"/>
      <c r="Z36" s="802"/>
      <c r="AA36" s="802"/>
      <c r="AB36" s="802"/>
      <c r="AC36" s="802"/>
      <c r="AD36" s="802"/>
      <c r="AE36" s="803"/>
      <c r="AF36" s="804"/>
      <c r="AG36" s="805"/>
      <c r="AH36" s="805"/>
      <c r="AI36" s="805"/>
      <c r="AJ36" s="806"/>
      <c r="AK36" s="857"/>
      <c r="AL36" s="858"/>
      <c r="AM36" s="858"/>
      <c r="AN36" s="858"/>
      <c r="AO36" s="858"/>
      <c r="AP36" s="858"/>
      <c r="AQ36" s="858"/>
      <c r="AR36" s="858"/>
      <c r="AS36" s="858"/>
      <c r="AT36" s="858"/>
      <c r="AU36" s="858"/>
      <c r="AV36" s="858"/>
      <c r="AW36" s="858"/>
      <c r="AX36" s="858"/>
      <c r="AY36" s="858"/>
      <c r="AZ36" s="859"/>
      <c r="BA36" s="859"/>
      <c r="BB36" s="859"/>
      <c r="BC36" s="859"/>
      <c r="BD36" s="859"/>
      <c r="BE36" s="855"/>
      <c r="BF36" s="855"/>
      <c r="BG36" s="855"/>
      <c r="BH36" s="855"/>
      <c r="BI36" s="856"/>
      <c r="BJ36" s="232"/>
      <c r="BK36" s="232"/>
      <c r="BL36" s="232"/>
      <c r="BM36" s="232"/>
      <c r="BN36" s="232"/>
      <c r="BO36" s="245"/>
      <c r="BP36" s="245"/>
      <c r="BQ36" s="242">
        <v>30</v>
      </c>
      <c r="BR36" s="243"/>
      <c r="BS36" s="811"/>
      <c r="BT36" s="812"/>
      <c r="BU36" s="812"/>
      <c r="BV36" s="812"/>
      <c r="BW36" s="812"/>
      <c r="BX36" s="812"/>
      <c r="BY36" s="812"/>
      <c r="BZ36" s="812"/>
      <c r="CA36" s="812"/>
      <c r="CB36" s="812"/>
      <c r="CC36" s="812"/>
      <c r="CD36" s="812"/>
      <c r="CE36" s="812"/>
      <c r="CF36" s="812"/>
      <c r="CG36" s="813"/>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95"/>
      <c r="DW36" s="796"/>
      <c r="DX36" s="796"/>
      <c r="DY36" s="796"/>
      <c r="DZ36" s="797"/>
      <c r="EA36" s="226"/>
    </row>
    <row r="37" spans="1:131" s="227" customFormat="1" ht="26.25" customHeight="1">
      <c r="A37" s="246">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857"/>
      <c r="AL37" s="858"/>
      <c r="AM37" s="858"/>
      <c r="AN37" s="858"/>
      <c r="AO37" s="858"/>
      <c r="AP37" s="858"/>
      <c r="AQ37" s="858"/>
      <c r="AR37" s="858"/>
      <c r="AS37" s="858"/>
      <c r="AT37" s="858"/>
      <c r="AU37" s="858"/>
      <c r="AV37" s="858"/>
      <c r="AW37" s="858"/>
      <c r="AX37" s="858"/>
      <c r="AY37" s="858"/>
      <c r="AZ37" s="859"/>
      <c r="BA37" s="859"/>
      <c r="BB37" s="859"/>
      <c r="BC37" s="859"/>
      <c r="BD37" s="859"/>
      <c r="BE37" s="855"/>
      <c r="BF37" s="855"/>
      <c r="BG37" s="855"/>
      <c r="BH37" s="855"/>
      <c r="BI37" s="856"/>
      <c r="BJ37" s="232"/>
      <c r="BK37" s="232"/>
      <c r="BL37" s="232"/>
      <c r="BM37" s="232"/>
      <c r="BN37" s="232"/>
      <c r="BO37" s="245"/>
      <c r="BP37" s="245"/>
      <c r="BQ37" s="242">
        <v>31</v>
      </c>
      <c r="BR37" s="243"/>
      <c r="BS37" s="811"/>
      <c r="BT37" s="812"/>
      <c r="BU37" s="812"/>
      <c r="BV37" s="812"/>
      <c r="BW37" s="812"/>
      <c r="BX37" s="812"/>
      <c r="BY37" s="812"/>
      <c r="BZ37" s="812"/>
      <c r="CA37" s="812"/>
      <c r="CB37" s="812"/>
      <c r="CC37" s="812"/>
      <c r="CD37" s="812"/>
      <c r="CE37" s="812"/>
      <c r="CF37" s="812"/>
      <c r="CG37" s="813"/>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95"/>
      <c r="DW37" s="796"/>
      <c r="DX37" s="796"/>
      <c r="DY37" s="796"/>
      <c r="DZ37" s="797"/>
      <c r="EA37" s="226"/>
    </row>
    <row r="38" spans="1:131" s="227" customFormat="1" ht="26.25" customHeight="1">
      <c r="A38" s="246">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57"/>
      <c r="AL38" s="858"/>
      <c r="AM38" s="858"/>
      <c r="AN38" s="858"/>
      <c r="AO38" s="858"/>
      <c r="AP38" s="858"/>
      <c r="AQ38" s="858"/>
      <c r="AR38" s="858"/>
      <c r="AS38" s="858"/>
      <c r="AT38" s="858"/>
      <c r="AU38" s="858"/>
      <c r="AV38" s="858"/>
      <c r="AW38" s="858"/>
      <c r="AX38" s="858"/>
      <c r="AY38" s="858"/>
      <c r="AZ38" s="859"/>
      <c r="BA38" s="859"/>
      <c r="BB38" s="859"/>
      <c r="BC38" s="859"/>
      <c r="BD38" s="859"/>
      <c r="BE38" s="855"/>
      <c r="BF38" s="855"/>
      <c r="BG38" s="855"/>
      <c r="BH38" s="855"/>
      <c r="BI38" s="856"/>
      <c r="BJ38" s="232"/>
      <c r="BK38" s="232"/>
      <c r="BL38" s="232"/>
      <c r="BM38" s="232"/>
      <c r="BN38" s="232"/>
      <c r="BO38" s="245"/>
      <c r="BP38" s="245"/>
      <c r="BQ38" s="242">
        <v>32</v>
      </c>
      <c r="BR38" s="243"/>
      <c r="BS38" s="811"/>
      <c r="BT38" s="812"/>
      <c r="BU38" s="812"/>
      <c r="BV38" s="812"/>
      <c r="BW38" s="812"/>
      <c r="BX38" s="812"/>
      <c r="BY38" s="812"/>
      <c r="BZ38" s="812"/>
      <c r="CA38" s="812"/>
      <c r="CB38" s="812"/>
      <c r="CC38" s="812"/>
      <c r="CD38" s="812"/>
      <c r="CE38" s="812"/>
      <c r="CF38" s="812"/>
      <c r="CG38" s="813"/>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95"/>
      <c r="DW38" s="796"/>
      <c r="DX38" s="796"/>
      <c r="DY38" s="796"/>
      <c r="DZ38" s="797"/>
      <c r="EA38" s="226"/>
    </row>
    <row r="39" spans="1:131" s="227" customFormat="1" ht="26.25" customHeight="1">
      <c r="A39" s="246">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57"/>
      <c r="AL39" s="858"/>
      <c r="AM39" s="858"/>
      <c r="AN39" s="858"/>
      <c r="AO39" s="858"/>
      <c r="AP39" s="858"/>
      <c r="AQ39" s="858"/>
      <c r="AR39" s="858"/>
      <c r="AS39" s="858"/>
      <c r="AT39" s="858"/>
      <c r="AU39" s="858"/>
      <c r="AV39" s="858"/>
      <c r="AW39" s="858"/>
      <c r="AX39" s="858"/>
      <c r="AY39" s="858"/>
      <c r="AZ39" s="859"/>
      <c r="BA39" s="859"/>
      <c r="BB39" s="859"/>
      <c r="BC39" s="859"/>
      <c r="BD39" s="859"/>
      <c r="BE39" s="855"/>
      <c r="BF39" s="855"/>
      <c r="BG39" s="855"/>
      <c r="BH39" s="855"/>
      <c r="BI39" s="856"/>
      <c r="BJ39" s="232"/>
      <c r="BK39" s="232"/>
      <c r="BL39" s="232"/>
      <c r="BM39" s="232"/>
      <c r="BN39" s="232"/>
      <c r="BO39" s="245"/>
      <c r="BP39" s="245"/>
      <c r="BQ39" s="242">
        <v>33</v>
      </c>
      <c r="BR39" s="243"/>
      <c r="BS39" s="811"/>
      <c r="BT39" s="812"/>
      <c r="BU39" s="812"/>
      <c r="BV39" s="812"/>
      <c r="BW39" s="812"/>
      <c r="BX39" s="812"/>
      <c r="BY39" s="812"/>
      <c r="BZ39" s="812"/>
      <c r="CA39" s="812"/>
      <c r="CB39" s="812"/>
      <c r="CC39" s="812"/>
      <c r="CD39" s="812"/>
      <c r="CE39" s="812"/>
      <c r="CF39" s="812"/>
      <c r="CG39" s="813"/>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95"/>
      <c r="DW39" s="796"/>
      <c r="DX39" s="796"/>
      <c r="DY39" s="796"/>
      <c r="DZ39" s="797"/>
      <c r="EA39" s="226"/>
    </row>
    <row r="40" spans="1:131" s="227" customFormat="1" ht="26.25" customHeight="1">
      <c r="A40" s="241">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57"/>
      <c r="AL40" s="858"/>
      <c r="AM40" s="858"/>
      <c r="AN40" s="858"/>
      <c r="AO40" s="858"/>
      <c r="AP40" s="858"/>
      <c r="AQ40" s="858"/>
      <c r="AR40" s="858"/>
      <c r="AS40" s="858"/>
      <c r="AT40" s="858"/>
      <c r="AU40" s="858"/>
      <c r="AV40" s="858"/>
      <c r="AW40" s="858"/>
      <c r="AX40" s="858"/>
      <c r="AY40" s="858"/>
      <c r="AZ40" s="859"/>
      <c r="BA40" s="859"/>
      <c r="BB40" s="859"/>
      <c r="BC40" s="859"/>
      <c r="BD40" s="859"/>
      <c r="BE40" s="855"/>
      <c r="BF40" s="855"/>
      <c r="BG40" s="855"/>
      <c r="BH40" s="855"/>
      <c r="BI40" s="856"/>
      <c r="BJ40" s="232"/>
      <c r="BK40" s="232"/>
      <c r="BL40" s="232"/>
      <c r="BM40" s="232"/>
      <c r="BN40" s="232"/>
      <c r="BO40" s="245"/>
      <c r="BP40" s="245"/>
      <c r="BQ40" s="242">
        <v>34</v>
      </c>
      <c r="BR40" s="243"/>
      <c r="BS40" s="811"/>
      <c r="BT40" s="812"/>
      <c r="BU40" s="812"/>
      <c r="BV40" s="812"/>
      <c r="BW40" s="812"/>
      <c r="BX40" s="812"/>
      <c r="BY40" s="812"/>
      <c r="BZ40" s="812"/>
      <c r="CA40" s="812"/>
      <c r="CB40" s="812"/>
      <c r="CC40" s="812"/>
      <c r="CD40" s="812"/>
      <c r="CE40" s="812"/>
      <c r="CF40" s="812"/>
      <c r="CG40" s="813"/>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95"/>
      <c r="DW40" s="796"/>
      <c r="DX40" s="796"/>
      <c r="DY40" s="796"/>
      <c r="DZ40" s="797"/>
      <c r="EA40" s="226"/>
    </row>
    <row r="41" spans="1:131" s="227" customFormat="1" ht="26.25" customHeight="1">
      <c r="A41" s="241">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57"/>
      <c r="AL41" s="858"/>
      <c r="AM41" s="858"/>
      <c r="AN41" s="858"/>
      <c r="AO41" s="858"/>
      <c r="AP41" s="858"/>
      <c r="AQ41" s="858"/>
      <c r="AR41" s="858"/>
      <c r="AS41" s="858"/>
      <c r="AT41" s="858"/>
      <c r="AU41" s="858"/>
      <c r="AV41" s="858"/>
      <c r="AW41" s="858"/>
      <c r="AX41" s="858"/>
      <c r="AY41" s="858"/>
      <c r="AZ41" s="859"/>
      <c r="BA41" s="859"/>
      <c r="BB41" s="859"/>
      <c r="BC41" s="859"/>
      <c r="BD41" s="859"/>
      <c r="BE41" s="855"/>
      <c r="BF41" s="855"/>
      <c r="BG41" s="855"/>
      <c r="BH41" s="855"/>
      <c r="BI41" s="856"/>
      <c r="BJ41" s="232"/>
      <c r="BK41" s="232"/>
      <c r="BL41" s="232"/>
      <c r="BM41" s="232"/>
      <c r="BN41" s="232"/>
      <c r="BO41" s="245"/>
      <c r="BP41" s="245"/>
      <c r="BQ41" s="242">
        <v>35</v>
      </c>
      <c r="BR41" s="243"/>
      <c r="BS41" s="811"/>
      <c r="BT41" s="812"/>
      <c r="BU41" s="812"/>
      <c r="BV41" s="812"/>
      <c r="BW41" s="812"/>
      <c r="BX41" s="812"/>
      <c r="BY41" s="812"/>
      <c r="BZ41" s="812"/>
      <c r="CA41" s="812"/>
      <c r="CB41" s="812"/>
      <c r="CC41" s="812"/>
      <c r="CD41" s="812"/>
      <c r="CE41" s="812"/>
      <c r="CF41" s="812"/>
      <c r="CG41" s="813"/>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95"/>
      <c r="DW41" s="796"/>
      <c r="DX41" s="796"/>
      <c r="DY41" s="796"/>
      <c r="DZ41" s="797"/>
      <c r="EA41" s="226"/>
    </row>
    <row r="42" spans="1:131" s="227" customFormat="1" ht="26.25" customHeight="1">
      <c r="A42" s="241">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57"/>
      <c r="AL42" s="858"/>
      <c r="AM42" s="858"/>
      <c r="AN42" s="858"/>
      <c r="AO42" s="858"/>
      <c r="AP42" s="858"/>
      <c r="AQ42" s="858"/>
      <c r="AR42" s="858"/>
      <c r="AS42" s="858"/>
      <c r="AT42" s="858"/>
      <c r="AU42" s="858"/>
      <c r="AV42" s="858"/>
      <c r="AW42" s="858"/>
      <c r="AX42" s="858"/>
      <c r="AY42" s="858"/>
      <c r="AZ42" s="859"/>
      <c r="BA42" s="859"/>
      <c r="BB42" s="859"/>
      <c r="BC42" s="859"/>
      <c r="BD42" s="859"/>
      <c r="BE42" s="855"/>
      <c r="BF42" s="855"/>
      <c r="BG42" s="855"/>
      <c r="BH42" s="855"/>
      <c r="BI42" s="856"/>
      <c r="BJ42" s="232"/>
      <c r="BK42" s="232"/>
      <c r="BL42" s="232"/>
      <c r="BM42" s="232"/>
      <c r="BN42" s="232"/>
      <c r="BO42" s="245"/>
      <c r="BP42" s="245"/>
      <c r="BQ42" s="242">
        <v>36</v>
      </c>
      <c r="BR42" s="243"/>
      <c r="BS42" s="811"/>
      <c r="BT42" s="812"/>
      <c r="BU42" s="812"/>
      <c r="BV42" s="812"/>
      <c r="BW42" s="812"/>
      <c r="BX42" s="812"/>
      <c r="BY42" s="812"/>
      <c r="BZ42" s="812"/>
      <c r="CA42" s="812"/>
      <c r="CB42" s="812"/>
      <c r="CC42" s="812"/>
      <c r="CD42" s="812"/>
      <c r="CE42" s="812"/>
      <c r="CF42" s="812"/>
      <c r="CG42" s="813"/>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95"/>
      <c r="DW42" s="796"/>
      <c r="DX42" s="796"/>
      <c r="DY42" s="796"/>
      <c r="DZ42" s="797"/>
      <c r="EA42" s="226"/>
    </row>
    <row r="43" spans="1:131" s="227" customFormat="1" ht="26.25" customHeight="1">
      <c r="A43" s="241">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57"/>
      <c r="AL43" s="858"/>
      <c r="AM43" s="858"/>
      <c r="AN43" s="858"/>
      <c r="AO43" s="858"/>
      <c r="AP43" s="858"/>
      <c r="AQ43" s="858"/>
      <c r="AR43" s="858"/>
      <c r="AS43" s="858"/>
      <c r="AT43" s="858"/>
      <c r="AU43" s="858"/>
      <c r="AV43" s="858"/>
      <c r="AW43" s="858"/>
      <c r="AX43" s="858"/>
      <c r="AY43" s="858"/>
      <c r="AZ43" s="859"/>
      <c r="BA43" s="859"/>
      <c r="BB43" s="859"/>
      <c r="BC43" s="859"/>
      <c r="BD43" s="859"/>
      <c r="BE43" s="855"/>
      <c r="BF43" s="855"/>
      <c r="BG43" s="855"/>
      <c r="BH43" s="855"/>
      <c r="BI43" s="856"/>
      <c r="BJ43" s="232"/>
      <c r="BK43" s="232"/>
      <c r="BL43" s="232"/>
      <c r="BM43" s="232"/>
      <c r="BN43" s="232"/>
      <c r="BO43" s="245"/>
      <c r="BP43" s="245"/>
      <c r="BQ43" s="242">
        <v>37</v>
      </c>
      <c r="BR43" s="243"/>
      <c r="BS43" s="811"/>
      <c r="BT43" s="812"/>
      <c r="BU43" s="812"/>
      <c r="BV43" s="812"/>
      <c r="BW43" s="812"/>
      <c r="BX43" s="812"/>
      <c r="BY43" s="812"/>
      <c r="BZ43" s="812"/>
      <c r="CA43" s="812"/>
      <c r="CB43" s="812"/>
      <c r="CC43" s="812"/>
      <c r="CD43" s="812"/>
      <c r="CE43" s="812"/>
      <c r="CF43" s="812"/>
      <c r="CG43" s="813"/>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95"/>
      <c r="DW43" s="796"/>
      <c r="DX43" s="796"/>
      <c r="DY43" s="796"/>
      <c r="DZ43" s="797"/>
      <c r="EA43" s="226"/>
    </row>
    <row r="44" spans="1:131" s="227" customFormat="1" ht="26.25" customHeight="1">
      <c r="A44" s="241">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57"/>
      <c r="AL44" s="858"/>
      <c r="AM44" s="858"/>
      <c r="AN44" s="858"/>
      <c r="AO44" s="858"/>
      <c r="AP44" s="858"/>
      <c r="AQ44" s="858"/>
      <c r="AR44" s="858"/>
      <c r="AS44" s="858"/>
      <c r="AT44" s="858"/>
      <c r="AU44" s="858"/>
      <c r="AV44" s="858"/>
      <c r="AW44" s="858"/>
      <c r="AX44" s="858"/>
      <c r="AY44" s="858"/>
      <c r="AZ44" s="859"/>
      <c r="BA44" s="859"/>
      <c r="BB44" s="859"/>
      <c r="BC44" s="859"/>
      <c r="BD44" s="859"/>
      <c r="BE44" s="855"/>
      <c r="BF44" s="855"/>
      <c r="BG44" s="855"/>
      <c r="BH44" s="855"/>
      <c r="BI44" s="856"/>
      <c r="BJ44" s="232"/>
      <c r="BK44" s="232"/>
      <c r="BL44" s="232"/>
      <c r="BM44" s="232"/>
      <c r="BN44" s="232"/>
      <c r="BO44" s="245"/>
      <c r="BP44" s="245"/>
      <c r="BQ44" s="242">
        <v>38</v>
      </c>
      <c r="BR44" s="243"/>
      <c r="BS44" s="811"/>
      <c r="BT44" s="812"/>
      <c r="BU44" s="812"/>
      <c r="BV44" s="812"/>
      <c r="BW44" s="812"/>
      <c r="BX44" s="812"/>
      <c r="BY44" s="812"/>
      <c r="BZ44" s="812"/>
      <c r="CA44" s="812"/>
      <c r="CB44" s="812"/>
      <c r="CC44" s="812"/>
      <c r="CD44" s="812"/>
      <c r="CE44" s="812"/>
      <c r="CF44" s="812"/>
      <c r="CG44" s="813"/>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95"/>
      <c r="DW44" s="796"/>
      <c r="DX44" s="796"/>
      <c r="DY44" s="796"/>
      <c r="DZ44" s="797"/>
      <c r="EA44" s="226"/>
    </row>
    <row r="45" spans="1:131" s="227" customFormat="1" ht="26.25" customHeight="1">
      <c r="A45" s="241">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57"/>
      <c r="AL45" s="858"/>
      <c r="AM45" s="858"/>
      <c r="AN45" s="858"/>
      <c r="AO45" s="858"/>
      <c r="AP45" s="858"/>
      <c r="AQ45" s="858"/>
      <c r="AR45" s="858"/>
      <c r="AS45" s="858"/>
      <c r="AT45" s="858"/>
      <c r="AU45" s="858"/>
      <c r="AV45" s="858"/>
      <c r="AW45" s="858"/>
      <c r="AX45" s="858"/>
      <c r="AY45" s="858"/>
      <c r="AZ45" s="859"/>
      <c r="BA45" s="859"/>
      <c r="BB45" s="859"/>
      <c r="BC45" s="859"/>
      <c r="BD45" s="859"/>
      <c r="BE45" s="855"/>
      <c r="BF45" s="855"/>
      <c r="BG45" s="855"/>
      <c r="BH45" s="855"/>
      <c r="BI45" s="856"/>
      <c r="BJ45" s="232"/>
      <c r="BK45" s="232"/>
      <c r="BL45" s="232"/>
      <c r="BM45" s="232"/>
      <c r="BN45" s="232"/>
      <c r="BO45" s="245"/>
      <c r="BP45" s="245"/>
      <c r="BQ45" s="242">
        <v>39</v>
      </c>
      <c r="BR45" s="243"/>
      <c r="BS45" s="811"/>
      <c r="BT45" s="812"/>
      <c r="BU45" s="812"/>
      <c r="BV45" s="812"/>
      <c r="BW45" s="812"/>
      <c r="BX45" s="812"/>
      <c r="BY45" s="812"/>
      <c r="BZ45" s="812"/>
      <c r="CA45" s="812"/>
      <c r="CB45" s="812"/>
      <c r="CC45" s="812"/>
      <c r="CD45" s="812"/>
      <c r="CE45" s="812"/>
      <c r="CF45" s="812"/>
      <c r="CG45" s="813"/>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95"/>
      <c r="DW45" s="796"/>
      <c r="DX45" s="796"/>
      <c r="DY45" s="796"/>
      <c r="DZ45" s="797"/>
      <c r="EA45" s="226"/>
    </row>
    <row r="46" spans="1:131" s="227" customFormat="1" ht="26.25" customHeight="1">
      <c r="A46" s="241">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57"/>
      <c r="AL46" s="858"/>
      <c r="AM46" s="858"/>
      <c r="AN46" s="858"/>
      <c r="AO46" s="858"/>
      <c r="AP46" s="858"/>
      <c r="AQ46" s="858"/>
      <c r="AR46" s="858"/>
      <c r="AS46" s="858"/>
      <c r="AT46" s="858"/>
      <c r="AU46" s="858"/>
      <c r="AV46" s="858"/>
      <c r="AW46" s="858"/>
      <c r="AX46" s="858"/>
      <c r="AY46" s="858"/>
      <c r="AZ46" s="859"/>
      <c r="BA46" s="859"/>
      <c r="BB46" s="859"/>
      <c r="BC46" s="859"/>
      <c r="BD46" s="859"/>
      <c r="BE46" s="855"/>
      <c r="BF46" s="855"/>
      <c r="BG46" s="855"/>
      <c r="BH46" s="855"/>
      <c r="BI46" s="856"/>
      <c r="BJ46" s="232"/>
      <c r="BK46" s="232"/>
      <c r="BL46" s="232"/>
      <c r="BM46" s="232"/>
      <c r="BN46" s="232"/>
      <c r="BO46" s="245"/>
      <c r="BP46" s="245"/>
      <c r="BQ46" s="242">
        <v>40</v>
      </c>
      <c r="BR46" s="243"/>
      <c r="BS46" s="811"/>
      <c r="BT46" s="812"/>
      <c r="BU46" s="812"/>
      <c r="BV46" s="812"/>
      <c r="BW46" s="812"/>
      <c r="BX46" s="812"/>
      <c r="BY46" s="812"/>
      <c r="BZ46" s="812"/>
      <c r="CA46" s="812"/>
      <c r="CB46" s="812"/>
      <c r="CC46" s="812"/>
      <c r="CD46" s="812"/>
      <c r="CE46" s="812"/>
      <c r="CF46" s="812"/>
      <c r="CG46" s="813"/>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95"/>
      <c r="DW46" s="796"/>
      <c r="DX46" s="796"/>
      <c r="DY46" s="796"/>
      <c r="DZ46" s="797"/>
      <c r="EA46" s="226"/>
    </row>
    <row r="47" spans="1:131" s="227" customFormat="1" ht="26.25" customHeight="1">
      <c r="A47" s="241">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57"/>
      <c r="AL47" s="858"/>
      <c r="AM47" s="858"/>
      <c r="AN47" s="858"/>
      <c r="AO47" s="858"/>
      <c r="AP47" s="858"/>
      <c r="AQ47" s="858"/>
      <c r="AR47" s="858"/>
      <c r="AS47" s="858"/>
      <c r="AT47" s="858"/>
      <c r="AU47" s="858"/>
      <c r="AV47" s="858"/>
      <c r="AW47" s="858"/>
      <c r="AX47" s="858"/>
      <c r="AY47" s="858"/>
      <c r="AZ47" s="859"/>
      <c r="BA47" s="859"/>
      <c r="BB47" s="859"/>
      <c r="BC47" s="859"/>
      <c r="BD47" s="859"/>
      <c r="BE47" s="855"/>
      <c r="BF47" s="855"/>
      <c r="BG47" s="855"/>
      <c r="BH47" s="855"/>
      <c r="BI47" s="856"/>
      <c r="BJ47" s="232"/>
      <c r="BK47" s="232"/>
      <c r="BL47" s="232"/>
      <c r="BM47" s="232"/>
      <c r="BN47" s="232"/>
      <c r="BO47" s="245"/>
      <c r="BP47" s="245"/>
      <c r="BQ47" s="242">
        <v>41</v>
      </c>
      <c r="BR47" s="243"/>
      <c r="BS47" s="811"/>
      <c r="BT47" s="812"/>
      <c r="BU47" s="812"/>
      <c r="BV47" s="812"/>
      <c r="BW47" s="812"/>
      <c r="BX47" s="812"/>
      <c r="BY47" s="812"/>
      <c r="BZ47" s="812"/>
      <c r="CA47" s="812"/>
      <c r="CB47" s="812"/>
      <c r="CC47" s="812"/>
      <c r="CD47" s="812"/>
      <c r="CE47" s="812"/>
      <c r="CF47" s="812"/>
      <c r="CG47" s="813"/>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95"/>
      <c r="DW47" s="796"/>
      <c r="DX47" s="796"/>
      <c r="DY47" s="796"/>
      <c r="DZ47" s="797"/>
      <c r="EA47" s="226"/>
    </row>
    <row r="48" spans="1:131" s="227" customFormat="1" ht="26.25" customHeight="1">
      <c r="A48" s="241">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57"/>
      <c r="AL48" s="858"/>
      <c r="AM48" s="858"/>
      <c r="AN48" s="858"/>
      <c r="AO48" s="858"/>
      <c r="AP48" s="858"/>
      <c r="AQ48" s="858"/>
      <c r="AR48" s="858"/>
      <c r="AS48" s="858"/>
      <c r="AT48" s="858"/>
      <c r="AU48" s="858"/>
      <c r="AV48" s="858"/>
      <c r="AW48" s="858"/>
      <c r="AX48" s="858"/>
      <c r="AY48" s="858"/>
      <c r="AZ48" s="859"/>
      <c r="BA48" s="859"/>
      <c r="BB48" s="859"/>
      <c r="BC48" s="859"/>
      <c r="BD48" s="859"/>
      <c r="BE48" s="855"/>
      <c r="BF48" s="855"/>
      <c r="BG48" s="855"/>
      <c r="BH48" s="855"/>
      <c r="BI48" s="856"/>
      <c r="BJ48" s="232"/>
      <c r="BK48" s="232"/>
      <c r="BL48" s="232"/>
      <c r="BM48" s="232"/>
      <c r="BN48" s="232"/>
      <c r="BO48" s="245"/>
      <c r="BP48" s="245"/>
      <c r="BQ48" s="242">
        <v>42</v>
      </c>
      <c r="BR48" s="243"/>
      <c r="BS48" s="811"/>
      <c r="BT48" s="812"/>
      <c r="BU48" s="812"/>
      <c r="BV48" s="812"/>
      <c r="BW48" s="812"/>
      <c r="BX48" s="812"/>
      <c r="BY48" s="812"/>
      <c r="BZ48" s="812"/>
      <c r="CA48" s="812"/>
      <c r="CB48" s="812"/>
      <c r="CC48" s="812"/>
      <c r="CD48" s="812"/>
      <c r="CE48" s="812"/>
      <c r="CF48" s="812"/>
      <c r="CG48" s="813"/>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95"/>
      <c r="DW48" s="796"/>
      <c r="DX48" s="796"/>
      <c r="DY48" s="796"/>
      <c r="DZ48" s="797"/>
      <c r="EA48" s="226"/>
    </row>
    <row r="49" spans="1:131" s="227" customFormat="1" ht="26.25" customHeight="1">
      <c r="A49" s="241">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57"/>
      <c r="AL49" s="858"/>
      <c r="AM49" s="858"/>
      <c r="AN49" s="858"/>
      <c r="AO49" s="858"/>
      <c r="AP49" s="858"/>
      <c r="AQ49" s="858"/>
      <c r="AR49" s="858"/>
      <c r="AS49" s="858"/>
      <c r="AT49" s="858"/>
      <c r="AU49" s="858"/>
      <c r="AV49" s="858"/>
      <c r="AW49" s="858"/>
      <c r="AX49" s="858"/>
      <c r="AY49" s="858"/>
      <c r="AZ49" s="859"/>
      <c r="BA49" s="859"/>
      <c r="BB49" s="859"/>
      <c r="BC49" s="859"/>
      <c r="BD49" s="859"/>
      <c r="BE49" s="855"/>
      <c r="BF49" s="855"/>
      <c r="BG49" s="855"/>
      <c r="BH49" s="855"/>
      <c r="BI49" s="856"/>
      <c r="BJ49" s="232"/>
      <c r="BK49" s="232"/>
      <c r="BL49" s="232"/>
      <c r="BM49" s="232"/>
      <c r="BN49" s="232"/>
      <c r="BO49" s="245"/>
      <c r="BP49" s="245"/>
      <c r="BQ49" s="242">
        <v>43</v>
      </c>
      <c r="BR49" s="243"/>
      <c r="BS49" s="811"/>
      <c r="BT49" s="812"/>
      <c r="BU49" s="812"/>
      <c r="BV49" s="812"/>
      <c r="BW49" s="812"/>
      <c r="BX49" s="812"/>
      <c r="BY49" s="812"/>
      <c r="BZ49" s="812"/>
      <c r="CA49" s="812"/>
      <c r="CB49" s="812"/>
      <c r="CC49" s="812"/>
      <c r="CD49" s="812"/>
      <c r="CE49" s="812"/>
      <c r="CF49" s="812"/>
      <c r="CG49" s="813"/>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95"/>
      <c r="DW49" s="796"/>
      <c r="DX49" s="796"/>
      <c r="DY49" s="796"/>
      <c r="DZ49" s="797"/>
      <c r="EA49" s="226"/>
    </row>
    <row r="50" spans="1:131" s="227" customFormat="1" ht="26.25" customHeight="1">
      <c r="A50" s="241">
        <v>23</v>
      </c>
      <c r="B50" s="798"/>
      <c r="C50" s="799"/>
      <c r="D50" s="799"/>
      <c r="E50" s="799"/>
      <c r="F50" s="799"/>
      <c r="G50" s="799"/>
      <c r="H50" s="799"/>
      <c r="I50" s="799"/>
      <c r="J50" s="799"/>
      <c r="K50" s="799"/>
      <c r="L50" s="799"/>
      <c r="M50" s="799"/>
      <c r="N50" s="799"/>
      <c r="O50" s="799"/>
      <c r="P50" s="800"/>
      <c r="Q50" s="860"/>
      <c r="R50" s="861"/>
      <c r="S50" s="861"/>
      <c r="T50" s="861"/>
      <c r="U50" s="861"/>
      <c r="V50" s="861"/>
      <c r="W50" s="861"/>
      <c r="X50" s="861"/>
      <c r="Y50" s="861"/>
      <c r="Z50" s="861"/>
      <c r="AA50" s="861"/>
      <c r="AB50" s="861"/>
      <c r="AC50" s="861"/>
      <c r="AD50" s="861"/>
      <c r="AE50" s="862"/>
      <c r="AF50" s="804"/>
      <c r="AG50" s="805"/>
      <c r="AH50" s="805"/>
      <c r="AI50" s="805"/>
      <c r="AJ50" s="806"/>
      <c r="AK50" s="863"/>
      <c r="AL50" s="861"/>
      <c r="AM50" s="861"/>
      <c r="AN50" s="861"/>
      <c r="AO50" s="861"/>
      <c r="AP50" s="861"/>
      <c r="AQ50" s="861"/>
      <c r="AR50" s="861"/>
      <c r="AS50" s="861"/>
      <c r="AT50" s="861"/>
      <c r="AU50" s="861"/>
      <c r="AV50" s="861"/>
      <c r="AW50" s="861"/>
      <c r="AX50" s="861"/>
      <c r="AY50" s="861"/>
      <c r="AZ50" s="864"/>
      <c r="BA50" s="864"/>
      <c r="BB50" s="864"/>
      <c r="BC50" s="864"/>
      <c r="BD50" s="864"/>
      <c r="BE50" s="855"/>
      <c r="BF50" s="855"/>
      <c r="BG50" s="855"/>
      <c r="BH50" s="855"/>
      <c r="BI50" s="856"/>
      <c r="BJ50" s="232"/>
      <c r="BK50" s="232"/>
      <c r="BL50" s="232"/>
      <c r="BM50" s="232"/>
      <c r="BN50" s="232"/>
      <c r="BO50" s="245"/>
      <c r="BP50" s="245"/>
      <c r="BQ50" s="242">
        <v>44</v>
      </c>
      <c r="BR50" s="243"/>
      <c r="BS50" s="811"/>
      <c r="BT50" s="812"/>
      <c r="BU50" s="812"/>
      <c r="BV50" s="812"/>
      <c r="BW50" s="812"/>
      <c r="BX50" s="812"/>
      <c r="BY50" s="812"/>
      <c r="BZ50" s="812"/>
      <c r="CA50" s="812"/>
      <c r="CB50" s="812"/>
      <c r="CC50" s="812"/>
      <c r="CD50" s="812"/>
      <c r="CE50" s="812"/>
      <c r="CF50" s="812"/>
      <c r="CG50" s="813"/>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95"/>
      <c r="DW50" s="796"/>
      <c r="DX50" s="796"/>
      <c r="DY50" s="796"/>
      <c r="DZ50" s="797"/>
      <c r="EA50" s="226"/>
    </row>
    <row r="51" spans="1:131" s="227" customFormat="1" ht="26.25" customHeight="1">
      <c r="A51" s="241">
        <v>24</v>
      </c>
      <c r="B51" s="798"/>
      <c r="C51" s="799"/>
      <c r="D51" s="799"/>
      <c r="E51" s="799"/>
      <c r="F51" s="799"/>
      <c r="G51" s="799"/>
      <c r="H51" s="799"/>
      <c r="I51" s="799"/>
      <c r="J51" s="799"/>
      <c r="K51" s="799"/>
      <c r="L51" s="799"/>
      <c r="M51" s="799"/>
      <c r="N51" s="799"/>
      <c r="O51" s="799"/>
      <c r="P51" s="800"/>
      <c r="Q51" s="860"/>
      <c r="R51" s="861"/>
      <c r="S51" s="861"/>
      <c r="T51" s="861"/>
      <c r="U51" s="861"/>
      <c r="V51" s="861"/>
      <c r="W51" s="861"/>
      <c r="X51" s="861"/>
      <c r="Y51" s="861"/>
      <c r="Z51" s="861"/>
      <c r="AA51" s="861"/>
      <c r="AB51" s="861"/>
      <c r="AC51" s="861"/>
      <c r="AD51" s="861"/>
      <c r="AE51" s="862"/>
      <c r="AF51" s="804"/>
      <c r="AG51" s="805"/>
      <c r="AH51" s="805"/>
      <c r="AI51" s="805"/>
      <c r="AJ51" s="806"/>
      <c r="AK51" s="863"/>
      <c r="AL51" s="861"/>
      <c r="AM51" s="861"/>
      <c r="AN51" s="861"/>
      <c r="AO51" s="861"/>
      <c r="AP51" s="861"/>
      <c r="AQ51" s="861"/>
      <c r="AR51" s="861"/>
      <c r="AS51" s="861"/>
      <c r="AT51" s="861"/>
      <c r="AU51" s="861"/>
      <c r="AV51" s="861"/>
      <c r="AW51" s="861"/>
      <c r="AX51" s="861"/>
      <c r="AY51" s="861"/>
      <c r="AZ51" s="864"/>
      <c r="BA51" s="864"/>
      <c r="BB51" s="864"/>
      <c r="BC51" s="864"/>
      <c r="BD51" s="864"/>
      <c r="BE51" s="855"/>
      <c r="BF51" s="855"/>
      <c r="BG51" s="855"/>
      <c r="BH51" s="855"/>
      <c r="BI51" s="856"/>
      <c r="BJ51" s="232"/>
      <c r="BK51" s="232"/>
      <c r="BL51" s="232"/>
      <c r="BM51" s="232"/>
      <c r="BN51" s="232"/>
      <c r="BO51" s="245"/>
      <c r="BP51" s="245"/>
      <c r="BQ51" s="242">
        <v>45</v>
      </c>
      <c r="BR51" s="243"/>
      <c r="BS51" s="811"/>
      <c r="BT51" s="812"/>
      <c r="BU51" s="812"/>
      <c r="BV51" s="812"/>
      <c r="BW51" s="812"/>
      <c r="BX51" s="812"/>
      <c r="BY51" s="812"/>
      <c r="BZ51" s="812"/>
      <c r="CA51" s="812"/>
      <c r="CB51" s="812"/>
      <c r="CC51" s="812"/>
      <c r="CD51" s="812"/>
      <c r="CE51" s="812"/>
      <c r="CF51" s="812"/>
      <c r="CG51" s="813"/>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95"/>
      <c r="DW51" s="796"/>
      <c r="DX51" s="796"/>
      <c r="DY51" s="796"/>
      <c r="DZ51" s="797"/>
      <c r="EA51" s="226"/>
    </row>
    <row r="52" spans="1:131" s="227" customFormat="1" ht="26.25" customHeight="1">
      <c r="A52" s="241">
        <v>25</v>
      </c>
      <c r="B52" s="798"/>
      <c r="C52" s="799"/>
      <c r="D52" s="799"/>
      <c r="E52" s="799"/>
      <c r="F52" s="799"/>
      <c r="G52" s="799"/>
      <c r="H52" s="799"/>
      <c r="I52" s="799"/>
      <c r="J52" s="799"/>
      <c r="K52" s="799"/>
      <c r="L52" s="799"/>
      <c r="M52" s="799"/>
      <c r="N52" s="799"/>
      <c r="O52" s="799"/>
      <c r="P52" s="800"/>
      <c r="Q52" s="860"/>
      <c r="R52" s="861"/>
      <c r="S52" s="861"/>
      <c r="T52" s="861"/>
      <c r="U52" s="861"/>
      <c r="V52" s="861"/>
      <c r="W52" s="861"/>
      <c r="X52" s="861"/>
      <c r="Y52" s="861"/>
      <c r="Z52" s="861"/>
      <c r="AA52" s="861"/>
      <c r="AB52" s="861"/>
      <c r="AC52" s="861"/>
      <c r="AD52" s="861"/>
      <c r="AE52" s="862"/>
      <c r="AF52" s="804"/>
      <c r="AG52" s="805"/>
      <c r="AH52" s="805"/>
      <c r="AI52" s="805"/>
      <c r="AJ52" s="806"/>
      <c r="AK52" s="863"/>
      <c r="AL52" s="861"/>
      <c r="AM52" s="861"/>
      <c r="AN52" s="861"/>
      <c r="AO52" s="861"/>
      <c r="AP52" s="861"/>
      <c r="AQ52" s="861"/>
      <c r="AR52" s="861"/>
      <c r="AS52" s="861"/>
      <c r="AT52" s="861"/>
      <c r="AU52" s="861"/>
      <c r="AV52" s="861"/>
      <c r="AW52" s="861"/>
      <c r="AX52" s="861"/>
      <c r="AY52" s="861"/>
      <c r="AZ52" s="864"/>
      <c r="BA52" s="864"/>
      <c r="BB52" s="864"/>
      <c r="BC52" s="864"/>
      <c r="BD52" s="864"/>
      <c r="BE52" s="855"/>
      <c r="BF52" s="855"/>
      <c r="BG52" s="855"/>
      <c r="BH52" s="855"/>
      <c r="BI52" s="856"/>
      <c r="BJ52" s="232"/>
      <c r="BK52" s="232"/>
      <c r="BL52" s="232"/>
      <c r="BM52" s="232"/>
      <c r="BN52" s="232"/>
      <c r="BO52" s="245"/>
      <c r="BP52" s="245"/>
      <c r="BQ52" s="242">
        <v>46</v>
      </c>
      <c r="BR52" s="243"/>
      <c r="BS52" s="811"/>
      <c r="BT52" s="812"/>
      <c r="BU52" s="812"/>
      <c r="BV52" s="812"/>
      <c r="BW52" s="812"/>
      <c r="BX52" s="812"/>
      <c r="BY52" s="812"/>
      <c r="BZ52" s="812"/>
      <c r="CA52" s="812"/>
      <c r="CB52" s="812"/>
      <c r="CC52" s="812"/>
      <c r="CD52" s="812"/>
      <c r="CE52" s="812"/>
      <c r="CF52" s="812"/>
      <c r="CG52" s="813"/>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95"/>
      <c r="DW52" s="796"/>
      <c r="DX52" s="796"/>
      <c r="DY52" s="796"/>
      <c r="DZ52" s="797"/>
      <c r="EA52" s="226"/>
    </row>
    <row r="53" spans="1:131" s="227" customFormat="1" ht="26.25" customHeight="1">
      <c r="A53" s="241">
        <v>26</v>
      </c>
      <c r="B53" s="798"/>
      <c r="C53" s="799"/>
      <c r="D53" s="799"/>
      <c r="E53" s="799"/>
      <c r="F53" s="799"/>
      <c r="G53" s="799"/>
      <c r="H53" s="799"/>
      <c r="I53" s="799"/>
      <c r="J53" s="799"/>
      <c r="K53" s="799"/>
      <c r="L53" s="799"/>
      <c r="M53" s="799"/>
      <c r="N53" s="799"/>
      <c r="O53" s="799"/>
      <c r="P53" s="800"/>
      <c r="Q53" s="860"/>
      <c r="R53" s="861"/>
      <c r="S53" s="861"/>
      <c r="T53" s="861"/>
      <c r="U53" s="861"/>
      <c r="V53" s="861"/>
      <c r="W53" s="861"/>
      <c r="X53" s="861"/>
      <c r="Y53" s="861"/>
      <c r="Z53" s="861"/>
      <c r="AA53" s="861"/>
      <c r="AB53" s="861"/>
      <c r="AC53" s="861"/>
      <c r="AD53" s="861"/>
      <c r="AE53" s="862"/>
      <c r="AF53" s="804"/>
      <c r="AG53" s="805"/>
      <c r="AH53" s="805"/>
      <c r="AI53" s="805"/>
      <c r="AJ53" s="806"/>
      <c r="AK53" s="863"/>
      <c r="AL53" s="861"/>
      <c r="AM53" s="861"/>
      <c r="AN53" s="861"/>
      <c r="AO53" s="861"/>
      <c r="AP53" s="861"/>
      <c r="AQ53" s="861"/>
      <c r="AR53" s="861"/>
      <c r="AS53" s="861"/>
      <c r="AT53" s="861"/>
      <c r="AU53" s="861"/>
      <c r="AV53" s="861"/>
      <c r="AW53" s="861"/>
      <c r="AX53" s="861"/>
      <c r="AY53" s="861"/>
      <c r="AZ53" s="864"/>
      <c r="BA53" s="864"/>
      <c r="BB53" s="864"/>
      <c r="BC53" s="864"/>
      <c r="BD53" s="864"/>
      <c r="BE53" s="855"/>
      <c r="BF53" s="855"/>
      <c r="BG53" s="855"/>
      <c r="BH53" s="855"/>
      <c r="BI53" s="856"/>
      <c r="BJ53" s="232"/>
      <c r="BK53" s="232"/>
      <c r="BL53" s="232"/>
      <c r="BM53" s="232"/>
      <c r="BN53" s="232"/>
      <c r="BO53" s="245"/>
      <c r="BP53" s="245"/>
      <c r="BQ53" s="242">
        <v>47</v>
      </c>
      <c r="BR53" s="243"/>
      <c r="BS53" s="811"/>
      <c r="BT53" s="812"/>
      <c r="BU53" s="812"/>
      <c r="BV53" s="812"/>
      <c r="BW53" s="812"/>
      <c r="BX53" s="812"/>
      <c r="BY53" s="812"/>
      <c r="BZ53" s="812"/>
      <c r="CA53" s="812"/>
      <c r="CB53" s="812"/>
      <c r="CC53" s="812"/>
      <c r="CD53" s="812"/>
      <c r="CE53" s="812"/>
      <c r="CF53" s="812"/>
      <c r="CG53" s="813"/>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95"/>
      <c r="DW53" s="796"/>
      <c r="DX53" s="796"/>
      <c r="DY53" s="796"/>
      <c r="DZ53" s="797"/>
      <c r="EA53" s="226"/>
    </row>
    <row r="54" spans="1:131" s="227" customFormat="1" ht="26.25" customHeight="1">
      <c r="A54" s="241">
        <v>27</v>
      </c>
      <c r="B54" s="798"/>
      <c r="C54" s="799"/>
      <c r="D54" s="799"/>
      <c r="E54" s="799"/>
      <c r="F54" s="799"/>
      <c r="G54" s="799"/>
      <c r="H54" s="799"/>
      <c r="I54" s="799"/>
      <c r="J54" s="799"/>
      <c r="K54" s="799"/>
      <c r="L54" s="799"/>
      <c r="M54" s="799"/>
      <c r="N54" s="799"/>
      <c r="O54" s="799"/>
      <c r="P54" s="800"/>
      <c r="Q54" s="860"/>
      <c r="R54" s="861"/>
      <c r="S54" s="861"/>
      <c r="T54" s="861"/>
      <c r="U54" s="861"/>
      <c r="V54" s="861"/>
      <c r="W54" s="861"/>
      <c r="X54" s="861"/>
      <c r="Y54" s="861"/>
      <c r="Z54" s="861"/>
      <c r="AA54" s="861"/>
      <c r="AB54" s="861"/>
      <c r="AC54" s="861"/>
      <c r="AD54" s="861"/>
      <c r="AE54" s="862"/>
      <c r="AF54" s="804"/>
      <c r="AG54" s="805"/>
      <c r="AH54" s="805"/>
      <c r="AI54" s="805"/>
      <c r="AJ54" s="806"/>
      <c r="AK54" s="863"/>
      <c r="AL54" s="861"/>
      <c r="AM54" s="861"/>
      <c r="AN54" s="861"/>
      <c r="AO54" s="861"/>
      <c r="AP54" s="861"/>
      <c r="AQ54" s="861"/>
      <c r="AR54" s="861"/>
      <c r="AS54" s="861"/>
      <c r="AT54" s="861"/>
      <c r="AU54" s="861"/>
      <c r="AV54" s="861"/>
      <c r="AW54" s="861"/>
      <c r="AX54" s="861"/>
      <c r="AY54" s="861"/>
      <c r="AZ54" s="864"/>
      <c r="BA54" s="864"/>
      <c r="BB54" s="864"/>
      <c r="BC54" s="864"/>
      <c r="BD54" s="864"/>
      <c r="BE54" s="855"/>
      <c r="BF54" s="855"/>
      <c r="BG54" s="855"/>
      <c r="BH54" s="855"/>
      <c r="BI54" s="856"/>
      <c r="BJ54" s="232"/>
      <c r="BK54" s="232"/>
      <c r="BL54" s="232"/>
      <c r="BM54" s="232"/>
      <c r="BN54" s="232"/>
      <c r="BO54" s="245"/>
      <c r="BP54" s="245"/>
      <c r="BQ54" s="242">
        <v>48</v>
      </c>
      <c r="BR54" s="243"/>
      <c r="BS54" s="811"/>
      <c r="BT54" s="812"/>
      <c r="BU54" s="812"/>
      <c r="BV54" s="812"/>
      <c r="BW54" s="812"/>
      <c r="BX54" s="812"/>
      <c r="BY54" s="812"/>
      <c r="BZ54" s="812"/>
      <c r="CA54" s="812"/>
      <c r="CB54" s="812"/>
      <c r="CC54" s="812"/>
      <c r="CD54" s="812"/>
      <c r="CE54" s="812"/>
      <c r="CF54" s="812"/>
      <c r="CG54" s="813"/>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95"/>
      <c r="DW54" s="796"/>
      <c r="DX54" s="796"/>
      <c r="DY54" s="796"/>
      <c r="DZ54" s="797"/>
      <c r="EA54" s="226"/>
    </row>
    <row r="55" spans="1:131" s="227" customFormat="1" ht="26.25" customHeight="1">
      <c r="A55" s="241">
        <v>28</v>
      </c>
      <c r="B55" s="798"/>
      <c r="C55" s="799"/>
      <c r="D55" s="799"/>
      <c r="E55" s="799"/>
      <c r="F55" s="799"/>
      <c r="G55" s="799"/>
      <c r="H55" s="799"/>
      <c r="I55" s="799"/>
      <c r="J55" s="799"/>
      <c r="K55" s="799"/>
      <c r="L55" s="799"/>
      <c r="M55" s="799"/>
      <c r="N55" s="799"/>
      <c r="O55" s="799"/>
      <c r="P55" s="800"/>
      <c r="Q55" s="860"/>
      <c r="R55" s="861"/>
      <c r="S55" s="861"/>
      <c r="T55" s="861"/>
      <c r="U55" s="861"/>
      <c r="V55" s="861"/>
      <c r="W55" s="861"/>
      <c r="X55" s="861"/>
      <c r="Y55" s="861"/>
      <c r="Z55" s="861"/>
      <c r="AA55" s="861"/>
      <c r="AB55" s="861"/>
      <c r="AC55" s="861"/>
      <c r="AD55" s="861"/>
      <c r="AE55" s="862"/>
      <c r="AF55" s="804"/>
      <c r="AG55" s="805"/>
      <c r="AH55" s="805"/>
      <c r="AI55" s="805"/>
      <c r="AJ55" s="806"/>
      <c r="AK55" s="863"/>
      <c r="AL55" s="861"/>
      <c r="AM55" s="861"/>
      <c r="AN55" s="861"/>
      <c r="AO55" s="861"/>
      <c r="AP55" s="861"/>
      <c r="AQ55" s="861"/>
      <c r="AR55" s="861"/>
      <c r="AS55" s="861"/>
      <c r="AT55" s="861"/>
      <c r="AU55" s="861"/>
      <c r="AV55" s="861"/>
      <c r="AW55" s="861"/>
      <c r="AX55" s="861"/>
      <c r="AY55" s="861"/>
      <c r="AZ55" s="864"/>
      <c r="BA55" s="864"/>
      <c r="BB55" s="864"/>
      <c r="BC55" s="864"/>
      <c r="BD55" s="864"/>
      <c r="BE55" s="855"/>
      <c r="BF55" s="855"/>
      <c r="BG55" s="855"/>
      <c r="BH55" s="855"/>
      <c r="BI55" s="856"/>
      <c r="BJ55" s="232"/>
      <c r="BK55" s="232"/>
      <c r="BL55" s="232"/>
      <c r="BM55" s="232"/>
      <c r="BN55" s="232"/>
      <c r="BO55" s="245"/>
      <c r="BP55" s="245"/>
      <c r="BQ55" s="242">
        <v>49</v>
      </c>
      <c r="BR55" s="243"/>
      <c r="BS55" s="811"/>
      <c r="BT55" s="812"/>
      <c r="BU55" s="812"/>
      <c r="BV55" s="812"/>
      <c r="BW55" s="812"/>
      <c r="BX55" s="812"/>
      <c r="BY55" s="812"/>
      <c r="BZ55" s="812"/>
      <c r="CA55" s="812"/>
      <c r="CB55" s="812"/>
      <c r="CC55" s="812"/>
      <c r="CD55" s="812"/>
      <c r="CE55" s="812"/>
      <c r="CF55" s="812"/>
      <c r="CG55" s="813"/>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95"/>
      <c r="DW55" s="796"/>
      <c r="DX55" s="796"/>
      <c r="DY55" s="796"/>
      <c r="DZ55" s="797"/>
      <c r="EA55" s="226"/>
    </row>
    <row r="56" spans="1:131" s="227" customFormat="1" ht="26.25" customHeight="1">
      <c r="A56" s="241">
        <v>29</v>
      </c>
      <c r="B56" s="798"/>
      <c r="C56" s="799"/>
      <c r="D56" s="799"/>
      <c r="E56" s="799"/>
      <c r="F56" s="799"/>
      <c r="G56" s="799"/>
      <c r="H56" s="799"/>
      <c r="I56" s="799"/>
      <c r="J56" s="799"/>
      <c r="K56" s="799"/>
      <c r="L56" s="799"/>
      <c r="M56" s="799"/>
      <c r="N56" s="799"/>
      <c r="O56" s="799"/>
      <c r="P56" s="800"/>
      <c r="Q56" s="860"/>
      <c r="R56" s="861"/>
      <c r="S56" s="861"/>
      <c r="T56" s="861"/>
      <c r="U56" s="861"/>
      <c r="V56" s="861"/>
      <c r="W56" s="861"/>
      <c r="X56" s="861"/>
      <c r="Y56" s="861"/>
      <c r="Z56" s="861"/>
      <c r="AA56" s="861"/>
      <c r="AB56" s="861"/>
      <c r="AC56" s="861"/>
      <c r="AD56" s="861"/>
      <c r="AE56" s="862"/>
      <c r="AF56" s="804"/>
      <c r="AG56" s="805"/>
      <c r="AH56" s="805"/>
      <c r="AI56" s="805"/>
      <c r="AJ56" s="806"/>
      <c r="AK56" s="863"/>
      <c r="AL56" s="861"/>
      <c r="AM56" s="861"/>
      <c r="AN56" s="861"/>
      <c r="AO56" s="861"/>
      <c r="AP56" s="861"/>
      <c r="AQ56" s="861"/>
      <c r="AR56" s="861"/>
      <c r="AS56" s="861"/>
      <c r="AT56" s="861"/>
      <c r="AU56" s="861"/>
      <c r="AV56" s="861"/>
      <c r="AW56" s="861"/>
      <c r="AX56" s="861"/>
      <c r="AY56" s="861"/>
      <c r="AZ56" s="864"/>
      <c r="BA56" s="864"/>
      <c r="BB56" s="864"/>
      <c r="BC56" s="864"/>
      <c r="BD56" s="864"/>
      <c r="BE56" s="855"/>
      <c r="BF56" s="855"/>
      <c r="BG56" s="855"/>
      <c r="BH56" s="855"/>
      <c r="BI56" s="856"/>
      <c r="BJ56" s="232"/>
      <c r="BK56" s="232"/>
      <c r="BL56" s="232"/>
      <c r="BM56" s="232"/>
      <c r="BN56" s="232"/>
      <c r="BO56" s="245"/>
      <c r="BP56" s="245"/>
      <c r="BQ56" s="242">
        <v>50</v>
      </c>
      <c r="BR56" s="243"/>
      <c r="BS56" s="811"/>
      <c r="BT56" s="812"/>
      <c r="BU56" s="812"/>
      <c r="BV56" s="812"/>
      <c r="BW56" s="812"/>
      <c r="BX56" s="812"/>
      <c r="BY56" s="812"/>
      <c r="BZ56" s="812"/>
      <c r="CA56" s="812"/>
      <c r="CB56" s="812"/>
      <c r="CC56" s="812"/>
      <c r="CD56" s="812"/>
      <c r="CE56" s="812"/>
      <c r="CF56" s="812"/>
      <c r="CG56" s="813"/>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95"/>
      <c r="DW56" s="796"/>
      <c r="DX56" s="796"/>
      <c r="DY56" s="796"/>
      <c r="DZ56" s="797"/>
      <c r="EA56" s="226"/>
    </row>
    <row r="57" spans="1:131" s="227" customFormat="1" ht="26.25" customHeight="1">
      <c r="A57" s="241">
        <v>30</v>
      </c>
      <c r="B57" s="798"/>
      <c r="C57" s="799"/>
      <c r="D57" s="799"/>
      <c r="E57" s="799"/>
      <c r="F57" s="799"/>
      <c r="G57" s="799"/>
      <c r="H57" s="799"/>
      <c r="I57" s="799"/>
      <c r="J57" s="799"/>
      <c r="K57" s="799"/>
      <c r="L57" s="799"/>
      <c r="M57" s="799"/>
      <c r="N57" s="799"/>
      <c r="O57" s="799"/>
      <c r="P57" s="800"/>
      <c r="Q57" s="860"/>
      <c r="R57" s="861"/>
      <c r="S57" s="861"/>
      <c r="T57" s="861"/>
      <c r="U57" s="861"/>
      <c r="V57" s="861"/>
      <c r="W57" s="861"/>
      <c r="X57" s="861"/>
      <c r="Y57" s="861"/>
      <c r="Z57" s="861"/>
      <c r="AA57" s="861"/>
      <c r="AB57" s="861"/>
      <c r="AC57" s="861"/>
      <c r="AD57" s="861"/>
      <c r="AE57" s="862"/>
      <c r="AF57" s="804"/>
      <c r="AG57" s="805"/>
      <c r="AH57" s="805"/>
      <c r="AI57" s="805"/>
      <c r="AJ57" s="806"/>
      <c r="AK57" s="863"/>
      <c r="AL57" s="861"/>
      <c r="AM57" s="861"/>
      <c r="AN57" s="861"/>
      <c r="AO57" s="861"/>
      <c r="AP57" s="861"/>
      <c r="AQ57" s="861"/>
      <c r="AR57" s="861"/>
      <c r="AS57" s="861"/>
      <c r="AT57" s="861"/>
      <c r="AU57" s="861"/>
      <c r="AV57" s="861"/>
      <c r="AW57" s="861"/>
      <c r="AX57" s="861"/>
      <c r="AY57" s="861"/>
      <c r="AZ57" s="864"/>
      <c r="BA57" s="864"/>
      <c r="BB57" s="864"/>
      <c r="BC57" s="864"/>
      <c r="BD57" s="864"/>
      <c r="BE57" s="855"/>
      <c r="BF57" s="855"/>
      <c r="BG57" s="855"/>
      <c r="BH57" s="855"/>
      <c r="BI57" s="856"/>
      <c r="BJ57" s="232"/>
      <c r="BK57" s="232"/>
      <c r="BL57" s="232"/>
      <c r="BM57" s="232"/>
      <c r="BN57" s="232"/>
      <c r="BO57" s="245"/>
      <c r="BP57" s="245"/>
      <c r="BQ57" s="242">
        <v>51</v>
      </c>
      <c r="BR57" s="243"/>
      <c r="BS57" s="811"/>
      <c r="BT57" s="812"/>
      <c r="BU57" s="812"/>
      <c r="BV57" s="812"/>
      <c r="BW57" s="812"/>
      <c r="BX57" s="812"/>
      <c r="BY57" s="812"/>
      <c r="BZ57" s="812"/>
      <c r="CA57" s="812"/>
      <c r="CB57" s="812"/>
      <c r="CC57" s="812"/>
      <c r="CD57" s="812"/>
      <c r="CE57" s="812"/>
      <c r="CF57" s="812"/>
      <c r="CG57" s="813"/>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95"/>
      <c r="DW57" s="796"/>
      <c r="DX57" s="796"/>
      <c r="DY57" s="796"/>
      <c r="DZ57" s="797"/>
      <c r="EA57" s="226"/>
    </row>
    <row r="58" spans="1:131" s="227" customFormat="1" ht="26.25" customHeight="1">
      <c r="A58" s="241">
        <v>31</v>
      </c>
      <c r="B58" s="798"/>
      <c r="C58" s="799"/>
      <c r="D58" s="799"/>
      <c r="E58" s="799"/>
      <c r="F58" s="799"/>
      <c r="G58" s="799"/>
      <c r="H58" s="799"/>
      <c r="I58" s="799"/>
      <c r="J58" s="799"/>
      <c r="K58" s="799"/>
      <c r="L58" s="799"/>
      <c r="M58" s="799"/>
      <c r="N58" s="799"/>
      <c r="O58" s="799"/>
      <c r="P58" s="800"/>
      <c r="Q58" s="860"/>
      <c r="R58" s="861"/>
      <c r="S58" s="861"/>
      <c r="T58" s="861"/>
      <c r="U58" s="861"/>
      <c r="V58" s="861"/>
      <c r="W58" s="861"/>
      <c r="X58" s="861"/>
      <c r="Y58" s="861"/>
      <c r="Z58" s="861"/>
      <c r="AA58" s="861"/>
      <c r="AB58" s="861"/>
      <c r="AC58" s="861"/>
      <c r="AD58" s="861"/>
      <c r="AE58" s="862"/>
      <c r="AF58" s="804"/>
      <c r="AG58" s="805"/>
      <c r="AH58" s="805"/>
      <c r="AI58" s="805"/>
      <c r="AJ58" s="806"/>
      <c r="AK58" s="863"/>
      <c r="AL58" s="861"/>
      <c r="AM58" s="861"/>
      <c r="AN58" s="861"/>
      <c r="AO58" s="861"/>
      <c r="AP58" s="861"/>
      <c r="AQ58" s="861"/>
      <c r="AR58" s="861"/>
      <c r="AS58" s="861"/>
      <c r="AT58" s="861"/>
      <c r="AU58" s="861"/>
      <c r="AV58" s="861"/>
      <c r="AW58" s="861"/>
      <c r="AX58" s="861"/>
      <c r="AY58" s="861"/>
      <c r="AZ58" s="864"/>
      <c r="BA58" s="864"/>
      <c r="BB58" s="864"/>
      <c r="BC58" s="864"/>
      <c r="BD58" s="864"/>
      <c r="BE58" s="855"/>
      <c r="BF58" s="855"/>
      <c r="BG58" s="855"/>
      <c r="BH58" s="855"/>
      <c r="BI58" s="856"/>
      <c r="BJ58" s="232"/>
      <c r="BK58" s="232"/>
      <c r="BL58" s="232"/>
      <c r="BM58" s="232"/>
      <c r="BN58" s="232"/>
      <c r="BO58" s="245"/>
      <c r="BP58" s="245"/>
      <c r="BQ58" s="242">
        <v>52</v>
      </c>
      <c r="BR58" s="243"/>
      <c r="BS58" s="811"/>
      <c r="BT58" s="812"/>
      <c r="BU58" s="812"/>
      <c r="BV58" s="812"/>
      <c r="BW58" s="812"/>
      <c r="BX58" s="812"/>
      <c r="BY58" s="812"/>
      <c r="BZ58" s="812"/>
      <c r="CA58" s="812"/>
      <c r="CB58" s="812"/>
      <c r="CC58" s="812"/>
      <c r="CD58" s="812"/>
      <c r="CE58" s="812"/>
      <c r="CF58" s="812"/>
      <c r="CG58" s="813"/>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95"/>
      <c r="DW58" s="796"/>
      <c r="DX58" s="796"/>
      <c r="DY58" s="796"/>
      <c r="DZ58" s="797"/>
      <c r="EA58" s="226"/>
    </row>
    <row r="59" spans="1:131" s="227" customFormat="1" ht="26.25" customHeight="1">
      <c r="A59" s="241">
        <v>32</v>
      </c>
      <c r="B59" s="798"/>
      <c r="C59" s="799"/>
      <c r="D59" s="799"/>
      <c r="E59" s="799"/>
      <c r="F59" s="799"/>
      <c r="G59" s="799"/>
      <c r="H59" s="799"/>
      <c r="I59" s="799"/>
      <c r="J59" s="799"/>
      <c r="K59" s="799"/>
      <c r="L59" s="799"/>
      <c r="M59" s="799"/>
      <c r="N59" s="799"/>
      <c r="O59" s="799"/>
      <c r="P59" s="800"/>
      <c r="Q59" s="860"/>
      <c r="R59" s="861"/>
      <c r="S59" s="861"/>
      <c r="T59" s="861"/>
      <c r="U59" s="861"/>
      <c r="V59" s="861"/>
      <c r="W59" s="861"/>
      <c r="X59" s="861"/>
      <c r="Y59" s="861"/>
      <c r="Z59" s="861"/>
      <c r="AA59" s="861"/>
      <c r="AB59" s="861"/>
      <c r="AC59" s="861"/>
      <c r="AD59" s="861"/>
      <c r="AE59" s="862"/>
      <c r="AF59" s="804"/>
      <c r="AG59" s="805"/>
      <c r="AH59" s="805"/>
      <c r="AI59" s="805"/>
      <c r="AJ59" s="806"/>
      <c r="AK59" s="863"/>
      <c r="AL59" s="861"/>
      <c r="AM59" s="861"/>
      <c r="AN59" s="861"/>
      <c r="AO59" s="861"/>
      <c r="AP59" s="861"/>
      <c r="AQ59" s="861"/>
      <c r="AR59" s="861"/>
      <c r="AS59" s="861"/>
      <c r="AT59" s="861"/>
      <c r="AU59" s="861"/>
      <c r="AV59" s="861"/>
      <c r="AW59" s="861"/>
      <c r="AX59" s="861"/>
      <c r="AY59" s="861"/>
      <c r="AZ59" s="864"/>
      <c r="BA59" s="864"/>
      <c r="BB59" s="864"/>
      <c r="BC59" s="864"/>
      <c r="BD59" s="864"/>
      <c r="BE59" s="855"/>
      <c r="BF59" s="855"/>
      <c r="BG59" s="855"/>
      <c r="BH59" s="855"/>
      <c r="BI59" s="856"/>
      <c r="BJ59" s="232"/>
      <c r="BK59" s="232"/>
      <c r="BL59" s="232"/>
      <c r="BM59" s="232"/>
      <c r="BN59" s="232"/>
      <c r="BO59" s="245"/>
      <c r="BP59" s="245"/>
      <c r="BQ59" s="242">
        <v>53</v>
      </c>
      <c r="BR59" s="243"/>
      <c r="BS59" s="811"/>
      <c r="BT59" s="812"/>
      <c r="BU59" s="812"/>
      <c r="BV59" s="812"/>
      <c r="BW59" s="812"/>
      <c r="BX59" s="812"/>
      <c r="BY59" s="812"/>
      <c r="BZ59" s="812"/>
      <c r="CA59" s="812"/>
      <c r="CB59" s="812"/>
      <c r="CC59" s="812"/>
      <c r="CD59" s="812"/>
      <c r="CE59" s="812"/>
      <c r="CF59" s="812"/>
      <c r="CG59" s="813"/>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95"/>
      <c r="DW59" s="796"/>
      <c r="DX59" s="796"/>
      <c r="DY59" s="796"/>
      <c r="DZ59" s="797"/>
      <c r="EA59" s="226"/>
    </row>
    <row r="60" spans="1:131" s="227" customFormat="1" ht="26.25" customHeight="1">
      <c r="A60" s="241">
        <v>33</v>
      </c>
      <c r="B60" s="798"/>
      <c r="C60" s="799"/>
      <c r="D60" s="799"/>
      <c r="E60" s="799"/>
      <c r="F60" s="799"/>
      <c r="G60" s="799"/>
      <c r="H60" s="799"/>
      <c r="I60" s="799"/>
      <c r="J60" s="799"/>
      <c r="K60" s="799"/>
      <c r="L60" s="799"/>
      <c r="M60" s="799"/>
      <c r="N60" s="799"/>
      <c r="O60" s="799"/>
      <c r="P60" s="800"/>
      <c r="Q60" s="860"/>
      <c r="R60" s="861"/>
      <c r="S60" s="861"/>
      <c r="T60" s="861"/>
      <c r="U60" s="861"/>
      <c r="V60" s="861"/>
      <c r="W60" s="861"/>
      <c r="X60" s="861"/>
      <c r="Y60" s="861"/>
      <c r="Z60" s="861"/>
      <c r="AA60" s="861"/>
      <c r="AB60" s="861"/>
      <c r="AC60" s="861"/>
      <c r="AD60" s="861"/>
      <c r="AE60" s="862"/>
      <c r="AF60" s="804"/>
      <c r="AG60" s="805"/>
      <c r="AH60" s="805"/>
      <c r="AI60" s="805"/>
      <c r="AJ60" s="806"/>
      <c r="AK60" s="863"/>
      <c r="AL60" s="861"/>
      <c r="AM60" s="861"/>
      <c r="AN60" s="861"/>
      <c r="AO60" s="861"/>
      <c r="AP60" s="861"/>
      <c r="AQ60" s="861"/>
      <c r="AR60" s="861"/>
      <c r="AS60" s="861"/>
      <c r="AT60" s="861"/>
      <c r="AU60" s="861"/>
      <c r="AV60" s="861"/>
      <c r="AW60" s="861"/>
      <c r="AX60" s="861"/>
      <c r="AY60" s="861"/>
      <c r="AZ60" s="864"/>
      <c r="BA60" s="864"/>
      <c r="BB60" s="864"/>
      <c r="BC60" s="864"/>
      <c r="BD60" s="864"/>
      <c r="BE60" s="855"/>
      <c r="BF60" s="855"/>
      <c r="BG60" s="855"/>
      <c r="BH60" s="855"/>
      <c r="BI60" s="856"/>
      <c r="BJ60" s="232"/>
      <c r="BK60" s="232"/>
      <c r="BL60" s="232"/>
      <c r="BM60" s="232"/>
      <c r="BN60" s="232"/>
      <c r="BO60" s="245"/>
      <c r="BP60" s="245"/>
      <c r="BQ60" s="242">
        <v>54</v>
      </c>
      <c r="BR60" s="243"/>
      <c r="BS60" s="811"/>
      <c r="BT60" s="812"/>
      <c r="BU60" s="812"/>
      <c r="BV60" s="812"/>
      <c r="BW60" s="812"/>
      <c r="BX60" s="812"/>
      <c r="BY60" s="812"/>
      <c r="BZ60" s="812"/>
      <c r="CA60" s="812"/>
      <c r="CB60" s="812"/>
      <c r="CC60" s="812"/>
      <c r="CD60" s="812"/>
      <c r="CE60" s="812"/>
      <c r="CF60" s="812"/>
      <c r="CG60" s="813"/>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95"/>
      <c r="DW60" s="796"/>
      <c r="DX60" s="796"/>
      <c r="DY60" s="796"/>
      <c r="DZ60" s="797"/>
      <c r="EA60" s="226"/>
    </row>
    <row r="61" spans="1:131" s="227" customFormat="1" ht="26.25" customHeight="1" thickBot="1">
      <c r="A61" s="241">
        <v>34</v>
      </c>
      <c r="B61" s="798"/>
      <c r="C61" s="799"/>
      <c r="D61" s="799"/>
      <c r="E61" s="799"/>
      <c r="F61" s="799"/>
      <c r="G61" s="799"/>
      <c r="H61" s="799"/>
      <c r="I61" s="799"/>
      <c r="J61" s="799"/>
      <c r="K61" s="799"/>
      <c r="L61" s="799"/>
      <c r="M61" s="799"/>
      <c r="N61" s="799"/>
      <c r="O61" s="799"/>
      <c r="P61" s="800"/>
      <c r="Q61" s="860"/>
      <c r="R61" s="861"/>
      <c r="S61" s="861"/>
      <c r="T61" s="861"/>
      <c r="U61" s="861"/>
      <c r="V61" s="861"/>
      <c r="W61" s="861"/>
      <c r="X61" s="861"/>
      <c r="Y61" s="861"/>
      <c r="Z61" s="861"/>
      <c r="AA61" s="861"/>
      <c r="AB61" s="861"/>
      <c r="AC61" s="861"/>
      <c r="AD61" s="861"/>
      <c r="AE61" s="862"/>
      <c r="AF61" s="804"/>
      <c r="AG61" s="805"/>
      <c r="AH61" s="805"/>
      <c r="AI61" s="805"/>
      <c r="AJ61" s="806"/>
      <c r="AK61" s="863"/>
      <c r="AL61" s="861"/>
      <c r="AM61" s="861"/>
      <c r="AN61" s="861"/>
      <c r="AO61" s="861"/>
      <c r="AP61" s="861"/>
      <c r="AQ61" s="861"/>
      <c r="AR61" s="861"/>
      <c r="AS61" s="861"/>
      <c r="AT61" s="861"/>
      <c r="AU61" s="861"/>
      <c r="AV61" s="861"/>
      <c r="AW61" s="861"/>
      <c r="AX61" s="861"/>
      <c r="AY61" s="861"/>
      <c r="AZ61" s="864"/>
      <c r="BA61" s="864"/>
      <c r="BB61" s="864"/>
      <c r="BC61" s="864"/>
      <c r="BD61" s="864"/>
      <c r="BE61" s="855"/>
      <c r="BF61" s="855"/>
      <c r="BG61" s="855"/>
      <c r="BH61" s="855"/>
      <c r="BI61" s="856"/>
      <c r="BJ61" s="232"/>
      <c r="BK61" s="232"/>
      <c r="BL61" s="232"/>
      <c r="BM61" s="232"/>
      <c r="BN61" s="232"/>
      <c r="BO61" s="245"/>
      <c r="BP61" s="245"/>
      <c r="BQ61" s="242">
        <v>55</v>
      </c>
      <c r="BR61" s="243"/>
      <c r="BS61" s="811"/>
      <c r="BT61" s="812"/>
      <c r="BU61" s="812"/>
      <c r="BV61" s="812"/>
      <c r="BW61" s="812"/>
      <c r="BX61" s="812"/>
      <c r="BY61" s="812"/>
      <c r="BZ61" s="812"/>
      <c r="CA61" s="812"/>
      <c r="CB61" s="812"/>
      <c r="CC61" s="812"/>
      <c r="CD61" s="812"/>
      <c r="CE61" s="812"/>
      <c r="CF61" s="812"/>
      <c r="CG61" s="813"/>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95"/>
      <c r="DW61" s="796"/>
      <c r="DX61" s="796"/>
      <c r="DY61" s="796"/>
      <c r="DZ61" s="797"/>
      <c r="EA61" s="226"/>
    </row>
    <row r="62" spans="1:131" s="227" customFormat="1" ht="26.25" customHeight="1">
      <c r="A62" s="241">
        <v>35</v>
      </c>
      <c r="B62" s="798"/>
      <c r="C62" s="799"/>
      <c r="D62" s="799"/>
      <c r="E62" s="799"/>
      <c r="F62" s="799"/>
      <c r="G62" s="799"/>
      <c r="H62" s="799"/>
      <c r="I62" s="799"/>
      <c r="J62" s="799"/>
      <c r="K62" s="799"/>
      <c r="L62" s="799"/>
      <c r="M62" s="799"/>
      <c r="N62" s="799"/>
      <c r="O62" s="799"/>
      <c r="P62" s="800"/>
      <c r="Q62" s="860"/>
      <c r="R62" s="861"/>
      <c r="S62" s="861"/>
      <c r="T62" s="861"/>
      <c r="U62" s="861"/>
      <c r="V62" s="861"/>
      <c r="W62" s="861"/>
      <c r="X62" s="861"/>
      <c r="Y62" s="861"/>
      <c r="Z62" s="861"/>
      <c r="AA62" s="861"/>
      <c r="AB62" s="861"/>
      <c r="AC62" s="861"/>
      <c r="AD62" s="861"/>
      <c r="AE62" s="862"/>
      <c r="AF62" s="804"/>
      <c r="AG62" s="805"/>
      <c r="AH62" s="805"/>
      <c r="AI62" s="805"/>
      <c r="AJ62" s="806"/>
      <c r="AK62" s="863"/>
      <c r="AL62" s="861"/>
      <c r="AM62" s="861"/>
      <c r="AN62" s="861"/>
      <c r="AO62" s="861"/>
      <c r="AP62" s="861"/>
      <c r="AQ62" s="861"/>
      <c r="AR62" s="861"/>
      <c r="AS62" s="861"/>
      <c r="AT62" s="861"/>
      <c r="AU62" s="861"/>
      <c r="AV62" s="861"/>
      <c r="AW62" s="861"/>
      <c r="AX62" s="861"/>
      <c r="AY62" s="861"/>
      <c r="AZ62" s="864"/>
      <c r="BA62" s="864"/>
      <c r="BB62" s="864"/>
      <c r="BC62" s="864"/>
      <c r="BD62" s="864"/>
      <c r="BE62" s="855"/>
      <c r="BF62" s="855"/>
      <c r="BG62" s="855"/>
      <c r="BH62" s="855"/>
      <c r="BI62" s="856"/>
      <c r="BJ62" s="872" t="s">
        <v>401</v>
      </c>
      <c r="BK62" s="818"/>
      <c r="BL62" s="818"/>
      <c r="BM62" s="818"/>
      <c r="BN62" s="819"/>
      <c r="BO62" s="245"/>
      <c r="BP62" s="245"/>
      <c r="BQ62" s="242">
        <v>56</v>
      </c>
      <c r="BR62" s="243"/>
      <c r="BS62" s="811"/>
      <c r="BT62" s="812"/>
      <c r="BU62" s="812"/>
      <c r="BV62" s="812"/>
      <c r="BW62" s="812"/>
      <c r="BX62" s="812"/>
      <c r="BY62" s="812"/>
      <c r="BZ62" s="812"/>
      <c r="CA62" s="812"/>
      <c r="CB62" s="812"/>
      <c r="CC62" s="812"/>
      <c r="CD62" s="812"/>
      <c r="CE62" s="812"/>
      <c r="CF62" s="812"/>
      <c r="CG62" s="813"/>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95"/>
      <c r="DW62" s="796"/>
      <c r="DX62" s="796"/>
      <c r="DY62" s="796"/>
      <c r="DZ62" s="797"/>
      <c r="EA62" s="226"/>
    </row>
    <row r="63" spans="1:131" s="227" customFormat="1" ht="26.25" customHeight="1" thickBot="1">
      <c r="A63" s="244" t="s">
        <v>382</v>
      </c>
      <c r="B63" s="827" t="s">
        <v>402</v>
      </c>
      <c r="C63" s="828"/>
      <c r="D63" s="828"/>
      <c r="E63" s="828"/>
      <c r="F63" s="828"/>
      <c r="G63" s="828"/>
      <c r="H63" s="828"/>
      <c r="I63" s="828"/>
      <c r="J63" s="828"/>
      <c r="K63" s="828"/>
      <c r="L63" s="828"/>
      <c r="M63" s="828"/>
      <c r="N63" s="828"/>
      <c r="O63" s="828"/>
      <c r="P63" s="829"/>
      <c r="Q63" s="865"/>
      <c r="R63" s="866"/>
      <c r="S63" s="866"/>
      <c r="T63" s="866"/>
      <c r="U63" s="866"/>
      <c r="V63" s="866"/>
      <c r="W63" s="866"/>
      <c r="X63" s="866"/>
      <c r="Y63" s="866"/>
      <c r="Z63" s="866"/>
      <c r="AA63" s="866"/>
      <c r="AB63" s="866"/>
      <c r="AC63" s="866"/>
      <c r="AD63" s="866"/>
      <c r="AE63" s="867"/>
      <c r="AF63" s="868">
        <v>417</v>
      </c>
      <c r="AG63" s="869"/>
      <c r="AH63" s="869"/>
      <c r="AI63" s="869"/>
      <c r="AJ63" s="870"/>
      <c r="AK63" s="871"/>
      <c r="AL63" s="866"/>
      <c r="AM63" s="866"/>
      <c r="AN63" s="866"/>
      <c r="AO63" s="866"/>
      <c r="AP63" s="869">
        <v>6003</v>
      </c>
      <c r="AQ63" s="869"/>
      <c r="AR63" s="869"/>
      <c r="AS63" s="869"/>
      <c r="AT63" s="869"/>
      <c r="AU63" s="869">
        <v>3724</v>
      </c>
      <c r="AV63" s="869"/>
      <c r="AW63" s="869"/>
      <c r="AX63" s="869"/>
      <c r="AY63" s="869"/>
      <c r="AZ63" s="873"/>
      <c r="BA63" s="873"/>
      <c r="BB63" s="873"/>
      <c r="BC63" s="873"/>
      <c r="BD63" s="873"/>
      <c r="BE63" s="874"/>
      <c r="BF63" s="874"/>
      <c r="BG63" s="874"/>
      <c r="BH63" s="874"/>
      <c r="BI63" s="875"/>
      <c r="BJ63" s="876" t="s">
        <v>403</v>
      </c>
      <c r="BK63" s="877"/>
      <c r="BL63" s="877"/>
      <c r="BM63" s="877"/>
      <c r="BN63" s="878"/>
      <c r="BO63" s="245"/>
      <c r="BP63" s="245"/>
      <c r="BQ63" s="242">
        <v>57</v>
      </c>
      <c r="BR63" s="243"/>
      <c r="BS63" s="811"/>
      <c r="BT63" s="812"/>
      <c r="BU63" s="812"/>
      <c r="BV63" s="812"/>
      <c r="BW63" s="812"/>
      <c r="BX63" s="812"/>
      <c r="BY63" s="812"/>
      <c r="BZ63" s="812"/>
      <c r="CA63" s="812"/>
      <c r="CB63" s="812"/>
      <c r="CC63" s="812"/>
      <c r="CD63" s="812"/>
      <c r="CE63" s="812"/>
      <c r="CF63" s="812"/>
      <c r="CG63" s="813"/>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95"/>
      <c r="DW63" s="796"/>
      <c r="DX63" s="796"/>
      <c r="DY63" s="796"/>
      <c r="DZ63" s="797"/>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11"/>
      <c r="BT64" s="812"/>
      <c r="BU64" s="812"/>
      <c r="BV64" s="812"/>
      <c r="BW64" s="812"/>
      <c r="BX64" s="812"/>
      <c r="BY64" s="812"/>
      <c r="BZ64" s="812"/>
      <c r="CA64" s="812"/>
      <c r="CB64" s="812"/>
      <c r="CC64" s="812"/>
      <c r="CD64" s="812"/>
      <c r="CE64" s="812"/>
      <c r="CF64" s="812"/>
      <c r="CG64" s="813"/>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95"/>
      <c r="DW64" s="796"/>
      <c r="DX64" s="796"/>
      <c r="DY64" s="796"/>
      <c r="DZ64" s="797"/>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11"/>
      <c r="BT65" s="812"/>
      <c r="BU65" s="812"/>
      <c r="BV65" s="812"/>
      <c r="BW65" s="812"/>
      <c r="BX65" s="812"/>
      <c r="BY65" s="812"/>
      <c r="BZ65" s="812"/>
      <c r="CA65" s="812"/>
      <c r="CB65" s="812"/>
      <c r="CC65" s="812"/>
      <c r="CD65" s="812"/>
      <c r="CE65" s="812"/>
      <c r="CF65" s="812"/>
      <c r="CG65" s="813"/>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95"/>
      <c r="DW65" s="796"/>
      <c r="DX65" s="796"/>
      <c r="DY65" s="796"/>
      <c r="DZ65" s="797"/>
      <c r="EA65" s="226"/>
    </row>
    <row r="66" spans="1:131" s="227" customFormat="1" ht="26.25" customHeight="1">
      <c r="A66" s="743" t="s">
        <v>405</v>
      </c>
      <c r="B66" s="744"/>
      <c r="C66" s="744"/>
      <c r="D66" s="744"/>
      <c r="E66" s="744"/>
      <c r="F66" s="744"/>
      <c r="G66" s="744"/>
      <c r="H66" s="744"/>
      <c r="I66" s="744"/>
      <c r="J66" s="744"/>
      <c r="K66" s="744"/>
      <c r="L66" s="744"/>
      <c r="M66" s="744"/>
      <c r="N66" s="744"/>
      <c r="O66" s="744"/>
      <c r="P66" s="745"/>
      <c r="Q66" s="749" t="s">
        <v>406</v>
      </c>
      <c r="R66" s="750"/>
      <c r="S66" s="750"/>
      <c r="T66" s="750"/>
      <c r="U66" s="751"/>
      <c r="V66" s="749" t="s">
        <v>407</v>
      </c>
      <c r="W66" s="750"/>
      <c r="X66" s="750"/>
      <c r="Y66" s="750"/>
      <c r="Z66" s="751"/>
      <c r="AA66" s="749" t="s">
        <v>408</v>
      </c>
      <c r="AB66" s="750"/>
      <c r="AC66" s="750"/>
      <c r="AD66" s="750"/>
      <c r="AE66" s="751"/>
      <c r="AF66" s="879" t="s">
        <v>409</v>
      </c>
      <c r="AG66" s="840"/>
      <c r="AH66" s="840"/>
      <c r="AI66" s="840"/>
      <c r="AJ66" s="880"/>
      <c r="AK66" s="749" t="s">
        <v>410</v>
      </c>
      <c r="AL66" s="744"/>
      <c r="AM66" s="744"/>
      <c r="AN66" s="744"/>
      <c r="AO66" s="745"/>
      <c r="AP66" s="749" t="s">
        <v>411</v>
      </c>
      <c r="AQ66" s="750"/>
      <c r="AR66" s="750"/>
      <c r="AS66" s="750"/>
      <c r="AT66" s="751"/>
      <c r="AU66" s="749" t="s">
        <v>412</v>
      </c>
      <c r="AV66" s="750"/>
      <c r="AW66" s="750"/>
      <c r="AX66" s="750"/>
      <c r="AY66" s="751"/>
      <c r="AZ66" s="749" t="s">
        <v>368</v>
      </c>
      <c r="BA66" s="750"/>
      <c r="BB66" s="750"/>
      <c r="BC66" s="750"/>
      <c r="BD66" s="756"/>
      <c r="BE66" s="245"/>
      <c r="BF66" s="245"/>
      <c r="BG66" s="245"/>
      <c r="BH66" s="245"/>
      <c r="BI66" s="245"/>
      <c r="BJ66" s="245"/>
      <c r="BK66" s="245"/>
      <c r="BL66" s="245"/>
      <c r="BM66" s="245"/>
      <c r="BN66" s="245"/>
      <c r="BO66" s="245"/>
      <c r="BP66" s="245"/>
      <c r="BQ66" s="242">
        <v>60</v>
      </c>
      <c r="BR66" s="247"/>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226"/>
    </row>
    <row r="67" spans="1:131" s="227" customFormat="1" ht="26.25" customHeight="1" thickBot="1">
      <c r="A67" s="746"/>
      <c r="B67" s="747"/>
      <c r="C67" s="747"/>
      <c r="D67" s="747"/>
      <c r="E67" s="747"/>
      <c r="F67" s="747"/>
      <c r="G67" s="747"/>
      <c r="H67" s="747"/>
      <c r="I67" s="747"/>
      <c r="J67" s="747"/>
      <c r="K67" s="747"/>
      <c r="L67" s="747"/>
      <c r="M67" s="747"/>
      <c r="N67" s="747"/>
      <c r="O67" s="747"/>
      <c r="P67" s="748"/>
      <c r="Q67" s="752"/>
      <c r="R67" s="753"/>
      <c r="S67" s="753"/>
      <c r="T67" s="753"/>
      <c r="U67" s="754"/>
      <c r="V67" s="752"/>
      <c r="W67" s="753"/>
      <c r="X67" s="753"/>
      <c r="Y67" s="753"/>
      <c r="Z67" s="754"/>
      <c r="AA67" s="752"/>
      <c r="AB67" s="753"/>
      <c r="AC67" s="753"/>
      <c r="AD67" s="753"/>
      <c r="AE67" s="754"/>
      <c r="AF67" s="881"/>
      <c r="AG67" s="843"/>
      <c r="AH67" s="843"/>
      <c r="AI67" s="843"/>
      <c r="AJ67" s="882"/>
      <c r="AK67" s="883"/>
      <c r="AL67" s="747"/>
      <c r="AM67" s="747"/>
      <c r="AN67" s="747"/>
      <c r="AO67" s="748"/>
      <c r="AP67" s="752"/>
      <c r="AQ67" s="753"/>
      <c r="AR67" s="753"/>
      <c r="AS67" s="753"/>
      <c r="AT67" s="754"/>
      <c r="AU67" s="752"/>
      <c r="AV67" s="753"/>
      <c r="AW67" s="753"/>
      <c r="AX67" s="753"/>
      <c r="AY67" s="754"/>
      <c r="AZ67" s="752"/>
      <c r="BA67" s="753"/>
      <c r="BB67" s="753"/>
      <c r="BC67" s="753"/>
      <c r="BD67" s="758"/>
      <c r="BE67" s="245"/>
      <c r="BF67" s="245"/>
      <c r="BG67" s="245"/>
      <c r="BH67" s="245"/>
      <c r="BI67" s="245"/>
      <c r="BJ67" s="245"/>
      <c r="BK67" s="245"/>
      <c r="BL67" s="245"/>
      <c r="BM67" s="245"/>
      <c r="BN67" s="245"/>
      <c r="BO67" s="245"/>
      <c r="BP67" s="245"/>
      <c r="BQ67" s="242">
        <v>61</v>
      </c>
      <c r="BR67" s="247"/>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226"/>
    </row>
    <row r="68" spans="1:131" s="227" customFormat="1" ht="26.25" customHeight="1" thickTop="1">
      <c r="A68" s="238">
        <v>1</v>
      </c>
      <c r="B68" s="896" t="s">
        <v>567</v>
      </c>
      <c r="C68" s="897"/>
      <c r="D68" s="897"/>
      <c r="E68" s="897"/>
      <c r="F68" s="897"/>
      <c r="G68" s="897"/>
      <c r="H68" s="897"/>
      <c r="I68" s="897"/>
      <c r="J68" s="897"/>
      <c r="K68" s="897"/>
      <c r="L68" s="897"/>
      <c r="M68" s="897"/>
      <c r="N68" s="897"/>
      <c r="O68" s="897"/>
      <c r="P68" s="898"/>
      <c r="Q68" s="899">
        <v>1330</v>
      </c>
      <c r="R68" s="893"/>
      <c r="S68" s="893"/>
      <c r="T68" s="893"/>
      <c r="U68" s="893"/>
      <c r="V68" s="893">
        <v>1317</v>
      </c>
      <c r="W68" s="893"/>
      <c r="X68" s="893"/>
      <c r="Y68" s="893"/>
      <c r="Z68" s="893"/>
      <c r="AA68" s="893">
        <v>13</v>
      </c>
      <c r="AB68" s="893"/>
      <c r="AC68" s="893"/>
      <c r="AD68" s="893"/>
      <c r="AE68" s="893"/>
      <c r="AF68" s="893">
        <v>13</v>
      </c>
      <c r="AG68" s="893"/>
      <c r="AH68" s="893"/>
      <c r="AI68" s="893"/>
      <c r="AJ68" s="893"/>
      <c r="AK68" s="893">
        <v>2</v>
      </c>
      <c r="AL68" s="893"/>
      <c r="AM68" s="893"/>
      <c r="AN68" s="893"/>
      <c r="AO68" s="893"/>
      <c r="AP68" s="893">
        <v>844</v>
      </c>
      <c r="AQ68" s="893"/>
      <c r="AR68" s="893"/>
      <c r="AS68" s="893"/>
      <c r="AT68" s="893"/>
      <c r="AU68" s="893">
        <v>500</v>
      </c>
      <c r="AV68" s="893"/>
      <c r="AW68" s="893"/>
      <c r="AX68" s="893"/>
      <c r="AY68" s="893"/>
      <c r="AZ68" s="894"/>
      <c r="BA68" s="894"/>
      <c r="BB68" s="894"/>
      <c r="BC68" s="894"/>
      <c r="BD68" s="895"/>
      <c r="BE68" s="245"/>
      <c r="BF68" s="245"/>
      <c r="BG68" s="245"/>
      <c r="BH68" s="245"/>
      <c r="BI68" s="245"/>
      <c r="BJ68" s="245"/>
      <c r="BK68" s="245"/>
      <c r="BL68" s="245"/>
      <c r="BM68" s="245"/>
      <c r="BN68" s="245"/>
      <c r="BO68" s="245"/>
      <c r="BP68" s="245"/>
      <c r="BQ68" s="242">
        <v>62</v>
      </c>
      <c r="BR68" s="247"/>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226"/>
    </row>
    <row r="69" spans="1:131" s="227" customFormat="1" ht="26.25" customHeight="1">
      <c r="A69" s="241">
        <v>2</v>
      </c>
      <c r="B69" s="900" t="s">
        <v>568</v>
      </c>
      <c r="C69" s="901"/>
      <c r="D69" s="901"/>
      <c r="E69" s="901"/>
      <c r="F69" s="901"/>
      <c r="G69" s="901"/>
      <c r="H69" s="901"/>
      <c r="I69" s="901"/>
      <c r="J69" s="901"/>
      <c r="K69" s="901"/>
      <c r="L69" s="901"/>
      <c r="M69" s="901"/>
      <c r="N69" s="901"/>
      <c r="O69" s="901"/>
      <c r="P69" s="902"/>
      <c r="Q69" s="903">
        <v>899</v>
      </c>
      <c r="R69" s="858"/>
      <c r="S69" s="858"/>
      <c r="T69" s="858"/>
      <c r="U69" s="858"/>
      <c r="V69" s="858">
        <v>855</v>
      </c>
      <c r="W69" s="858"/>
      <c r="X69" s="858"/>
      <c r="Y69" s="858"/>
      <c r="Z69" s="858"/>
      <c r="AA69" s="858">
        <v>45</v>
      </c>
      <c r="AB69" s="858"/>
      <c r="AC69" s="858"/>
      <c r="AD69" s="858"/>
      <c r="AE69" s="858"/>
      <c r="AF69" s="858">
        <v>45</v>
      </c>
      <c r="AG69" s="858"/>
      <c r="AH69" s="858"/>
      <c r="AI69" s="858"/>
      <c r="AJ69" s="858"/>
      <c r="AK69" s="858">
        <v>37</v>
      </c>
      <c r="AL69" s="858"/>
      <c r="AM69" s="858"/>
      <c r="AN69" s="858"/>
      <c r="AO69" s="858"/>
      <c r="AP69" s="858">
        <v>596</v>
      </c>
      <c r="AQ69" s="858"/>
      <c r="AR69" s="858"/>
      <c r="AS69" s="858"/>
      <c r="AT69" s="858"/>
      <c r="AU69" s="858" t="s">
        <v>505</v>
      </c>
      <c r="AV69" s="858"/>
      <c r="AW69" s="858"/>
      <c r="AX69" s="858"/>
      <c r="AY69" s="858"/>
      <c r="AZ69" s="904"/>
      <c r="BA69" s="904"/>
      <c r="BB69" s="904"/>
      <c r="BC69" s="904"/>
      <c r="BD69" s="905"/>
      <c r="BE69" s="245"/>
      <c r="BF69" s="245"/>
      <c r="BG69" s="245"/>
      <c r="BH69" s="245"/>
      <c r="BI69" s="245"/>
      <c r="BJ69" s="245"/>
      <c r="BK69" s="245"/>
      <c r="BL69" s="245"/>
      <c r="BM69" s="245"/>
      <c r="BN69" s="245"/>
      <c r="BO69" s="245"/>
      <c r="BP69" s="245"/>
      <c r="BQ69" s="242">
        <v>63</v>
      </c>
      <c r="BR69" s="247"/>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226"/>
    </row>
    <row r="70" spans="1:131" s="227" customFormat="1" ht="26.25" customHeight="1">
      <c r="A70" s="241">
        <v>3</v>
      </c>
      <c r="B70" s="900" t="s">
        <v>569</v>
      </c>
      <c r="C70" s="901"/>
      <c r="D70" s="901"/>
      <c r="E70" s="901"/>
      <c r="F70" s="901"/>
      <c r="G70" s="901"/>
      <c r="H70" s="901"/>
      <c r="I70" s="901"/>
      <c r="J70" s="901"/>
      <c r="K70" s="901"/>
      <c r="L70" s="901"/>
      <c r="M70" s="901"/>
      <c r="N70" s="901"/>
      <c r="O70" s="901"/>
      <c r="P70" s="902"/>
      <c r="Q70" s="903">
        <v>9408</v>
      </c>
      <c r="R70" s="858"/>
      <c r="S70" s="858"/>
      <c r="T70" s="858"/>
      <c r="U70" s="858"/>
      <c r="V70" s="858">
        <v>8965</v>
      </c>
      <c r="W70" s="858"/>
      <c r="X70" s="858"/>
      <c r="Y70" s="858"/>
      <c r="Z70" s="858"/>
      <c r="AA70" s="858">
        <v>443</v>
      </c>
      <c r="AB70" s="858"/>
      <c r="AC70" s="858"/>
      <c r="AD70" s="858"/>
      <c r="AE70" s="858"/>
      <c r="AF70" s="858">
        <v>443</v>
      </c>
      <c r="AG70" s="858"/>
      <c r="AH70" s="858"/>
      <c r="AI70" s="858"/>
      <c r="AJ70" s="858"/>
      <c r="AK70" s="858" t="s">
        <v>581</v>
      </c>
      <c r="AL70" s="858"/>
      <c r="AM70" s="858"/>
      <c r="AN70" s="858"/>
      <c r="AO70" s="858"/>
      <c r="AP70" s="858" t="s">
        <v>505</v>
      </c>
      <c r="AQ70" s="858"/>
      <c r="AR70" s="858"/>
      <c r="AS70" s="858"/>
      <c r="AT70" s="858"/>
      <c r="AU70" s="906" t="s">
        <v>505</v>
      </c>
      <c r="AV70" s="907"/>
      <c r="AW70" s="907"/>
      <c r="AX70" s="907"/>
      <c r="AY70" s="857"/>
      <c r="AZ70" s="904"/>
      <c r="BA70" s="904"/>
      <c r="BB70" s="904"/>
      <c r="BC70" s="904"/>
      <c r="BD70" s="905"/>
      <c r="BE70" s="245"/>
      <c r="BF70" s="245"/>
      <c r="BG70" s="245"/>
      <c r="BH70" s="245"/>
      <c r="BI70" s="245"/>
      <c r="BJ70" s="245"/>
      <c r="BK70" s="245"/>
      <c r="BL70" s="245"/>
      <c r="BM70" s="245"/>
      <c r="BN70" s="245"/>
      <c r="BO70" s="245"/>
      <c r="BP70" s="245"/>
      <c r="BQ70" s="242">
        <v>64</v>
      </c>
      <c r="BR70" s="247"/>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226"/>
    </row>
    <row r="71" spans="1:131" s="227" customFormat="1" ht="26.25" customHeight="1">
      <c r="A71" s="241">
        <v>4</v>
      </c>
      <c r="B71" s="900" t="s">
        <v>570</v>
      </c>
      <c r="C71" s="901"/>
      <c r="D71" s="901"/>
      <c r="E71" s="901"/>
      <c r="F71" s="901"/>
      <c r="G71" s="901"/>
      <c r="H71" s="901"/>
      <c r="I71" s="901"/>
      <c r="J71" s="901"/>
      <c r="K71" s="901"/>
      <c r="L71" s="901"/>
      <c r="M71" s="901"/>
      <c r="N71" s="901"/>
      <c r="O71" s="901"/>
      <c r="P71" s="902"/>
      <c r="Q71" s="766">
        <v>920</v>
      </c>
      <c r="R71" s="762"/>
      <c r="S71" s="762"/>
      <c r="T71" s="762"/>
      <c r="U71" s="762"/>
      <c r="V71" s="762">
        <v>857</v>
      </c>
      <c r="W71" s="762"/>
      <c r="X71" s="762"/>
      <c r="Y71" s="762"/>
      <c r="Z71" s="762"/>
      <c r="AA71" s="762">
        <v>63</v>
      </c>
      <c r="AB71" s="762"/>
      <c r="AC71" s="762"/>
      <c r="AD71" s="762"/>
      <c r="AE71" s="762"/>
      <c r="AF71" s="762">
        <v>63</v>
      </c>
      <c r="AG71" s="762"/>
      <c r="AH71" s="762"/>
      <c r="AI71" s="762"/>
      <c r="AJ71" s="762"/>
      <c r="AK71" s="762">
        <v>10</v>
      </c>
      <c r="AL71" s="762"/>
      <c r="AM71" s="762"/>
      <c r="AN71" s="762"/>
      <c r="AO71" s="762"/>
      <c r="AP71" s="762">
        <v>427</v>
      </c>
      <c r="AQ71" s="762"/>
      <c r="AR71" s="762"/>
      <c r="AS71" s="762"/>
      <c r="AT71" s="762"/>
      <c r="AU71" s="763" t="s">
        <v>505</v>
      </c>
      <c r="AV71" s="764"/>
      <c r="AW71" s="764"/>
      <c r="AX71" s="764"/>
      <c r="AY71" s="765"/>
      <c r="AZ71" s="904"/>
      <c r="BA71" s="904"/>
      <c r="BB71" s="904"/>
      <c r="BC71" s="904"/>
      <c r="BD71" s="905"/>
      <c r="BE71" s="245"/>
      <c r="BF71" s="245"/>
      <c r="BG71" s="245"/>
      <c r="BH71" s="245"/>
      <c r="BI71" s="245"/>
      <c r="BJ71" s="245"/>
      <c r="BK71" s="245"/>
      <c r="BL71" s="245"/>
      <c r="BM71" s="245"/>
      <c r="BN71" s="245"/>
      <c r="BO71" s="245"/>
      <c r="BP71" s="245"/>
      <c r="BQ71" s="242">
        <v>65</v>
      </c>
      <c r="BR71" s="247"/>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226"/>
    </row>
    <row r="72" spans="1:131" s="227" customFormat="1" ht="26.25" customHeight="1">
      <c r="A72" s="241">
        <v>5</v>
      </c>
      <c r="B72" s="900" t="s">
        <v>571</v>
      </c>
      <c r="C72" s="901"/>
      <c r="D72" s="901"/>
      <c r="E72" s="901"/>
      <c r="F72" s="901"/>
      <c r="G72" s="901"/>
      <c r="H72" s="901"/>
      <c r="I72" s="901"/>
      <c r="J72" s="901"/>
      <c r="K72" s="901"/>
      <c r="L72" s="901"/>
      <c r="M72" s="901"/>
      <c r="N72" s="901"/>
      <c r="O72" s="901"/>
      <c r="P72" s="902"/>
      <c r="Q72" s="766">
        <v>0</v>
      </c>
      <c r="R72" s="762"/>
      <c r="S72" s="762"/>
      <c r="T72" s="762"/>
      <c r="U72" s="762"/>
      <c r="V72" s="762">
        <v>18</v>
      </c>
      <c r="W72" s="762"/>
      <c r="X72" s="762"/>
      <c r="Y72" s="762"/>
      <c r="Z72" s="762"/>
      <c r="AA72" s="762">
        <v>-18</v>
      </c>
      <c r="AB72" s="762"/>
      <c r="AC72" s="762"/>
      <c r="AD72" s="762"/>
      <c r="AE72" s="762"/>
      <c r="AF72" s="762">
        <v>-18</v>
      </c>
      <c r="AG72" s="762"/>
      <c r="AH72" s="762"/>
      <c r="AI72" s="762"/>
      <c r="AJ72" s="762"/>
      <c r="AK72" s="762">
        <v>0</v>
      </c>
      <c r="AL72" s="762"/>
      <c r="AM72" s="762"/>
      <c r="AN72" s="762"/>
      <c r="AO72" s="762"/>
      <c r="AP72" s="762">
        <v>106</v>
      </c>
      <c r="AQ72" s="762"/>
      <c r="AR72" s="762"/>
      <c r="AS72" s="762"/>
      <c r="AT72" s="762"/>
      <c r="AU72" s="762" t="s">
        <v>505</v>
      </c>
      <c r="AV72" s="762"/>
      <c r="AW72" s="762"/>
      <c r="AX72" s="762"/>
      <c r="AY72" s="762"/>
      <c r="AZ72" s="904"/>
      <c r="BA72" s="904"/>
      <c r="BB72" s="904"/>
      <c r="BC72" s="904"/>
      <c r="BD72" s="905"/>
      <c r="BE72" s="245"/>
      <c r="BF72" s="245"/>
      <c r="BG72" s="245"/>
      <c r="BH72" s="245"/>
      <c r="BI72" s="245"/>
      <c r="BJ72" s="245"/>
      <c r="BK72" s="245"/>
      <c r="BL72" s="245"/>
      <c r="BM72" s="245"/>
      <c r="BN72" s="245"/>
      <c r="BO72" s="245"/>
      <c r="BP72" s="245"/>
      <c r="BQ72" s="242">
        <v>66</v>
      </c>
      <c r="BR72" s="247"/>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226"/>
    </row>
    <row r="73" spans="1:131" s="227" customFormat="1" ht="26.25" customHeight="1">
      <c r="A73" s="241">
        <v>6</v>
      </c>
      <c r="B73" s="900" t="s">
        <v>572</v>
      </c>
      <c r="C73" s="901"/>
      <c r="D73" s="901"/>
      <c r="E73" s="901"/>
      <c r="F73" s="901"/>
      <c r="G73" s="901"/>
      <c r="H73" s="901"/>
      <c r="I73" s="901"/>
      <c r="J73" s="901"/>
      <c r="K73" s="901"/>
      <c r="L73" s="901"/>
      <c r="M73" s="901"/>
      <c r="N73" s="901"/>
      <c r="O73" s="901"/>
      <c r="P73" s="902"/>
      <c r="Q73" s="903">
        <v>205</v>
      </c>
      <c r="R73" s="858"/>
      <c r="S73" s="858"/>
      <c r="T73" s="858"/>
      <c r="U73" s="858"/>
      <c r="V73" s="858">
        <v>195</v>
      </c>
      <c r="W73" s="858"/>
      <c r="X73" s="858"/>
      <c r="Y73" s="858"/>
      <c r="Z73" s="858"/>
      <c r="AA73" s="858">
        <v>10</v>
      </c>
      <c r="AB73" s="858"/>
      <c r="AC73" s="858"/>
      <c r="AD73" s="858"/>
      <c r="AE73" s="858"/>
      <c r="AF73" s="858">
        <v>10</v>
      </c>
      <c r="AG73" s="858"/>
      <c r="AH73" s="858"/>
      <c r="AI73" s="858"/>
      <c r="AJ73" s="858"/>
      <c r="AK73" s="858" t="s">
        <v>505</v>
      </c>
      <c r="AL73" s="858"/>
      <c r="AM73" s="858"/>
      <c r="AN73" s="858"/>
      <c r="AO73" s="858"/>
      <c r="AP73" s="858" t="s">
        <v>505</v>
      </c>
      <c r="AQ73" s="858"/>
      <c r="AR73" s="858"/>
      <c r="AS73" s="858"/>
      <c r="AT73" s="858"/>
      <c r="AU73" s="858" t="s">
        <v>505</v>
      </c>
      <c r="AV73" s="858"/>
      <c r="AW73" s="858"/>
      <c r="AX73" s="858"/>
      <c r="AY73" s="858"/>
      <c r="AZ73" s="904"/>
      <c r="BA73" s="904"/>
      <c r="BB73" s="904"/>
      <c r="BC73" s="904"/>
      <c r="BD73" s="905"/>
      <c r="BE73" s="245"/>
      <c r="BF73" s="245"/>
      <c r="BG73" s="245"/>
      <c r="BH73" s="245"/>
      <c r="BI73" s="245"/>
      <c r="BJ73" s="245"/>
      <c r="BK73" s="245"/>
      <c r="BL73" s="245"/>
      <c r="BM73" s="245"/>
      <c r="BN73" s="245"/>
      <c r="BO73" s="245"/>
      <c r="BP73" s="245"/>
      <c r="BQ73" s="242">
        <v>67</v>
      </c>
      <c r="BR73" s="247"/>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226"/>
    </row>
    <row r="74" spans="1:131" s="227" customFormat="1" ht="26.25" customHeight="1">
      <c r="A74" s="241">
        <v>7</v>
      </c>
      <c r="B74" s="900" t="s">
        <v>573</v>
      </c>
      <c r="C74" s="901"/>
      <c r="D74" s="901"/>
      <c r="E74" s="901"/>
      <c r="F74" s="901"/>
      <c r="G74" s="901"/>
      <c r="H74" s="901"/>
      <c r="I74" s="901"/>
      <c r="J74" s="901"/>
      <c r="K74" s="901"/>
      <c r="L74" s="901"/>
      <c r="M74" s="901"/>
      <c r="N74" s="901"/>
      <c r="O74" s="901"/>
      <c r="P74" s="902"/>
      <c r="Q74" s="903">
        <v>83</v>
      </c>
      <c r="R74" s="858"/>
      <c r="S74" s="858"/>
      <c r="T74" s="858"/>
      <c r="U74" s="858"/>
      <c r="V74" s="858">
        <v>82</v>
      </c>
      <c r="W74" s="858"/>
      <c r="X74" s="858"/>
      <c r="Y74" s="858"/>
      <c r="Z74" s="858"/>
      <c r="AA74" s="858">
        <v>1</v>
      </c>
      <c r="AB74" s="858"/>
      <c r="AC74" s="858"/>
      <c r="AD74" s="858"/>
      <c r="AE74" s="858"/>
      <c r="AF74" s="858">
        <v>1</v>
      </c>
      <c r="AG74" s="858"/>
      <c r="AH74" s="858"/>
      <c r="AI74" s="858"/>
      <c r="AJ74" s="858"/>
      <c r="AK74" s="858" t="s">
        <v>505</v>
      </c>
      <c r="AL74" s="858"/>
      <c r="AM74" s="858"/>
      <c r="AN74" s="858"/>
      <c r="AO74" s="858"/>
      <c r="AP74" s="858" t="s">
        <v>505</v>
      </c>
      <c r="AQ74" s="858"/>
      <c r="AR74" s="858"/>
      <c r="AS74" s="858"/>
      <c r="AT74" s="858"/>
      <c r="AU74" s="858" t="s">
        <v>505</v>
      </c>
      <c r="AV74" s="858"/>
      <c r="AW74" s="858"/>
      <c r="AX74" s="858"/>
      <c r="AY74" s="858"/>
      <c r="AZ74" s="904"/>
      <c r="BA74" s="904"/>
      <c r="BB74" s="904"/>
      <c r="BC74" s="904"/>
      <c r="BD74" s="905"/>
      <c r="BE74" s="245"/>
      <c r="BF74" s="245"/>
      <c r="BG74" s="245"/>
      <c r="BH74" s="245"/>
      <c r="BI74" s="245"/>
      <c r="BJ74" s="245"/>
      <c r="BK74" s="245"/>
      <c r="BL74" s="245"/>
      <c r="BM74" s="245"/>
      <c r="BN74" s="245"/>
      <c r="BO74" s="245"/>
      <c r="BP74" s="245"/>
      <c r="BQ74" s="242">
        <v>68</v>
      </c>
      <c r="BR74" s="247"/>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226"/>
    </row>
    <row r="75" spans="1:131" s="227" customFormat="1" ht="26.25" customHeight="1">
      <c r="A75" s="241">
        <v>8</v>
      </c>
      <c r="B75" s="900" t="s">
        <v>574</v>
      </c>
      <c r="C75" s="901"/>
      <c r="D75" s="901"/>
      <c r="E75" s="901"/>
      <c r="F75" s="901"/>
      <c r="G75" s="901"/>
      <c r="H75" s="901"/>
      <c r="I75" s="901"/>
      <c r="J75" s="901"/>
      <c r="K75" s="901"/>
      <c r="L75" s="901"/>
      <c r="M75" s="901"/>
      <c r="N75" s="901"/>
      <c r="O75" s="901"/>
      <c r="P75" s="902"/>
      <c r="Q75" s="908">
        <v>8</v>
      </c>
      <c r="R75" s="907"/>
      <c r="S75" s="907"/>
      <c r="T75" s="907"/>
      <c r="U75" s="857"/>
      <c r="V75" s="906">
        <v>8</v>
      </c>
      <c r="W75" s="907"/>
      <c r="X75" s="907"/>
      <c r="Y75" s="907"/>
      <c r="Z75" s="857"/>
      <c r="AA75" s="906">
        <v>0</v>
      </c>
      <c r="AB75" s="907"/>
      <c r="AC75" s="907"/>
      <c r="AD75" s="907"/>
      <c r="AE75" s="857"/>
      <c r="AF75" s="906">
        <v>0</v>
      </c>
      <c r="AG75" s="907"/>
      <c r="AH75" s="907"/>
      <c r="AI75" s="907"/>
      <c r="AJ75" s="857"/>
      <c r="AK75" s="906" t="s">
        <v>505</v>
      </c>
      <c r="AL75" s="907"/>
      <c r="AM75" s="907"/>
      <c r="AN75" s="907"/>
      <c r="AO75" s="857"/>
      <c r="AP75" s="906" t="s">
        <v>505</v>
      </c>
      <c r="AQ75" s="907"/>
      <c r="AR75" s="907"/>
      <c r="AS75" s="907"/>
      <c r="AT75" s="857"/>
      <c r="AU75" s="906" t="s">
        <v>505</v>
      </c>
      <c r="AV75" s="907"/>
      <c r="AW75" s="907"/>
      <c r="AX75" s="907"/>
      <c r="AY75" s="857"/>
      <c r="AZ75" s="904"/>
      <c r="BA75" s="904"/>
      <c r="BB75" s="904"/>
      <c r="BC75" s="904"/>
      <c r="BD75" s="905"/>
      <c r="BE75" s="245"/>
      <c r="BF75" s="245"/>
      <c r="BG75" s="245"/>
      <c r="BH75" s="245"/>
      <c r="BI75" s="245"/>
      <c r="BJ75" s="245"/>
      <c r="BK75" s="245"/>
      <c r="BL75" s="245"/>
      <c r="BM75" s="245"/>
      <c r="BN75" s="245"/>
      <c r="BO75" s="245"/>
      <c r="BP75" s="245"/>
      <c r="BQ75" s="242">
        <v>69</v>
      </c>
      <c r="BR75" s="247"/>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226"/>
    </row>
    <row r="76" spans="1:131" s="227" customFormat="1" ht="26.25" customHeight="1">
      <c r="A76" s="241">
        <v>9</v>
      </c>
      <c r="B76" s="900" t="s">
        <v>575</v>
      </c>
      <c r="C76" s="901"/>
      <c r="D76" s="901"/>
      <c r="E76" s="901"/>
      <c r="F76" s="901"/>
      <c r="G76" s="901"/>
      <c r="H76" s="901"/>
      <c r="I76" s="901"/>
      <c r="J76" s="901"/>
      <c r="K76" s="901"/>
      <c r="L76" s="901"/>
      <c r="M76" s="901"/>
      <c r="N76" s="901"/>
      <c r="O76" s="901"/>
      <c r="P76" s="902"/>
      <c r="Q76" s="908">
        <v>166</v>
      </c>
      <c r="R76" s="907"/>
      <c r="S76" s="907"/>
      <c r="T76" s="907"/>
      <c r="U76" s="857"/>
      <c r="V76" s="906">
        <v>150</v>
      </c>
      <c r="W76" s="907"/>
      <c r="X76" s="907"/>
      <c r="Y76" s="907"/>
      <c r="Z76" s="857"/>
      <c r="AA76" s="906">
        <v>16</v>
      </c>
      <c r="AB76" s="907"/>
      <c r="AC76" s="907"/>
      <c r="AD76" s="907"/>
      <c r="AE76" s="857"/>
      <c r="AF76" s="906">
        <v>16</v>
      </c>
      <c r="AG76" s="907"/>
      <c r="AH76" s="907"/>
      <c r="AI76" s="907"/>
      <c r="AJ76" s="857"/>
      <c r="AK76" s="906" t="s">
        <v>505</v>
      </c>
      <c r="AL76" s="907"/>
      <c r="AM76" s="907"/>
      <c r="AN76" s="907"/>
      <c r="AO76" s="857"/>
      <c r="AP76" s="906" t="s">
        <v>505</v>
      </c>
      <c r="AQ76" s="907"/>
      <c r="AR76" s="907"/>
      <c r="AS76" s="907"/>
      <c r="AT76" s="857"/>
      <c r="AU76" s="906" t="s">
        <v>505</v>
      </c>
      <c r="AV76" s="907"/>
      <c r="AW76" s="907"/>
      <c r="AX76" s="907"/>
      <c r="AY76" s="857"/>
      <c r="AZ76" s="904"/>
      <c r="BA76" s="904"/>
      <c r="BB76" s="904"/>
      <c r="BC76" s="904"/>
      <c r="BD76" s="905"/>
      <c r="BE76" s="245"/>
      <c r="BF76" s="245"/>
      <c r="BG76" s="245"/>
      <c r="BH76" s="245"/>
      <c r="BI76" s="245"/>
      <c r="BJ76" s="245"/>
      <c r="BK76" s="245"/>
      <c r="BL76" s="245"/>
      <c r="BM76" s="245"/>
      <c r="BN76" s="245"/>
      <c r="BO76" s="245"/>
      <c r="BP76" s="245"/>
      <c r="BQ76" s="242">
        <v>70</v>
      </c>
      <c r="BR76" s="247"/>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226"/>
    </row>
    <row r="77" spans="1:131" s="227" customFormat="1" ht="26.25" customHeight="1">
      <c r="A77" s="241">
        <v>10</v>
      </c>
      <c r="B77" s="900" t="s">
        <v>576</v>
      </c>
      <c r="C77" s="901"/>
      <c r="D77" s="901"/>
      <c r="E77" s="901"/>
      <c r="F77" s="901"/>
      <c r="G77" s="901"/>
      <c r="H77" s="901"/>
      <c r="I77" s="901"/>
      <c r="J77" s="901"/>
      <c r="K77" s="901"/>
      <c r="L77" s="901"/>
      <c r="M77" s="901"/>
      <c r="N77" s="901"/>
      <c r="O77" s="901"/>
      <c r="P77" s="902"/>
      <c r="Q77" s="908">
        <v>328</v>
      </c>
      <c r="R77" s="907"/>
      <c r="S77" s="907"/>
      <c r="T77" s="907"/>
      <c r="U77" s="857"/>
      <c r="V77" s="906">
        <v>302</v>
      </c>
      <c r="W77" s="907"/>
      <c r="X77" s="907"/>
      <c r="Y77" s="907"/>
      <c r="Z77" s="857"/>
      <c r="AA77" s="906">
        <v>26</v>
      </c>
      <c r="AB77" s="907"/>
      <c r="AC77" s="907"/>
      <c r="AD77" s="907"/>
      <c r="AE77" s="857"/>
      <c r="AF77" s="906">
        <v>26</v>
      </c>
      <c r="AG77" s="907"/>
      <c r="AH77" s="907"/>
      <c r="AI77" s="907"/>
      <c r="AJ77" s="857"/>
      <c r="AK77" s="906" t="s">
        <v>505</v>
      </c>
      <c r="AL77" s="907"/>
      <c r="AM77" s="907"/>
      <c r="AN77" s="907"/>
      <c r="AO77" s="857"/>
      <c r="AP77" s="906">
        <v>1179</v>
      </c>
      <c r="AQ77" s="907"/>
      <c r="AR77" s="907"/>
      <c r="AS77" s="907"/>
      <c r="AT77" s="857"/>
      <c r="AU77" s="906" t="s">
        <v>505</v>
      </c>
      <c r="AV77" s="907"/>
      <c r="AW77" s="907"/>
      <c r="AX77" s="907"/>
      <c r="AY77" s="857"/>
      <c r="AZ77" s="904"/>
      <c r="BA77" s="904"/>
      <c r="BB77" s="904"/>
      <c r="BC77" s="904"/>
      <c r="BD77" s="905"/>
      <c r="BE77" s="245"/>
      <c r="BF77" s="245"/>
      <c r="BG77" s="245"/>
      <c r="BH77" s="245"/>
      <c r="BI77" s="245"/>
      <c r="BJ77" s="245"/>
      <c r="BK77" s="245"/>
      <c r="BL77" s="245"/>
      <c r="BM77" s="245"/>
      <c r="BN77" s="245"/>
      <c r="BO77" s="245"/>
      <c r="BP77" s="245"/>
      <c r="BQ77" s="242">
        <v>71</v>
      </c>
      <c r="BR77" s="247"/>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226"/>
    </row>
    <row r="78" spans="1:131" s="227" customFormat="1" ht="26.25" customHeight="1">
      <c r="A78" s="241">
        <v>11</v>
      </c>
      <c r="B78" s="900" t="s">
        <v>577</v>
      </c>
      <c r="C78" s="901"/>
      <c r="D78" s="901"/>
      <c r="E78" s="901"/>
      <c r="F78" s="901"/>
      <c r="G78" s="901"/>
      <c r="H78" s="901"/>
      <c r="I78" s="901"/>
      <c r="J78" s="901"/>
      <c r="K78" s="901"/>
      <c r="L78" s="901"/>
      <c r="M78" s="901"/>
      <c r="N78" s="901"/>
      <c r="O78" s="901"/>
      <c r="P78" s="902"/>
      <c r="Q78" s="903">
        <v>607</v>
      </c>
      <c r="R78" s="858"/>
      <c r="S78" s="858"/>
      <c r="T78" s="858"/>
      <c r="U78" s="858"/>
      <c r="V78" s="858">
        <v>566</v>
      </c>
      <c r="W78" s="858"/>
      <c r="X78" s="858"/>
      <c r="Y78" s="858"/>
      <c r="Z78" s="858"/>
      <c r="AA78" s="858">
        <v>41</v>
      </c>
      <c r="AB78" s="858"/>
      <c r="AC78" s="858"/>
      <c r="AD78" s="858"/>
      <c r="AE78" s="858"/>
      <c r="AF78" s="858">
        <v>41</v>
      </c>
      <c r="AG78" s="858"/>
      <c r="AH78" s="858"/>
      <c r="AI78" s="858"/>
      <c r="AJ78" s="858"/>
      <c r="AK78" s="858">
        <v>23</v>
      </c>
      <c r="AL78" s="858"/>
      <c r="AM78" s="858"/>
      <c r="AN78" s="858"/>
      <c r="AO78" s="858"/>
      <c r="AP78" s="858" t="s">
        <v>505</v>
      </c>
      <c r="AQ78" s="858"/>
      <c r="AR78" s="858"/>
      <c r="AS78" s="858"/>
      <c r="AT78" s="858"/>
      <c r="AU78" s="858" t="s">
        <v>505</v>
      </c>
      <c r="AV78" s="858"/>
      <c r="AW78" s="858"/>
      <c r="AX78" s="858"/>
      <c r="AY78" s="858"/>
      <c r="AZ78" s="904"/>
      <c r="BA78" s="904"/>
      <c r="BB78" s="904"/>
      <c r="BC78" s="904"/>
      <c r="BD78" s="905"/>
      <c r="BE78" s="245"/>
      <c r="BF78" s="245"/>
      <c r="BG78" s="245"/>
      <c r="BH78" s="245"/>
      <c r="BI78" s="245"/>
      <c r="BJ78" s="248"/>
      <c r="BK78" s="248"/>
      <c r="BL78" s="248"/>
      <c r="BM78" s="248"/>
      <c r="BN78" s="248"/>
      <c r="BO78" s="245"/>
      <c r="BP78" s="245"/>
      <c r="BQ78" s="242">
        <v>72</v>
      </c>
      <c r="BR78" s="247"/>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226"/>
    </row>
    <row r="79" spans="1:131" s="227" customFormat="1" ht="26.25" customHeight="1">
      <c r="A79" s="241">
        <v>12</v>
      </c>
      <c r="B79" s="900" t="s">
        <v>578</v>
      </c>
      <c r="C79" s="901"/>
      <c r="D79" s="901"/>
      <c r="E79" s="901"/>
      <c r="F79" s="901"/>
      <c r="G79" s="901"/>
      <c r="H79" s="901"/>
      <c r="I79" s="901"/>
      <c r="J79" s="901"/>
      <c r="K79" s="901"/>
      <c r="L79" s="901"/>
      <c r="M79" s="901"/>
      <c r="N79" s="901"/>
      <c r="O79" s="901"/>
      <c r="P79" s="902"/>
      <c r="Q79" s="903">
        <v>33606</v>
      </c>
      <c r="R79" s="858"/>
      <c r="S79" s="858"/>
      <c r="T79" s="858"/>
      <c r="U79" s="858"/>
      <c r="V79" s="858">
        <v>32973</v>
      </c>
      <c r="W79" s="858"/>
      <c r="X79" s="858"/>
      <c r="Y79" s="858"/>
      <c r="Z79" s="858"/>
      <c r="AA79" s="858">
        <v>633</v>
      </c>
      <c r="AB79" s="858"/>
      <c r="AC79" s="858"/>
      <c r="AD79" s="858"/>
      <c r="AE79" s="858"/>
      <c r="AF79" s="858">
        <v>633</v>
      </c>
      <c r="AG79" s="858"/>
      <c r="AH79" s="858"/>
      <c r="AI79" s="858"/>
      <c r="AJ79" s="858"/>
      <c r="AK79" s="858">
        <v>4998</v>
      </c>
      <c r="AL79" s="858"/>
      <c r="AM79" s="858"/>
      <c r="AN79" s="858"/>
      <c r="AO79" s="858"/>
      <c r="AP79" s="858" t="s">
        <v>505</v>
      </c>
      <c r="AQ79" s="858"/>
      <c r="AR79" s="858"/>
      <c r="AS79" s="858"/>
      <c r="AT79" s="858"/>
      <c r="AU79" s="858" t="s">
        <v>505</v>
      </c>
      <c r="AV79" s="858"/>
      <c r="AW79" s="858"/>
      <c r="AX79" s="858"/>
      <c r="AY79" s="858"/>
      <c r="AZ79" s="904"/>
      <c r="BA79" s="904"/>
      <c r="BB79" s="904"/>
      <c r="BC79" s="904"/>
      <c r="BD79" s="905"/>
      <c r="BE79" s="245"/>
      <c r="BF79" s="245"/>
      <c r="BG79" s="245"/>
      <c r="BH79" s="245"/>
      <c r="BI79" s="245"/>
      <c r="BJ79" s="248"/>
      <c r="BK79" s="248"/>
      <c r="BL79" s="248"/>
      <c r="BM79" s="248"/>
      <c r="BN79" s="248"/>
      <c r="BO79" s="245"/>
      <c r="BP79" s="245"/>
      <c r="BQ79" s="242">
        <v>73</v>
      </c>
      <c r="BR79" s="247"/>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226"/>
    </row>
    <row r="80" spans="1:131" s="227" customFormat="1" ht="26.25" customHeight="1">
      <c r="A80" s="241">
        <v>13</v>
      </c>
      <c r="B80" s="900" t="s">
        <v>579</v>
      </c>
      <c r="C80" s="901"/>
      <c r="D80" s="901"/>
      <c r="E80" s="901"/>
      <c r="F80" s="901"/>
      <c r="G80" s="901"/>
      <c r="H80" s="901"/>
      <c r="I80" s="901"/>
      <c r="J80" s="901"/>
      <c r="K80" s="901"/>
      <c r="L80" s="901"/>
      <c r="M80" s="901"/>
      <c r="N80" s="901"/>
      <c r="O80" s="901"/>
      <c r="P80" s="902"/>
      <c r="Q80" s="903">
        <v>138</v>
      </c>
      <c r="R80" s="858"/>
      <c r="S80" s="858"/>
      <c r="T80" s="858"/>
      <c r="U80" s="858"/>
      <c r="V80" s="858">
        <v>107</v>
      </c>
      <c r="W80" s="858"/>
      <c r="X80" s="858"/>
      <c r="Y80" s="858"/>
      <c r="Z80" s="858"/>
      <c r="AA80" s="858">
        <v>30</v>
      </c>
      <c r="AB80" s="858"/>
      <c r="AC80" s="858"/>
      <c r="AD80" s="858"/>
      <c r="AE80" s="858"/>
      <c r="AF80" s="858">
        <v>30</v>
      </c>
      <c r="AG80" s="858"/>
      <c r="AH80" s="858"/>
      <c r="AI80" s="858"/>
      <c r="AJ80" s="858"/>
      <c r="AK80" s="858" t="s">
        <v>505</v>
      </c>
      <c r="AL80" s="858"/>
      <c r="AM80" s="858"/>
      <c r="AN80" s="858"/>
      <c r="AO80" s="858"/>
      <c r="AP80" s="858" t="s">
        <v>505</v>
      </c>
      <c r="AQ80" s="858"/>
      <c r="AR80" s="858"/>
      <c r="AS80" s="858"/>
      <c r="AT80" s="858"/>
      <c r="AU80" s="858" t="s">
        <v>505</v>
      </c>
      <c r="AV80" s="858"/>
      <c r="AW80" s="858"/>
      <c r="AX80" s="858"/>
      <c r="AY80" s="858"/>
      <c r="AZ80" s="904"/>
      <c r="BA80" s="904"/>
      <c r="BB80" s="904"/>
      <c r="BC80" s="904"/>
      <c r="BD80" s="905"/>
      <c r="BE80" s="245"/>
      <c r="BF80" s="245"/>
      <c r="BG80" s="245"/>
      <c r="BH80" s="245"/>
      <c r="BI80" s="245"/>
      <c r="BJ80" s="245"/>
      <c r="BK80" s="245"/>
      <c r="BL80" s="245"/>
      <c r="BM80" s="245"/>
      <c r="BN80" s="245"/>
      <c r="BO80" s="245"/>
      <c r="BP80" s="245"/>
      <c r="BQ80" s="242">
        <v>74</v>
      </c>
      <c r="BR80" s="247"/>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226"/>
    </row>
    <row r="81" spans="1:131" s="227" customFormat="1" ht="26.25" customHeight="1">
      <c r="A81" s="241">
        <v>14</v>
      </c>
      <c r="B81" s="900" t="s">
        <v>580</v>
      </c>
      <c r="C81" s="901"/>
      <c r="D81" s="901"/>
      <c r="E81" s="901"/>
      <c r="F81" s="901"/>
      <c r="G81" s="901"/>
      <c r="H81" s="901"/>
      <c r="I81" s="901"/>
      <c r="J81" s="901"/>
      <c r="K81" s="901"/>
      <c r="L81" s="901"/>
      <c r="M81" s="901"/>
      <c r="N81" s="901"/>
      <c r="O81" s="901"/>
      <c r="P81" s="902"/>
      <c r="Q81" s="903">
        <v>144627</v>
      </c>
      <c r="R81" s="858"/>
      <c r="S81" s="858"/>
      <c r="T81" s="858"/>
      <c r="U81" s="858"/>
      <c r="V81" s="858">
        <v>140065</v>
      </c>
      <c r="W81" s="858"/>
      <c r="X81" s="858"/>
      <c r="Y81" s="858"/>
      <c r="Z81" s="858"/>
      <c r="AA81" s="858">
        <v>4562</v>
      </c>
      <c r="AB81" s="858"/>
      <c r="AC81" s="858"/>
      <c r="AD81" s="858"/>
      <c r="AE81" s="858"/>
      <c r="AF81" s="858">
        <v>4562</v>
      </c>
      <c r="AG81" s="858"/>
      <c r="AH81" s="858"/>
      <c r="AI81" s="858"/>
      <c r="AJ81" s="858"/>
      <c r="AK81" s="858">
        <v>574</v>
      </c>
      <c r="AL81" s="858"/>
      <c r="AM81" s="858"/>
      <c r="AN81" s="858"/>
      <c r="AO81" s="858"/>
      <c r="AP81" s="858" t="s">
        <v>505</v>
      </c>
      <c r="AQ81" s="858"/>
      <c r="AR81" s="858"/>
      <c r="AS81" s="858"/>
      <c r="AT81" s="858"/>
      <c r="AU81" s="858" t="s">
        <v>505</v>
      </c>
      <c r="AV81" s="858"/>
      <c r="AW81" s="858"/>
      <c r="AX81" s="858"/>
      <c r="AY81" s="858"/>
      <c r="AZ81" s="904"/>
      <c r="BA81" s="904"/>
      <c r="BB81" s="904"/>
      <c r="BC81" s="904"/>
      <c r="BD81" s="905"/>
      <c r="BE81" s="245"/>
      <c r="BF81" s="245"/>
      <c r="BG81" s="245"/>
      <c r="BH81" s="245"/>
      <c r="BI81" s="245"/>
      <c r="BJ81" s="245"/>
      <c r="BK81" s="245"/>
      <c r="BL81" s="245"/>
      <c r="BM81" s="245"/>
      <c r="BN81" s="245"/>
      <c r="BO81" s="245"/>
      <c r="BP81" s="245"/>
      <c r="BQ81" s="242">
        <v>75</v>
      </c>
      <c r="BR81" s="247"/>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226"/>
    </row>
    <row r="82" spans="1:131" s="227" customFormat="1" ht="26.25" customHeight="1">
      <c r="A82" s="241">
        <v>15</v>
      </c>
      <c r="B82" s="900"/>
      <c r="C82" s="901"/>
      <c r="D82" s="901"/>
      <c r="E82" s="901"/>
      <c r="F82" s="901"/>
      <c r="G82" s="901"/>
      <c r="H82" s="901"/>
      <c r="I82" s="901"/>
      <c r="J82" s="901"/>
      <c r="K82" s="901"/>
      <c r="L82" s="901"/>
      <c r="M82" s="901"/>
      <c r="N82" s="901"/>
      <c r="O82" s="901"/>
      <c r="P82" s="902"/>
      <c r="Q82" s="903"/>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904"/>
      <c r="BA82" s="904"/>
      <c r="BB82" s="904"/>
      <c r="BC82" s="904"/>
      <c r="BD82" s="905"/>
      <c r="BE82" s="245"/>
      <c r="BF82" s="245"/>
      <c r="BG82" s="245"/>
      <c r="BH82" s="245"/>
      <c r="BI82" s="245"/>
      <c r="BJ82" s="245"/>
      <c r="BK82" s="245"/>
      <c r="BL82" s="245"/>
      <c r="BM82" s="245"/>
      <c r="BN82" s="245"/>
      <c r="BO82" s="245"/>
      <c r="BP82" s="245"/>
      <c r="BQ82" s="242">
        <v>76</v>
      </c>
      <c r="BR82" s="247"/>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226"/>
    </row>
    <row r="83" spans="1:131" s="227" customFormat="1" ht="26.25" customHeight="1">
      <c r="A83" s="241">
        <v>16</v>
      </c>
      <c r="B83" s="900"/>
      <c r="C83" s="901"/>
      <c r="D83" s="901"/>
      <c r="E83" s="901"/>
      <c r="F83" s="901"/>
      <c r="G83" s="901"/>
      <c r="H83" s="901"/>
      <c r="I83" s="901"/>
      <c r="J83" s="901"/>
      <c r="K83" s="901"/>
      <c r="L83" s="901"/>
      <c r="M83" s="901"/>
      <c r="N83" s="901"/>
      <c r="O83" s="901"/>
      <c r="P83" s="902"/>
      <c r="Q83" s="903"/>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904"/>
      <c r="BA83" s="904"/>
      <c r="BB83" s="904"/>
      <c r="BC83" s="904"/>
      <c r="BD83" s="905"/>
      <c r="BE83" s="245"/>
      <c r="BF83" s="245"/>
      <c r="BG83" s="245"/>
      <c r="BH83" s="245"/>
      <c r="BI83" s="245"/>
      <c r="BJ83" s="245"/>
      <c r="BK83" s="245"/>
      <c r="BL83" s="245"/>
      <c r="BM83" s="245"/>
      <c r="BN83" s="245"/>
      <c r="BO83" s="245"/>
      <c r="BP83" s="245"/>
      <c r="BQ83" s="242">
        <v>77</v>
      </c>
      <c r="BR83" s="247"/>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226"/>
    </row>
    <row r="84" spans="1:131" s="227" customFormat="1" ht="26.25" customHeight="1">
      <c r="A84" s="241">
        <v>17</v>
      </c>
      <c r="B84" s="900"/>
      <c r="C84" s="901"/>
      <c r="D84" s="901"/>
      <c r="E84" s="901"/>
      <c r="F84" s="901"/>
      <c r="G84" s="901"/>
      <c r="H84" s="901"/>
      <c r="I84" s="901"/>
      <c r="J84" s="901"/>
      <c r="K84" s="901"/>
      <c r="L84" s="901"/>
      <c r="M84" s="901"/>
      <c r="N84" s="901"/>
      <c r="O84" s="901"/>
      <c r="P84" s="902"/>
      <c r="Q84" s="903"/>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904"/>
      <c r="BA84" s="904"/>
      <c r="BB84" s="904"/>
      <c r="BC84" s="904"/>
      <c r="BD84" s="905"/>
      <c r="BE84" s="245"/>
      <c r="BF84" s="245"/>
      <c r="BG84" s="245"/>
      <c r="BH84" s="245"/>
      <c r="BI84" s="245"/>
      <c r="BJ84" s="245"/>
      <c r="BK84" s="245"/>
      <c r="BL84" s="245"/>
      <c r="BM84" s="245"/>
      <c r="BN84" s="245"/>
      <c r="BO84" s="245"/>
      <c r="BP84" s="245"/>
      <c r="BQ84" s="242">
        <v>78</v>
      </c>
      <c r="BR84" s="247"/>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226"/>
    </row>
    <row r="85" spans="1:131" s="227" customFormat="1" ht="26.25" customHeight="1">
      <c r="A85" s="241">
        <v>18</v>
      </c>
      <c r="B85" s="900"/>
      <c r="C85" s="901"/>
      <c r="D85" s="901"/>
      <c r="E85" s="901"/>
      <c r="F85" s="901"/>
      <c r="G85" s="901"/>
      <c r="H85" s="901"/>
      <c r="I85" s="901"/>
      <c r="J85" s="901"/>
      <c r="K85" s="901"/>
      <c r="L85" s="901"/>
      <c r="M85" s="901"/>
      <c r="N85" s="901"/>
      <c r="O85" s="901"/>
      <c r="P85" s="902"/>
      <c r="Q85" s="903"/>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904"/>
      <c r="BA85" s="904"/>
      <c r="BB85" s="904"/>
      <c r="BC85" s="904"/>
      <c r="BD85" s="905"/>
      <c r="BE85" s="245"/>
      <c r="BF85" s="245"/>
      <c r="BG85" s="245"/>
      <c r="BH85" s="245"/>
      <c r="BI85" s="245"/>
      <c r="BJ85" s="245"/>
      <c r="BK85" s="245"/>
      <c r="BL85" s="245"/>
      <c r="BM85" s="245"/>
      <c r="BN85" s="245"/>
      <c r="BO85" s="245"/>
      <c r="BP85" s="245"/>
      <c r="BQ85" s="242">
        <v>79</v>
      </c>
      <c r="BR85" s="247"/>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226"/>
    </row>
    <row r="86" spans="1:131" s="227" customFormat="1" ht="26.25" customHeight="1">
      <c r="A86" s="241">
        <v>19</v>
      </c>
      <c r="B86" s="900"/>
      <c r="C86" s="901"/>
      <c r="D86" s="901"/>
      <c r="E86" s="901"/>
      <c r="F86" s="901"/>
      <c r="G86" s="901"/>
      <c r="H86" s="901"/>
      <c r="I86" s="901"/>
      <c r="J86" s="901"/>
      <c r="K86" s="901"/>
      <c r="L86" s="901"/>
      <c r="M86" s="901"/>
      <c r="N86" s="901"/>
      <c r="O86" s="901"/>
      <c r="P86" s="902"/>
      <c r="Q86" s="903"/>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904"/>
      <c r="BA86" s="904"/>
      <c r="BB86" s="904"/>
      <c r="BC86" s="904"/>
      <c r="BD86" s="905"/>
      <c r="BE86" s="245"/>
      <c r="BF86" s="245"/>
      <c r="BG86" s="245"/>
      <c r="BH86" s="245"/>
      <c r="BI86" s="245"/>
      <c r="BJ86" s="245"/>
      <c r="BK86" s="245"/>
      <c r="BL86" s="245"/>
      <c r="BM86" s="245"/>
      <c r="BN86" s="245"/>
      <c r="BO86" s="245"/>
      <c r="BP86" s="245"/>
      <c r="BQ86" s="242">
        <v>80</v>
      </c>
      <c r="BR86" s="247"/>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226"/>
    </row>
    <row r="87" spans="1:131" s="227" customFormat="1" ht="26.25" customHeight="1">
      <c r="A87" s="249">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5"/>
      <c r="BF87" s="245"/>
      <c r="BG87" s="245"/>
      <c r="BH87" s="245"/>
      <c r="BI87" s="245"/>
      <c r="BJ87" s="245"/>
      <c r="BK87" s="245"/>
      <c r="BL87" s="245"/>
      <c r="BM87" s="245"/>
      <c r="BN87" s="245"/>
      <c r="BO87" s="245"/>
      <c r="BP87" s="245"/>
      <c r="BQ87" s="242">
        <v>81</v>
      </c>
      <c r="BR87" s="247"/>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226"/>
    </row>
    <row r="88" spans="1:131" s="227" customFormat="1" ht="26.25" customHeight="1" thickBot="1">
      <c r="A88" s="244" t="s">
        <v>382</v>
      </c>
      <c r="B88" s="827" t="s">
        <v>413</v>
      </c>
      <c r="C88" s="828"/>
      <c r="D88" s="828"/>
      <c r="E88" s="828"/>
      <c r="F88" s="828"/>
      <c r="G88" s="828"/>
      <c r="H88" s="828"/>
      <c r="I88" s="828"/>
      <c r="J88" s="828"/>
      <c r="K88" s="828"/>
      <c r="L88" s="828"/>
      <c r="M88" s="828"/>
      <c r="N88" s="828"/>
      <c r="O88" s="828"/>
      <c r="P88" s="829"/>
      <c r="Q88" s="865"/>
      <c r="R88" s="866"/>
      <c r="S88" s="866"/>
      <c r="T88" s="866"/>
      <c r="U88" s="866"/>
      <c r="V88" s="866"/>
      <c r="W88" s="866"/>
      <c r="X88" s="866"/>
      <c r="Y88" s="866"/>
      <c r="Z88" s="866"/>
      <c r="AA88" s="866"/>
      <c r="AB88" s="866"/>
      <c r="AC88" s="866"/>
      <c r="AD88" s="866"/>
      <c r="AE88" s="866"/>
      <c r="AF88" s="869">
        <v>5866</v>
      </c>
      <c r="AG88" s="869"/>
      <c r="AH88" s="869"/>
      <c r="AI88" s="869"/>
      <c r="AJ88" s="869"/>
      <c r="AK88" s="866"/>
      <c r="AL88" s="866"/>
      <c r="AM88" s="866"/>
      <c r="AN88" s="866"/>
      <c r="AO88" s="866"/>
      <c r="AP88" s="869">
        <v>3153</v>
      </c>
      <c r="AQ88" s="869"/>
      <c r="AR88" s="869"/>
      <c r="AS88" s="869"/>
      <c r="AT88" s="869"/>
      <c r="AU88" s="869">
        <v>500</v>
      </c>
      <c r="AV88" s="869"/>
      <c r="AW88" s="869"/>
      <c r="AX88" s="869"/>
      <c r="AY88" s="869"/>
      <c r="AZ88" s="874"/>
      <c r="BA88" s="874"/>
      <c r="BB88" s="874"/>
      <c r="BC88" s="874"/>
      <c r="BD88" s="875"/>
      <c r="BE88" s="245"/>
      <c r="BF88" s="245"/>
      <c r="BG88" s="245"/>
      <c r="BH88" s="245"/>
      <c r="BI88" s="245"/>
      <c r="BJ88" s="245"/>
      <c r="BK88" s="245"/>
      <c r="BL88" s="245"/>
      <c r="BM88" s="245"/>
      <c r="BN88" s="245"/>
      <c r="BO88" s="245"/>
      <c r="BP88" s="245"/>
      <c r="BQ88" s="242">
        <v>82</v>
      </c>
      <c r="BR88" s="247"/>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27" t="s">
        <v>414</v>
      </c>
      <c r="BS102" s="828"/>
      <c r="BT102" s="828"/>
      <c r="BU102" s="828"/>
      <c r="BV102" s="828"/>
      <c r="BW102" s="828"/>
      <c r="BX102" s="828"/>
      <c r="BY102" s="828"/>
      <c r="BZ102" s="828"/>
      <c r="CA102" s="828"/>
      <c r="CB102" s="828"/>
      <c r="CC102" s="828"/>
      <c r="CD102" s="828"/>
      <c r="CE102" s="828"/>
      <c r="CF102" s="828"/>
      <c r="CG102" s="829"/>
      <c r="CH102" s="916"/>
      <c r="CI102" s="917"/>
      <c r="CJ102" s="917"/>
      <c r="CK102" s="917"/>
      <c r="CL102" s="918"/>
      <c r="CM102" s="916"/>
      <c r="CN102" s="917"/>
      <c r="CO102" s="917"/>
      <c r="CP102" s="917"/>
      <c r="CQ102" s="918"/>
      <c r="CR102" s="919">
        <v>18</v>
      </c>
      <c r="CS102" s="877"/>
      <c r="CT102" s="877"/>
      <c r="CU102" s="877"/>
      <c r="CV102" s="920"/>
      <c r="CW102" s="919" t="s">
        <v>505</v>
      </c>
      <c r="CX102" s="877"/>
      <c r="CY102" s="877"/>
      <c r="CZ102" s="877"/>
      <c r="DA102" s="920"/>
      <c r="DB102" s="919">
        <v>101</v>
      </c>
      <c r="DC102" s="877"/>
      <c r="DD102" s="877"/>
      <c r="DE102" s="877"/>
      <c r="DF102" s="920"/>
      <c r="DG102" s="919" t="s">
        <v>505</v>
      </c>
      <c r="DH102" s="877"/>
      <c r="DI102" s="877"/>
      <c r="DJ102" s="877"/>
      <c r="DK102" s="920"/>
      <c r="DL102" s="919" t="s">
        <v>505</v>
      </c>
      <c r="DM102" s="877"/>
      <c r="DN102" s="877"/>
      <c r="DO102" s="877"/>
      <c r="DP102" s="920"/>
      <c r="DQ102" s="919" t="s">
        <v>505</v>
      </c>
      <c r="DR102" s="877"/>
      <c r="DS102" s="877"/>
      <c r="DT102" s="877"/>
      <c r="DU102" s="920"/>
      <c r="DV102" s="943"/>
      <c r="DW102" s="944"/>
      <c r="DX102" s="944"/>
      <c r="DY102" s="944"/>
      <c r="DZ102" s="945"/>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6" t="s">
        <v>415</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7" t="s">
        <v>416</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8" t="s">
        <v>419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c r="A109" s="941" t="s">
        <v>421</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422</v>
      </c>
      <c r="AB109" s="922"/>
      <c r="AC109" s="922"/>
      <c r="AD109" s="922"/>
      <c r="AE109" s="923"/>
      <c r="AF109" s="921" t="s">
        <v>299</v>
      </c>
      <c r="AG109" s="922"/>
      <c r="AH109" s="922"/>
      <c r="AI109" s="922"/>
      <c r="AJ109" s="923"/>
      <c r="AK109" s="921" t="s">
        <v>298</v>
      </c>
      <c r="AL109" s="922"/>
      <c r="AM109" s="922"/>
      <c r="AN109" s="922"/>
      <c r="AO109" s="923"/>
      <c r="AP109" s="921" t="s">
        <v>423</v>
      </c>
      <c r="AQ109" s="922"/>
      <c r="AR109" s="922"/>
      <c r="AS109" s="922"/>
      <c r="AT109" s="924"/>
      <c r="AU109" s="941" t="s">
        <v>421</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422</v>
      </c>
      <c r="BR109" s="922"/>
      <c r="BS109" s="922"/>
      <c r="BT109" s="922"/>
      <c r="BU109" s="923"/>
      <c r="BV109" s="921" t="s">
        <v>299</v>
      </c>
      <c r="BW109" s="922"/>
      <c r="BX109" s="922"/>
      <c r="BY109" s="922"/>
      <c r="BZ109" s="923"/>
      <c r="CA109" s="921" t="s">
        <v>298</v>
      </c>
      <c r="CB109" s="922"/>
      <c r="CC109" s="922"/>
      <c r="CD109" s="922"/>
      <c r="CE109" s="923"/>
      <c r="CF109" s="942" t="s">
        <v>423</v>
      </c>
      <c r="CG109" s="942"/>
      <c r="CH109" s="942"/>
      <c r="CI109" s="942"/>
      <c r="CJ109" s="942"/>
      <c r="CK109" s="921" t="s">
        <v>424</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422</v>
      </c>
      <c r="DH109" s="922"/>
      <c r="DI109" s="922"/>
      <c r="DJ109" s="922"/>
      <c r="DK109" s="923"/>
      <c r="DL109" s="921" t="s">
        <v>299</v>
      </c>
      <c r="DM109" s="922"/>
      <c r="DN109" s="922"/>
      <c r="DO109" s="922"/>
      <c r="DP109" s="923"/>
      <c r="DQ109" s="921" t="s">
        <v>298</v>
      </c>
      <c r="DR109" s="922"/>
      <c r="DS109" s="922"/>
      <c r="DT109" s="922"/>
      <c r="DU109" s="923"/>
      <c r="DV109" s="921" t="s">
        <v>423</v>
      </c>
      <c r="DW109" s="922"/>
      <c r="DX109" s="922"/>
      <c r="DY109" s="922"/>
      <c r="DZ109" s="924"/>
    </row>
    <row r="110" spans="1:131" s="226" customFormat="1" ht="26.25" customHeight="1">
      <c r="A110" s="925" t="s">
        <v>425</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2057241</v>
      </c>
      <c r="AB110" s="929"/>
      <c r="AC110" s="929"/>
      <c r="AD110" s="929"/>
      <c r="AE110" s="930"/>
      <c r="AF110" s="931">
        <v>2055746</v>
      </c>
      <c r="AG110" s="929"/>
      <c r="AH110" s="929"/>
      <c r="AI110" s="929"/>
      <c r="AJ110" s="930"/>
      <c r="AK110" s="931">
        <v>2170066</v>
      </c>
      <c r="AL110" s="929"/>
      <c r="AM110" s="929"/>
      <c r="AN110" s="929"/>
      <c r="AO110" s="930"/>
      <c r="AP110" s="932">
        <v>22.8</v>
      </c>
      <c r="AQ110" s="933"/>
      <c r="AR110" s="933"/>
      <c r="AS110" s="933"/>
      <c r="AT110" s="934"/>
      <c r="AU110" s="935" t="s">
        <v>67</v>
      </c>
      <c r="AV110" s="936"/>
      <c r="AW110" s="936"/>
      <c r="AX110" s="936"/>
      <c r="AY110" s="936"/>
      <c r="AZ110" s="977" t="s">
        <v>426</v>
      </c>
      <c r="BA110" s="926"/>
      <c r="BB110" s="926"/>
      <c r="BC110" s="926"/>
      <c r="BD110" s="926"/>
      <c r="BE110" s="926"/>
      <c r="BF110" s="926"/>
      <c r="BG110" s="926"/>
      <c r="BH110" s="926"/>
      <c r="BI110" s="926"/>
      <c r="BJ110" s="926"/>
      <c r="BK110" s="926"/>
      <c r="BL110" s="926"/>
      <c r="BM110" s="926"/>
      <c r="BN110" s="926"/>
      <c r="BO110" s="926"/>
      <c r="BP110" s="927"/>
      <c r="BQ110" s="963">
        <v>19220648</v>
      </c>
      <c r="BR110" s="964"/>
      <c r="BS110" s="964"/>
      <c r="BT110" s="964"/>
      <c r="BU110" s="964"/>
      <c r="BV110" s="964">
        <v>20295767</v>
      </c>
      <c r="BW110" s="964"/>
      <c r="BX110" s="964"/>
      <c r="BY110" s="964"/>
      <c r="BZ110" s="964"/>
      <c r="CA110" s="964">
        <v>20546356</v>
      </c>
      <c r="CB110" s="964"/>
      <c r="CC110" s="964"/>
      <c r="CD110" s="964"/>
      <c r="CE110" s="964"/>
      <c r="CF110" s="978">
        <v>215.9</v>
      </c>
      <c r="CG110" s="979"/>
      <c r="CH110" s="979"/>
      <c r="CI110" s="979"/>
      <c r="CJ110" s="979"/>
      <c r="CK110" s="980" t="s">
        <v>427</v>
      </c>
      <c r="CL110" s="981"/>
      <c r="CM110" s="960" t="s">
        <v>428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63" t="s">
        <v>403</v>
      </c>
      <c r="DH110" s="964"/>
      <c r="DI110" s="964"/>
      <c r="DJ110" s="964"/>
      <c r="DK110" s="964"/>
      <c r="DL110" s="964" t="s">
        <v>429</v>
      </c>
      <c r="DM110" s="964"/>
      <c r="DN110" s="964"/>
      <c r="DO110" s="964"/>
      <c r="DP110" s="964"/>
      <c r="DQ110" s="964" t="s">
        <v>429</v>
      </c>
      <c r="DR110" s="964"/>
      <c r="DS110" s="964"/>
      <c r="DT110" s="964"/>
      <c r="DU110" s="964"/>
      <c r="DV110" s="965" t="s">
        <v>403</v>
      </c>
      <c r="DW110" s="965"/>
      <c r="DX110" s="965"/>
      <c r="DY110" s="965"/>
      <c r="DZ110" s="966"/>
    </row>
    <row r="111" spans="1:131" s="226" customFormat="1" ht="26.25" customHeight="1">
      <c r="A111" s="967" t="s">
        <v>430</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431</v>
      </c>
      <c r="AB111" s="971"/>
      <c r="AC111" s="971"/>
      <c r="AD111" s="971"/>
      <c r="AE111" s="972"/>
      <c r="AF111" s="973" t="s">
        <v>431</v>
      </c>
      <c r="AG111" s="971"/>
      <c r="AH111" s="971"/>
      <c r="AI111" s="971"/>
      <c r="AJ111" s="972"/>
      <c r="AK111" s="973" t="s">
        <v>431</v>
      </c>
      <c r="AL111" s="971"/>
      <c r="AM111" s="971"/>
      <c r="AN111" s="971"/>
      <c r="AO111" s="972"/>
      <c r="AP111" s="974" t="s">
        <v>431</v>
      </c>
      <c r="AQ111" s="975"/>
      <c r="AR111" s="975"/>
      <c r="AS111" s="975"/>
      <c r="AT111" s="976"/>
      <c r="AU111" s="937"/>
      <c r="AV111" s="938"/>
      <c r="AW111" s="938"/>
      <c r="AX111" s="938"/>
      <c r="AY111" s="938"/>
      <c r="AZ111" s="986" t="s">
        <v>432</v>
      </c>
      <c r="BA111" s="987"/>
      <c r="BB111" s="987"/>
      <c r="BC111" s="987"/>
      <c r="BD111" s="987"/>
      <c r="BE111" s="987"/>
      <c r="BF111" s="987"/>
      <c r="BG111" s="987"/>
      <c r="BH111" s="987"/>
      <c r="BI111" s="987"/>
      <c r="BJ111" s="987"/>
      <c r="BK111" s="987"/>
      <c r="BL111" s="987"/>
      <c r="BM111" s="987"/>
      <c r="BN111" s="987"/>
      <c r="BO111" s="987"/>
      <c r="BP111" s="988"/>
      <c r="BQ111" s="956" t="s">
        <v>431</v>
      </c>
      <c r="BR111" s="957"/>
      <c r="BS111" s="957"/>
      <c r="BT111" s="957"/>
      <c r="BU111" s="957"/>
      <c r="BV111" s="957" t="s">
        <v>431</v>
      </c>
      <c r="BW111" s="957"/>
      <c r="BX111" s="957"/>
      <c r="BY111" s="957"/>
      <c r="BZ111" s="957"/>
      <c r="CA111" s="957" t="s">
        <v>431</v>
      </c>
      <c r="CB111" s="957"/>
      <c r="CC111" s="957"/>
      <c r="CD111" s="957"/>
      <c r="CE111" s="957"/>
      <c r="CF111" s="951" t="s">
        <v>431</v>
      </c>
      <c r="CG111" s="952"/>
      <c r="CH111" s="952"/>
      <c r="CI111" s="952"/>
      <c r="CJ111" s="952"/>
      <c r="CK111" s="982"/>
      <c r="CL111" s="983"/>
      <c r="CM111" s="953" t="s">
        <v>433</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431</v>
      </c>
      <c r="DH111" s="957"/>
      <c r="DI111" s="957"/>
      <c r="DJ111" s="957"/>
      <c r="DK111" s="957"/>
      <c r="DL111" s="957" t="s">
        <v>431</v>
      </c>
      <c r="DM111" s="957"/>
      <c r="DN111" s="957"/>
      <c r="DO111" s="957"/>
      <c r="DP111" s="957"/>
      <c r="DQ111" s="957" t="s">
        <v>431</v>
      </c>
      <c r="DR111" s="957"/>
      <c r="DS111" s="957"/>
      <c r="DT111" s="957"/>
      <c r="DU111" s="957"/>
      <c r="DV111" s="958" t="s">
        <v>431</v>
      </c>
      <c r="DW111" s="958"/>
      <c r="DX111" s="958"/>
      <c r="DY111" s="958"/>
      <c r="DZ111" s="959"/>
    </row>
    <row r="112" spans="1:131" s="226" customFormat="1" ht="26.25" customHeight="1">
      <c r="A112" s="989" t="s">
        <v>434</v>
      </c>
      <c r="B112" s="990"/>
      <c r="C112" s="987" t="s">
        <v>435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995" t="s">
        <v>431</v>
      </c>
      <c r="AB112" s="996"/>
      <c r="AC112" s="996"/>
      <c r="AD112" s="996"/>
      <c r="AE112" s="997"/>
      <c r="AF112" s="998" t="s">
        <v>431</v>
      </c>
      <c r="AG112" s="996"/>
      <c r="AH112" s="996"/>
      <c r="AI112" s="996"/>
      <c r="AJ112" s="997"/>
      <c r="AK112" s="998" t="s">
        <v>431</v>
      </c>
      <c r="AL112" s="996"/>
      <c r="AM112" s="996"/>
      <c r="AN112" s="996"/>
      <c r="AO112" s="997"/>
      <c r="AP112" s="999" t="s">
        <v>431</v>
      </c>
      <c r="AQ112" s="1000"/>
      <c r="AR112" s="1000"/>
      <c r="AS112" s="1000"/>
      <c r="AT112" s="1001"/>
      <c r="AU112" s="937"/>
      <c r="AV112" s="938"/>
      <c r="AW112" s="938"/>
      <c r="AX112" s="938"/>
      <c r="AY112" s="938"/>
      <c r="AZ112" s="986" t="s">
        <v>436</v>
      </c>
      <c r="BA112" s="987"/>
      <c r="BB112" s="987"/>
      <c r="BC112" s="987"/>
      <c r="BD112" s="987"/>
      <c r="BE112" s="987"/>
      <c r="BF112" s="987"/>
      <c r="BG112" s="987"/>
      <c r="BH112" s="987"/>
      <c r="BI112" s="987"/>
      <c r="BJ112" s="987"/>
      <c r="BK112" s="987"/>
      <c r="BL112" s="987"/>
      <c r="BM112" s="987"/>
      <c r="BN112" s="987"/>
      <c r="BO112" s="987"/>
      <c r="BP112" s="988"/>
      <c r="BQ112" s="956">
        <v>3805167</v>
      </c>
      <c r="BR112" s="957"/>
      <c r="BS112" s="957"/>
      <c r="BT112" s="957"/>
      <c r="BU112" s="957"/>
      <c r="BV112" s="957">
        <v>3716320</v>
      </c>
      <c r="BW112" s="957"/>
      <c r="BX112" s="957"/>
      <c r="BY112" s="957"/>
      <c r="BZ112" s="957"/>
      <c r="CA112" s="957">
        <v>3724170</v>
      </c>
      <c r="CB112" s="957"/>
      <c r="CC112" s="957"/>
      <c r="CD112" s="957"/>
      <c r="CE112" s="957"/>
      <c r="CF112" s="951">
        <v>39.1</v>
      </c>
      <c r="CG112" s="952"/>
      <c r="CH112" s="952"/>
      <c r="CI112" s="952"/>
      <c r="CJ112" s="952"/>
      <c r="CK112" s="982"/>
      <c r="CL112" s="983"/>
      <c r="CM112" s="953" t="s">
        <v>437</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431</v>
      </c>
      <c r="DH112" s="957"/>
      <c r="DI112" s="957"/>
      <c r="DJ112" s="957"/>
      <c r="DK112" s="957"/>
      <c r="DL112" s="957" t="s">
        <v>431</v>
      </c>
      <c r="DM112" s="957"/>
      <c r="DN112" s="957"/>
      <c r="DO112" s="957"/>
      <c r="DP112" s="957"/>
      <c r="DQ112" s="957" t="s">
        <v>431</v>
      </c>
      <c r="DR112" s="957"/>
      <c r="DS112" s="957"/>
      <c r="DT112" s="957"/>
      <c r="DU112" s="957"/>
      <c r="DV112" s="958" t="s">
        <v>431</v>
      </c>
      <c r="DW112" s="958"/>
      <c r="DX112" s="958"/>
      <c r="DY112" s="958"/>
      <c r="DZ112" s="959"/>
    </row>
    <row r="113" spans="1:130" s="226" customFormat="1" ht="26.25" customHeight="1">
      <c r="A113" s="991"/>
      <c r="B113" s="992"/>
      <c r="C113" s="987" t="s">
        <v>438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970">
        <v>227821</v>
      </c>
      <c r="AB113" s="971"/>
      <c r="AC113" s="971"/>
      <c r="AD113" s="971"/>
      <c r="AE113" s="972"/>
      <c r="AF113" s="973">
        <v>229171</v>
      </c>
      <c r="AG113" s="971"/>
      <c r="AH113" s="971"/>
      <c r="AI113" s="971"/>
      <c r="AJ113" s="972"/>
      <c r="AK113" s="973">
        <v>264539</v>
      </c>
      <c r="AL113" s="971"/>
      <c r="AM113" s="971"/>
      <c r="AN113" s="971"/>
      <c r="AO113" s="972"/>
      <c r="AP113" s="974">
        <v>2.8</v>
      </c>
      <c r="AQ113" s="975"/>
      <c r="AR113" s="975"/>
      <c r="AS113" s="975"/>
      <c r="AT113" s="976"/>
      <c r="AU113" s="937"/>
      <c r="AV113" s="938"/>
      <c r="AW113" s="938"/>
      <c r="AX113" s="938"/>
      <c r="AY113" s="938"/>
      <c r="AZ113" s="986" t="s">
        <v>439</v>
      </c>
      <c r="BA113" s="987"/>
      <c r="BB113" s="987"/>
      <c r="BC113" s="987"/>
      <c r="BD113" s="987"/>
      <c r="BE113" s="987"/>
      <c r="BF113" s="987"/>
      <c r="BG113" s="987"/>
      <c r="BH113" s="987"/>
      <c r="BI113" s="987"/>
      <c r="BJ113" s="987"/>
      <c r="BK113" s="987"/>
      <c r="BL113" s="987"/>
      <c r="BM113" s="987"/>
      <c r="BN113" s="987"/>
      <c r="BO113" s="987"/>
      <c r="BP113" s="988"/>
      <c r="BQ113" s="956">
        <v>485935</v>
      </c>
      <c r="BR113" s="957"/>
      <c r="BS113" s="957"/>
      <c r="BT113" s="957"/>
      <c r="BU113" s="957"/>
      <c r="BV113" s="957">
        <v>570806</v>
      </c>
      <c r="BW113" s="957"/>
      <c r="BX113" s="957"/>
      <c r="BY113" s="957"/>
      <c r="BZ113" s="957"/>
      <c r="CA113" s="957">
        <v>499707</v>
      </c>
      <c r="CB113" s="957"/>
      <c r="CC113" s="957"/>
      <c r="CD113" s="957"/>
      <c r="CE113" s="957"/>
      <c r="CF113" s="951">
        <v>5.3</v>
      </c>
      <c r="CG113" s="952"/>
      <c r="CH113" s="952"/>
      <c r="CI113" s="952"/>
      <c r="CJ113" s="952"/>
      <c r="CK113" s="982"/>
      <c r="CL113" s="983"/>
      <c r="CM113" s="953" t="s">
        <v>440</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95" t="s">
        <v>431</v>
      </c>
      <c r="DH113" s="996"/>
      <c r="DI113" s="996"/>
      <c r="DJ113" s="996"/>
      <c r="DK113" s="997"/>
      <c r="DL113" s="998" t="s">
        <v>431</v>
      </c>
      <c r="DM113" s="996"/>
      <c r="DN113" s="996"/>
      <c r="DO113" s="996"/>
      <c r="DP113" s="997"/>
      <c r="DQ113" s="998" t="s">
        <v>431</v>
      </c>
      <c r="DR113" s="996"/>
      <c r="DS113" s="996"/>
      <c r="DT113" s="996"/>
      <c r="DU113" s="997"/>
      <c r="DV113" s="999" t="s">
        <v>431</v>
      </c>
      <c r="DW113" s="1000"/>
      <c r="DX113" s="1000"/>
      <c r="DY113" s="1000"/>
      <c r="DZ113" s="1001"/>
    </row>
    <row r="114" spans="1:130" s="226" customFormat="1" ht="26.25" customHeight="1">
      <c r="A114" s="991"/>
      <c r="B114" s="992"/>
      <c r="C114" s="987" t="s">
        <v>441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995">
        <v>49224</v>
      </c>
      <c r="AB114" s="996"/>
      <c r="AC114" s="996"/>
      <c r="AD114" s="996"/>
      <c r="AE114" s="997"/>
      <c r="AF114" s="998">
        <v>93523</v>
      </c>
      <c r="AG114" s="996"/>
      <c r="AH114" s="996"/>
      <c r="AI114" s="996"/>
      <c r="AJ114" s="997"/>
      <c r="AK114" s="998">
        <v>98445</v>
      </c>
      <c r="AL114" s="996"/>
      <c r="AM114" s="996"/>
      <c r="AN114" s="996"/>
      <c r="AO114" s="997"/>
      <c r="AP114" s="999">
        <v>1</v>
      </c>
      <c r="AQ114" s="1000"/>
      <c r="AR114" s="1000"/>
      <c r="AS114" s="1000"/>
      <c r="AT114" s="1001"/>
      <c r="AU114" s="937"/>
      <c r="AV114" s="938"/>
      <c r="AW114" s="938"/>
      <c r="AX114" s="938"/>
      <c r="AY114" s="938"/>
      <c r="AZ114" s="986" t="s">
        <v>442</v>
      </c>
      <c r="BA114" s="987"/>
      <c r="BB114" s="987"/>
      <c r="BC114" s="987"/>
      <c r="BD114" s="987"/>
      <c r="BE114" s="987"/>
      <c r="BF114" s="987"/>
      <c r="BG114" s="987"/>
      <c r="BH114" s="987"/>
      <c r="BI114" s="987"/>
      <c r="BJ114" s="987"/>
      <c r="BK114" s="987"/>
      <c r="BL114" s="987"/>
      <c r="BM114" s="987"/>
      <c r="BN114" s="987"/>
      <c r="BO114" s="987"/>
      <c r="BP114" s="988"/>
      <c r="BQ114" s="956">
        <v>1049316</v>
      </c>
      <c r="BR114" s="957"/>
      <c r="BS114" s="957"/>
      <c r="BT114" s="957"/>
      <c r="BU114" s="957"/>
      <c r="BV114" s="957">
        <v>908649</v>
      </c>
      <c r="BW114" s="957"/>
      <c r="BX114" s="957"/>
      <c r="BY114" s="957"/>
      <c r="BZ114" s="957"/>
      <c r="CA114" s="957">
        <v>752812</v>
      </c>
      <c r="CB114" s="957"/>
      <c r="CC114" s="957"/>
      <c r="CD114" s="957"/>
      <c r="CE114" s="957"/>
      <c r="CF114" s="951">
        <v>7.9</v>
      </c>
      <c r="CG114" s="952"/>
      <c r="CH114" s="952"/>
      <c r="CI114" s="952"/>
      <c r="CJ114" s="952"/>
      <c r="CK114" s="982"/>
      <c r="CL114" s="983"/>
      <c r="CM114" s="953" t="s">
        <v>443</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95" t="s">
        <v>431</v>
      </c>
      <c r="DH114" s="996"/>
      <c r="DI114" s="996"/>
      <c r="DJ114" s="996"/>
      <c r="DK114" s="997"/>
      <c r="DL114" s="998" t="s">
        <v>431</v>
      </c>
      <c r="DM114" s="996"/>
      <c r="DN114" s="996"/>
      <c r="DO114" s="996"/>
      <c r="DP114" s="997"/>
      <c r="DQ114" s="998" t="s">
        <v>431</v>
      </c>
      <c r="DR114" s="996"/>
      <c r="DS114" s="996"/>
      <c r="DT114" s="996"/>
      <c r="DU114" s="997"/>
      <c r="DV114" s="999" t="s">
        <v>431</v>
      </c>
      <c r="DW114" s="1000"/>
      <c r="DX114" s="1000"/>
      <c r="DY114" s="1000"/>
      <c r="DZ114" s="1001"/>
    </row>
    <row r="115" spans="1:130" s="226" customFormat="1" ht="26.25" customHeight="1">
      <c r="A115" s="991"/>
      <c r="B115" s="992"/>
      <c r="C115" s="987" t="s">
        <v>444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970" t="s">
        <v>431</v>
      </c>
      <c r="AB115" s="971"/>
      <c r="AC115" s="971"/>
      <c r="AD115" s="971"/>
      <c r="AE115" s="972"/>
      <c r="AF115" s="973" t="s">
        <v>431</v>
      </c>
      <c r="AG115" s="971"/>
      <c r="AH115" s="971"/>
      <c r="AI115" s="971"/>
      <c r="AJ115" s="972"/>
      <c r="AK115" s="973" t="s">
        <v>431</v>
      </c>
      <c r="AL115" s="971"/>
      <c r="AM115" s="971"/>
      <c r="AN115" s="971"/>
      <c r="AO115" s="972"/>
      <c r="AP115" s="974" t="s">
        <v>431</v>
      </c>
      <c r="AQ115" s="975"/>
      <c r="AR115" s="975"/>
      <c r="AS115" s="975"/>
      <c r="AT115" s="976"/>
      <c r="AU115" s="937"/>
      <c r="AV115" s="938"/>
      <c r="AW115" s="938"/>
      <c r="AX115" s="938"/>
      <c r="AY115" s="938"/>
      <c r="AZ115" s="986" t="s">
        <v>445</v>
      </c>
      <c r="BA115" s="987"/>
      <c r="BB115" s="987"/>
      <c r="BC115" s="987"/>
      <c r="BD115" s="987"/>
      <c r="BE115" s="987"/>
      <c r="BF115" s="987"/>
      <c r="BG115" s="987"/>
      <c r="BH115" s="987"/>
      <c r="BI115" s="987"/>
      <c r="BJ115" s="987"/>
      <c r="BK115" s="987"/>
      <c r="BL115" s="987"/>
      <c r="BM115" s="987"/>
      <c r="BN115" s="987"/>
      <c r="BO115" s="987"/>
      <c r="BP115" s="988"/>
      <c r="BQ115" s="956" t="s">
        <v>431</v>
      </c>
      <c r="BR115" s="957"/>
      <c r="BS115" s="957"/>
      <c r="BT115" s="957"/>
      <c r="BU115" s="957"/>
      <c r="BV115" s="957" t="s">
        <v>446</v>
      </c>
      <c r="BW115" s="957"/>
      <c r="BX115" s="957"/>
      <c r="BY115" s="957"/>
      <c r="BZ115" s="957"/>
      <c r="CA115" s="957" t="s">
        <v>431</v>
      </c>
      <c r="CB115" s="957"/>
      <c r="CC115" s="957"/>
      <c r="CD115" s="957"/>
      <c r="CE115" s="957"/>
      <c r="CF115" s="951" t="s">
        <v>431</v>
      </c>
      <c r="CG115" s="952"/>
      <c r="CH115" s="952"/>
      <c r="CI115" s="952"/>
      <c r="CJ115" s="952"/>
      <c r="CK115" s="982"/>
      <c r="CL115" s="983"/>
      <c r="CM115" s="986" t="s">
        <v>447</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8"/>
      <c r="DG115" s="995" t="s">
        <v>431</v>
      </c>
      <c r="DH115" s="996"/>
      <c r="DI115" s="996"/>
      <c r="DJ115" s="996"/>
      <c r="DK115" s="997"/>
      <c r="DL115" s="998" t="s">
        <v>431</v>
      </c>
      <c r="DM115" s="996"/>
      <c r="DN115" s="996"/>
      <c r="DO115" s="996"/>
      <c r="DP115" s="997"/>
      <c r="DQ115" s="998" t="s">
        <v>446</v>
      </c>
      <c r="DR115" s="996"/>
      <c r="DS115" s="996"/>
      <c r="DT115" s="996"/>
      <c r="DU115" s="997"/>
      <c r="DV115" s="999" t="s">
        <v>431</v>
      </c>
      <c r="DW115" s="1000"/>
      <c r="DX115" s="1000"/>
      <c r="DY115" s="1000"/>
      <c r="DZ115" s="1001"/>
    </row>
    <row r="116" spans="1:130" s="226" customFormat="1" ht="26.25" customHeight="1">
      <c r="A116" s="993"/>
      <c r="B116" s="994"/>
      <c r="C116" s="1002" t="s">
        <v>448</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v>1</v>
      </c>
      <c r="AB116" s="996"/>
      <c r="AC116" s="996"/>
      <c r="AD116" s="996"/>
      <c r="AE116" s="997"/>
      <c r="AF116" s="998">
        <v>2</v>
      </c>
      <c r="AG116" s="996"/>
      <c r="AH116" s="996"/>
      <c r="AI116" s="996"/>
      <c r="AJ116" s="997"/>
      <c r="AK116" s="998">
        <v>4</v>
      </c>
      <c r="AL116" s="996"/>
      <c r="AM116" s="996"/>
      <c r="AN116" s="996"/>
      <c r="AO116" s="997"/>
      <c r="AP116" s="999">
        <v>0</v>
      </c>
      <c r="AQ116" s="1000"/>
      <c r="AR116" s="1000"/>
      <c r="AS116" s="1000"/>
      <c r="AT116" s="1001"/>
      <c r="AU116" s="937"/>
      <c r="AV116" s="938"/>
      <c r="AW116" s="938"/>
      <c r="AX116" s="938"/>
      <c r="AY116" s="938"/>
      <c r="AZ116" s="1004" t="s">
        <v>449</v>
      </c>
      <c r="BA116" s="1005"/>
      <c r="BB116" s="1005"/>
      <c r="BC116" s="1005"/>
      <c r="BD116" s="1005"/>
      <c r="BE116" s="1005"/>
      <c r="BF116" s="1005"/>
      <c r="BG116" s="1005"/>
      <c r="BH116" s="1005"/>
      <c r="BI116" s="1005"/>
      <c r="BJ116" s="1005"/>
      <c r="BK116" s="1005"/>
      <c r="BL116" s="1005"/>
      <c r="BM116" s="1005"/>
      <c r="BN116" s="1005"/>
      <c r="BO116" s="1005"/>
      <c r="BP116" s="1006"/>
      <c r="BQ116" s="956" t="s">
        <v>431</v>
      </c>
      <c r="BR116" s="957"/>
      <c r="BS116" s="957"/>
      <c r="BT116" s="957"/>
      <c r="BU116" s="957"/>
      <c r="BV116" s="957" t="s">
        <v>431</v>
      </c>
      <c r="BW116" s="957"/>
      <c r="BX116" s="957"/>
      <c r="BY116" s="957"/>
      <c r="BZ116" s="957"/>
      <c r="CA116" s="957" t="s">
        <v>431</v>
      </c>
      <c r="CB116" s="957"/>
      <c r="CC116" s="957"/>
      <c r="CD116" s="957"/>
      <c r="CE116" s="957"/>
      <c r="CF116" s="951" t="s">
        <v>431</v>
      </c>
      <c r="CG116" s="952"/>
      <c r="CH116" s="952"/>
      <c r="CI116" s="952"/>
      <c r="CJ116" s="952"/>
      <c r="CK116" s="982"/>
      <c r="CL116" s="983"/>
      <c r="CM116" s="953" t="s">
        <v>450</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95" t="s">
        <v>431</v>
      </c>
      <c r="DH116" s="996"/>
      <c r="DI116" s="996"/>
      <c r="DJ116" s="996"/>
      <c r="DK116" s="997"/>
      <c r="DL116" s="998" t="s">
        <v>431</v>
      </c>
      <c r="DM116" s="996"/>
      <c r="DN116" s="996"/>
      <c r="DO116" s="996"/>
      <c r="DP116" s="997"/>
      <c r="DQ116" s="998" t="s">
        <v>431</v>
      </c>
      <c r="DR116" s="996"/>
      <c r="DS116" s="996"/>
      <c r="DT116" s="996"/>
      <c r="DU116" s="997"/>
      <c r="DV116" s="999" t="s">
        <v>431</v>
      </c>
      <c r="DW116" s="1000"/>
      <c r="DX116" s="1000"/>
      <c r="DY116" s="1000"/>
      <c r="DZ116" s="1001"/>
    </row>
    <row r="117" spans="1:130" s="226" customFormat="1" ht="26.25" customHeight="1">
      <c r="A117" s="941" t="s">
        <v>182</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12" t="s">
        <v>451</v>
      </c>
      <c r="Z117" s="923"/>
      <c r="AA117" s="1013">
        <v>2334287</v>
      </c>
      <c r="AB117" s="1014"/>
      <c r="AC117" s="1014"/>
      <c r="AD117" s="1014"/>
      <c r="AE117" s="1015"/>
      <c r="AF117" s="1016">
        <v>2378442</v>
      </c>
      <c r="AG117" s="1014"/>
      <c r="AH117" s="1014"/>
      <c r="AI117" s="1014"/>
      <c r="AJ117" s="1015"/>
      <c r="AK117" s="1016">
        <v>2533054</v>
      </c>
      <c r="AL117" s="1014"/>
      <c r="AM117" s="1014"/>
      <c r="AN117" s="1014"/>
      <c r="AO117" s="1015"/>
      <c r="AP117" s="1017"/>
      <c r="AQ117" s="1018"/>
      <c r="AR117" s="1018"/>
      <c r="AS117" s="1018"/>
      <c r="AT117" s="1019"/>
      <c r="AU117" s="937"/>
      <c r="AV117" s="938"/>
      <c r="AW117" s="938"/>
      <c r="AX117" s="938"/>
      <c r="AY117" s="938"/>
      <c r="AZ117" s="1004" t="s">
        <v>452</v>
      </c>
      <c r="BA117" s="1005"/>
      <c r="BB117" s="1005"/>
      <c r="BC117" s="1005"/>
      <c r="BD117" s="1005"/>
      <c r="BE117" s="1005"/>
      <c r="BF117" s="1005"/>
      <c r="BG117" s="1005"/>
      <c r="BH117" s="1005"/>
      <c r="BI117" s="1005"/>
      <c r="BJ117" s="1005"/>
      <c r="BK117" s="1005"/>
      <c r="BL117" s="1005"/>
      <c r="BM117" s="1005"/>
      <c r="BN117" s="1005"/>
      <c r="BO117" s="1005"/>
      <c r="BP117" s="1006"/>
      <c r="BQ117" s="956" t="s">
        <v>431</v>
      </c>
      <c r="BR117" s="957"/>
      <c r="BS117" s="957"/>
      <c r="BT117" s="957"/>
      <c r="BU117" s="957"/>
      <c r="BV117" s="957" t="s">
        <v>431</v>
      </c>
      <c r="BW117" s="957"/>
      <c r="BX117" s="957"/>
      <c r="BY117" s="957"/>
      <c r="BZ117" s="957"/>
      <c r="CA117" s="957" t="s">
        <v>431</v>
      </c>
      <c r="CB117" s="957"/>
      <c r="CC117" s="957"/>
      <c r="CD117" s="957"/>
      <c r="CE117" s="957"/>
      <c r="CF117" s="951" t="s">
        <v>431</v>
      </c>
      <c r="CG117" s="952"/>
      <c r="CH117" s="952"/>
      <c r="CI117" s="952"/>
      <c r="CJ117" s="952"/>
      <c r="CK117" s="982"/>
      <c r="CL117" s="983"/>
      <c r="CM117" s="953" t="s">
        <v>453</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95" t="s">
        <v>446</v>
      </c>
      <c r="DH117" s="996"/>
      <c r="DI117" s="996"/>
      <c r="DJ117" s="996"/>
      <c r="DK117" s="997"/>
      <c r="DL117" s="998" t="s">
        <v>431</v>
      </c>
      <c r="DM117" s="996"/>
      <c r="DN117" s="996"/>
      <c r="DO117" s="996"/>
      <c r="DP117" s="997"/>
      <c r="DQ117" s="998" t="s">
        <v>431</v>
      </c>
      <c r="DR117" s="996"/>
      <c r="DS117" s="996"/>
      <c r="DT117" s="996"/>
      <c r="DU117" s="997"/>
      <c r="DV117" s="999" t="s">
        <v>431</v>
      </c>
      <c r="DW117" s="1000"/>
      <c r="DX117" s="1000"/>
      <c r="DY117" s="1000"/>
      <c r="DZ117" s="1001"/>
    </row>
    <row r="118" spans="1:130" s="226" customFormat="1" ht="26.25" customHeight="1">
      <c r="A118" s="941" t="s">
        <v>424</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422</v>
      </c>
      <c r="AB118" s="922"/>
      <c r="AC118" s="922"/>
      <c r="AD118" s="922"/>
      <c r="AE118" s="923"/>
      <c r="AF118" s="921" t="s">
        <v>299</v>
      </c>
      <c r="AG118" s="922"/>
      <c r="AH118" s="922"/>
      <c r="AI118" s="922"/>
      <c r="AJ118" s="923"/>
      <c r="AK118" s="921" t="s">
        <v>298</v>
      </c>
      <c r="AL118" s="922"/>
      <c r="AM118" s="922"/>
      <c r="AN118" s="922"/>
      <c r="AO118" s="923"/>
      <c r="AP118" s="1008" t="s">
        <v>423</v>
      </c>
      <c r="AQ118" s="1009"/>
      <c r="AR118" s="1009"/>
      <c r="AS118" s="1009"/>
      <c r="AT118" s="1010"/>
      <c r="AU118" s="937"/>
      <c r="AV118" s="938"/>
      <c r="AW118" s="938"/>
      <c r="AX118" s="938"/>
      <c r="AY118" s="938"/>
      <c r="AZ118" s="1011" t="s">
        <v>454</v>
      </c>
      <c r="BA118" s="1002"/>
      <c r="BB118" s="1002"/>
      <c r="BC118" s="1002"/>
      <c r="BD118" s="1002"/>
      <c r="BE118" s="1002"/>
      <c r="BF118" s="1002"/>
      <c r="BG118" s="1002"/>
      <c r="BH118" s="1002"/>
      <c r="BI118" s="1002"/>
      <c r="BJ118" s="1002"/>
      <c r="BK118" s="1002"/>
      <c r="BL118" s="1002"/>
      <c r="BM118" s="1002"/>
      <c r="BN118" s="1002"/>
      <c r="BO118" s="1002"/>
      <c r="BP118" s="1003"/>
      <c r="BQ118" s="1034" t="s">
        <v>431</v>
      </c>
      <c r="BR118" s="1035"/>
      <c r="BS118" s="1035"/>
      <c r="BT118" s="1035"/>
      <c r="BU118" s="1035"/>
      <c r="BV118" s="1035" t="s">
        <v>446</v>
      </c>
      <c r="BW118" s="1035"/>
      <c r="BX118" s="1035"/>
      <c r="BY118" s="1035"/>
      <c r="BZ118" s="1035"/>
      <c r="CA118" s="1035" t="s">
        <v>431</v>
      </c>
      <c r="CB118" s="1035"/>
      <c r="CC118" s="1035"/>
      <c r="CD118" s="1035"/>
      <c r="CE118" s="1035"/>
      <c r="CF118" s="951" t="s">
        <v>431</v>
      </c>
      <c r="CG118" s="952"/>
      <c r="CH118" s="952"/>
      <c r="CI118" s="952"/>
      <c r="CJ118" s="952"/>
      <c r="CK118" s="982"/>
      <c r="CL118" s="983"/>
      <c r="CM118" s="953" t="s">
        <v>455</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95" t="s">
        <v>431</v>
      </c>
      <c r="DH118" s="996"/>
      <c r="DI118" s="996"/>
      <c r="DJ118" s="996"/>
      <c r="DK118" s="997"/>
      <c r="DL118" s="998" t="s">
        <v>431</v>
      </c>
      <c r="DM118" s="996"/>
      <c r="DN118" s="996"/>
      <c r="DO118" s="996"/>
      <c r="DP118" s="997"/>
      <c r="DQ118" s="998" t="s">
        <v>431</v>
      </c>
      <c r="DR118" s="996"/>
      <c r="DS118" s="996"/>
      <c r="DT118" s="996"/>
      <c r="DU118" s="997"/>
      <c r="DV118" s="999" t="s">
        <v>431</v>
      </c>
      <c r="DW118" s="1000"/>
      <c r="DX118" s="1000"/>
      <c r="DY118" s="1000"/>
      <c r="DZ118" s="1001"/>
    </row>
    <row r="119" spans="1:130" s="226" customFormat="1" ht="26.25" customHeight="1">
      <c r="A119" s="1095" t="s">
        <v>427</v>
      </c>
      <c r="B119" s="981"/>
      <c r="C119" s="960" t="s">
        <v>428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28" t="s">
        <v>431</v>
      </c>
      <c r="AB119" s="929"/>
      <c r="AC119" s="929"/>
      <c r="AD119" s="929"/>
      <c r="AE119" s="930"/>
      <c r="AF119" s="931" t="s">
        <v>431</v>
      </c>
      <c r="AG119" s="929"/>
      <c r="AH119" s="929"/>
      <c r="AI119" s="929"/>
      <c r="AJ119" s="930"/>
      <c r="AK119" s="931" t="s">
        <v>431</v>
      </c>
      <c r="AL119" s="929"/>
      <c r="AM119" s="929"/>
      <c r="AN119" s="929"/>
      <c r="AO119" s="930"/>
      <c r="AP119" s="932" t="s">
        <v>431</v>
      </c>
      <c r="AQ119" s="933"/>
      <c r="AR119" s="933"/>
      <c r="AS119" s="933"/>
      <c r="AT119" s="934"/>
      <c r="AU119" s="939"/>
      <c r="AV119" s="940"/>
      <c r="AW119" s="940"/>
      <c r="AX119" s="940"/>
      <c r="AY119" s="940"/>
      <c r="AZ119" s="257" t="s">
        <v>182</v>
      </c>
      <c r="BA119" s="257"/>
      <c r="BB119" s="257"/>
      <c r="BC119" s="257"/>
      <c r="BD119" s="257"/>
      <c r="BE119" s="257"/>
      <c r="BF119" s="257"/>
      <c r="BG119" s="257"/>
      <c r="BH119" s="257"/>
      <c r="BI119" s="257"/>
      <c r="BJ119" s="257"/>
      <c r="BK119" s="257"/>
      <c r="BL119" s="257"/>
      <c r="BM119" s="257"/>
      <c r="BN119" s="257"/>
      <c r="BO119" s="1012" t="s">
        <v>456</v>
      </c>
      <c r="BP119" s="1043"/>
      <c r="BQ119" s="1034">
        <v>24561066</v>
      </c>
      <c r="BR119" s="1035"/>
      <c r="BS119" s="1035"/>
      <c r="BT119" s="1035"/>
      <c r="BU119" s="1035"/>
      <c r="BV119" s="1035">
        <v>25491542</v>
      </c>
      <c r="BW119" s="1035"/>
      <c r="BX119" s="1035"/>
      <c r="BY119" s="1035"/>
      <c r="BZ119" s="1035"/>
      <c r="CA119" s="1035">
        <v>25523045</v>
      </c>
      <c r="CB119" s="1035"/>
      <c r="CC119" s="1035"/>
      <c r="CD119" s="1035"/>
      <c r="CE119" s="1035"/>
      <c r="CF119" s="1036"/>
      <c r="CG119" s="1037"/>
      <c r="CH119" s="1037"/>
      <c r="CI119" s="1037"/>
      <c r="CJ119" s="1038"/>
      <c r="CK119" s="984"/>
      <c r="CL119" s="985"/>
      <c r="CM119" s="1039" t="s">
        <v>457</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42" t="s">
        <v>431</v>
      </c>
      <c r="DH119" s="1021"/>
      <c r="DI119" s="1021"/>
      <c r="DJ119" s="1021"/>
      <c r="DK119" s="1022"/>
      <c r="DL119" s="1020" t="s">
        <v>431</v>
      </c>
      <c r="DM119" s="1021"/>
      <c r="DN119" s="1021"/>
      <c r="DO119" s="1021"/>
      <c r="DP119" s="1022"/>
      <c r="DQ119" s="1020" t="s">
        <v>431</v>
      </c>
      <c r="DR119" s="1021"/>
      <c r="DS119" s="1021"/>
      <c r="DT119" s="1021"/>
      <c r="DU119" s="1022"/>
      <c r="DV119" s="1023" t="s">
        <v>431</v>
      </c>
      <c r="DW119" s="1024"/>
      <c r="DX119" s="1024"/>
      <c r="DY119" s="1024"/>
      <c r="DZ119" s="1025"/>
    </row>
    <row r="120" spans="1:130" s="226" customFormat="1" ht="26.25" customHeight="1">
      <c r="A120" s="1096"/>
      <c r="B120" s="983"/>
      <c r="C120" s="953" t="s">
        <v>433</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95" t="s">
        <v>431</v>
      </c>
      <c r="AB120" s="996"/>
      <c r="AC120" s="996"/>
      <c r="AD120" s="996"/>
      <c r="AE120" s="997"/>
      <c r="AF120" s="998" t="s">
        <v>431</v>
      </c>
      <c r="AG120" s="996"/>
      <c r="AH120" s="996"/>
      <c r="AI120" s="996"/>
      <c r="AJ120" s="997"/>
      <c r="AK120" s="998" t="s">
        <v>431</v>
      </c>
      <c r="AL120" s="996"/>
      <c r="AM120" s="996"/>
      <c r="AN120" s="996"/>
      <c r="AO120" s="997"/>
      <c r="AP120" s="999" t="s">
        <v>431</v>
      </c>
      <c r="AQ120" s="1000"/>
      <c r="AR120" s="1000"/>
      <c r="AS120" s="1000"/>
      <c r="AT120" s="1001"/>
      <c r="AU120" s="1026" t="s">
        <v>458</v>
      </c>
      <c r="AV120" s="1027"/>
      <c r="AW120" s="1027"/>
      <c r="AX120" s="1027"/>
      <c r="AY120" s="1028"/>
      <c r="AZ120" s="977" t="s">
        <v>459</v>
      </c>
      <c r="BA120" s="926"/>
      <c r="BB120" s="926"/>
      <c r="BC120" s="926"/>
      <c r="BD120" s="926"/>
      <c r="BE120" s="926"/>
      <c r="BF120" s="926"/>
      <c r="BG120" s="926"/>
      <c r="BH120" s="926"/>
      <c r="BI120" s="926"/>
      <c r="BJ120" s="926"/>
      <c r="BK120" s="926"/>
      <c r="BL120" s="926"/>
      <c r="BM120" s="926"/>
      <c r="BN120" s="926"/>
      <c r="BO120" s="926"/>
      <c r="BP120" s="927"/>
      <c r="BQ120" s="963">
        <v>8976665</v>
      </c>
      <c r="BR120" s="964"/>
      <c r="BS120" s="964"/>
      <c r="BT120" s="964"/>
      <c r="BU120" s="964"/>
      <c r="BV120" s="964">
        <v>9572033</v>
      </c>
      <c r="BW120" s="964"/>
      <c r="BX120" s="964"/>
      <c r="BY120" s="964"/>
      <c r="BZ120" s="964"/>
      <c r="CA120" s="964">
        <v>8133638</v>
      </c>
      <c r="CB120" s="964"/>
      <c r="CC120" s="964"/>
      <c r="CD120" s="964"/>
      <c r="CE120" s="964"/>
      <c r="CF120" s="978">
        <v>85.5</v>
      </c>
      <c r="CG120" s="979"/>
      <c r="CH120" s="979"/>
      <c r="CI120" s="979"/>
      <c r="CJ120" s="979"/>
      <c r="CK120" s="1044" t="s">
        <v>460</v>
      </c>
      <c r="CL120" s="1045"/>
      <c r="CM120" s="1045"/>
      <c r="CN120" s="1045"/>
      <c r="CO120" s="1046"/>
      <c r="CP120" s="1052" t="s">
        <v>461</v>
      </c>
      <c r="CQ120" s="1053"/>
      <c r="CR120" s="1053"/>
      <c r="CS120" s="1053"/>
      <c r="CT120" s="1053"/>
      <c r="CU120" s="1053"/>
      <c r="CV120" s="1053"/>
      <c r="CW120" s="1053"/>
      <c r="CX120" s="1053"/>
      <c r="CY120" s="1053"/>
      <c r="CZ120" s="1053"/>
      <c r="DA120" s="1053"/>
      <c r="DB120" s="1053"/>
      <c r="DC120" s="1053"/>
      <c r="DD120" s="1053"/>
      <c r="DE120" s="1053"/>
      <c r="DF120" s="1054"/>
      <c r="DG120" s="963">
        <v>3805167</v>
      </c>
      <c r="DH120" s="964"/>
      <c r="DI120" s="964"/>
      <c r="DJ120" s="964"/>
      <c r="DK120" s="964"/>
      <c r="DL120" s="964">
        <v>3716320</v>
      </c>
      <c r="DM120" s="964"/>
      <c r="DN120" s="964"/>
      <c r="DO120" s="964"/>
      <c r="DP120" s="964"/>
      <c r="DQ120" s="964">
        <v>3724170</v>
      </c>
      <c r="DR120" s="964"/>
      <c r="DS120" s="964"/>
      <c r="DT120" s="964"/>
      <c r="DU120" s="964"/>
      <c r="DV120" s="965">
        <v>39.1</v>
      </c>
      <c r="DW120" s="965"/>
      <c r="DX120" s="965"/>
      <c r="DY120" s="965"/>
      <c r="DZ120" s="966"/>
    </row>
    <row r="121" spans="1:130" s="226" customFormat="1" ht="26.25" customHeight="1">
      <c r="A121" s="1096"/>
      <c r="B121" s="983"/>
      <c r="C121" s="1004" t="s">
        <v>462</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95" t="s">
        <v>431</v>
      </c>
      <c r="AB121" s="996"/>
      <c r="AC121" s="996"/>
      <c r="AD121" s="996"/>
      <c r="AE121" s="997"/>
      <c r="AF121" s="998" t="s">
        <v>431</v>
      </c>
      <c r="AG121" s="996"/>
      <c r="AH121" s="996"/>
      <c r="AI121" s="996"/>
      <c r="AJ121" s="997"/>
      <c r="AK121" s="998" t="s">
        <v>431</v>
      </c>
      <c r="AL121" s="996"/>
      <c r="AM121" s="996"/>
      <c r="AN121" s="996"/>
      <c r="AO121" s="997"/>
      <c r="AP121" s="999" t="s">
        <v>446</v>
      </c>
      <c r="AQ121" s="1000"/>
      <c r="AR121" s="1000"/>
      <c r="AS121" s="1000"/>
      <c r="AT121" s="1001"/>
      <c r="AU121" s="1029"/>
      <c r="AV121" s="1030"/>
      <c r="AW121" s="1030"/>
      <c r="AX121" s="1030"/>
      <c r="AY121" s="1031"/>
      <c r="AZ121" s="986" t="s">
        <v>463</v>
      </c>
      <c r="BA121" s="987"/>
      <c r="BB121" s="987"/>
      <c r="BC121" s="987"/>
      <c r="BD121" s="987"/>
      <c r="BE121" s="987"/>
      <c r="BF121" s="987"/>
      <c r="BG121" s="987"/>
      <c r="BH121" s="987"/>
      <c r="BI121" s="987"/>
      <c r="BJ121" s="987"/>
      <c r="BK121" s="987"/>
      <c r="BL121" s="987"/>
      <c r="BM121" s="987"/>
      <c r="BN121" s="987"/>
      <c r="BO121" s="987"/>
      <c r="BP121" s="988"/>
      <c r="BQ121" s="956">
        <v>73629</v>
      </c>
      <c r="BR121" s="957"/>
      <c r="BS121" s="957"/>
      <c r="BT121" s="957"/>
      <c r="BU121" s="957"/>
      <c r="BV121" s="957">
        <v>57370</v>
      </c>
      <c r="BW121" s="957"/>
      <c r="BX121" s="957"/>
      <c r="BY121" s="957"/>
      <c r="BZ121" s="957"/>
      <c r="CA121" s="957" t="s">
        <v>431</v>
      </c>
      <c r="CB121" s="957"/>
      <c r="CC121" s="957"/>
      <c r="CD121" s="957"/>
      <c r="CE121" s="957"/>
      <c r="CF121" s="951" t="s">
        <v>431</v>
      </c>
      <c r="CG121" s="952"/>
      <c r="CH121" s="952"/>
      <c r="CI121" s="952"/>
      <c r="CJ121" s="952"/>
      <c r="CK121" s="1047"/>
      <c r="CL121" s="1048"/>
      <c r="CM121" s="1048"/>
      <c r="CN121" s="1048"/>
      <c r="CO121" s="1049"/>
      <c r="CP121" s="1057" t="s">
        <v>464</v>
      </c>
      <c r="CQ121" s="1058"/>
      <c r="CR121" s="1058"/>
      <c r="CS121" s="1058"/>
      <c r="CT121" s="1058"/>
      <c r="CU121" s="1058"/>
      <c r="CV121" s="1058"/>
      <c r="CW121" s="1058"/>
      <c r="CX121" s="1058"/>
      <c r="CY121" s="1058"/>
      <c r="CZ121" s="1058"/>
      <c r="DA121" s="1058"/>
      <c r="DB121" s="1058"/>
      <c r="DC121" s="1058"/>
      <c r="DD121" s="1058"/>
      <c r="DE121" s="1058"/>
      <c r="DF121" s="1059"/>
      <c r="DG121" s="956" t="s">
        <v>431</v>
      </c>
      <c r="DH121" s="957"/>
      <c r="DI121" s="957"/>
      <c r="DJ121" s="957"/>
      <c r="DK121" s="957"/>
      <c r="DL121" s="957" t="s">
        <v>431</v>
      </c>
      <c r="DM121" s="957"/>
      <c r="DN121" s="957"/>
      <c r="DO121" s="957"/>
      <c r="DP121" s="957"/>
      <c r="DQ121" s="957" t="s">
        <v>431</v>
      </c>
      <c r="DR121" s="957"/>
      <c r="DS121" s="957"/>
      <c r="DT121" s="957"/>
      <c r="DU121" s="957"/>
      <c r="DV121" s="958" t="s">
        <v>431</v>
      </c>
      <c r="DW121" s="958"/>
      <c r="DX121" s="958"/>
      <c r="DY121" s="958"/>
      <c r="DZ121" s="959"/>
    </row>
    <row r="122" spans="1:130" s="226" customFormat="1" ht="26.25" customHeight="1">
      <c r="A122" s="1096"/>
      <c r="B122" s="983"/>
      <c r="C122" s="953" t="s">
        <v>443</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95" t="s">
        <v>431</v>
      </c>
      <c r="AB122" s="996"/>
      <c r="AC122" s="996"/>
      <c r="AD122" s="996"/>
      <c r="AE122" s="997"/>
      <c r="AF122" s="998" t="s">
        <v>446</v>
      </c>
      <c r="AG122" s="996"/>
      <c r="AH122" s="996"/>
      <c r="AI122" s="996"/>
      <c r="AJ122" s="997"/>
      <c r="AK122" s="998" t="s">
        <v>431</v>
      </c>
      <c r="AL122" s="996"/>
      <c r="AM122" s="996"/>
      <c r="AN122" s="996"/>
      <c r="AO122" s="997"/>
      <c r="AP122" s="999" t="s">
        <v>431</v>
      </c>
      <c r="AQ122" s="1000"/>
      <c r="AR122" s="1000"/>
      <c r="AS122" s="1000"/>
      <c r="AT122" s="1001"/>
      <c r="AU122" s="1029"/>
      <c r="AV122" s="1030"/>
      <c r="AW122" s="1030"/>
      <c r="AX122" s="1030"/>
      <c r="AY122" s="1031"/>
      <c r="AZ122" s="1011" t="s">
        <v>465</v>
      </c>
      <c r="BA122" s="1002"/>
      <c r="BB122" s="1002"/>
      <c r="BC122" s="1002"/>
      <c r="BD122" s="1002"/>
      <c r="BE122" s="1002"/>
      <c r="BF122" s="1002"/>
      <c r="BG122" s="1002"/>
      <c r="BH122" s="1002"/>
      <c r="BI122" s="1002"/>
      <c r="BJ122" s="1002"/>
      <c r="BK122" s="1002"/>
      <c r="BL122" s="1002"/>
      <c r="BM122" s="1002"/>
      <c r="BN122" s="1002"/>
      <c r="BO122" s="1002"/>
      <c r="BP122" s="1003"/>
      <c r="BQ122" s="1034">
        <v>22524030</v>
      </c>
      <c r="BR122" s="1035"/>
      <c r="BS122" s="1035"/>
      <c r="BT122" s="1035"/>
      <c r="BU122" s="1035"/>
      <c r="BV122" s="1035">
        <v>19303701</v>
      </c>
      <c r="BW122" s="1035"/>
      <c r="BX122" s="1035"/>
      <c r="BY122" s="1035"/>
      <c r="BZ122" s="1035"/>
      <c r="CA122" s="1035">
        <v>19482287</v>
      </c>
      <c r="CB122" s="1035"/>
      <c r="CC122" s="1035"/>
      <c r="CD122" s="1035"/>
      <c r="CE122" s="1035"/>
      <c r="CF122" s="1055">
        <v>204.8</v>
      </c>
      <c r="CG122" s="1056"/>
      <c r="CH122" s="1056"/>
      <c r="CI122" s="1056"/>
      <c r="CJ122" s="1056"/>
      <c r="CK122" s="1047"/>
      <c r="CL122" s="1048"/>
      <c r="CM122" s="1048"/>
      <c r="CN122" s="1048"/>
      <c r="CO122" s="1049"/>
      <c r="CP122" s="1057"/>
      <c r="CQ122" s="1058"/>
      <c r="CR122" s="1058"/>
      <c r="CS122" s="1058"/>
      <c r="CT122" s="1058"/>
      <c r="CU122" s="1058"/>
      <c r="CV122" s="1058"/>
      <c r="CW122" s="1058"/>
      <c r="CX122" s="1058"/>
      <c r="CY122" s="1058"/>
      <c r="CZ122" s="1058"/>
      <c r="DA122" s="1058"/>
      <c r="DB122" s="1058"/>
      <c r="DC122" s="1058"/>
      <c r="DD122" s="1058"/>
      <c r="DE122" s="1058"/>
      <c r="DF122" s="1059"/>
      <c r="DG122" s="956"/>
      <c r="DH122" s="957"/>
      <c r="DI122" s="957"/>
      <c r="DJ122" s="957"/>
      <c r="DK122" s="957"/>
      <c r="DL122" s="957"/>
      <c r="DM122" s="957"/>
      <c r="DN122" s="957"/>
      <c r="DO122" s="957"/>
      <c r="DP122" s="957"/>
      <c r="DQ122" s="957"/>
      <c r="DR122" s="957"/>
      <c r="DS122" s="957"/>
      <c r="DT122" s="957"/>
      <c r="DU122" s="957"/>
      <c r="DV122" s="958"/>
      <c r="DW122" s="958"/>
      <c r="DX122" s="958"/>
      <c r="DY122" s="958"/>
      <c r="DZ122" s="959"/>
    </row>
    <row r="123" spans="1:130" s="226" customFormat="1" ht="26.25" customHeight="1">
      <c r="A123" s="1096"/>
      <c r="B123" s="983"/>
      <c r="C123" s="953" t="s">
        <v>450</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95" t="s">
        <v>431</v>
      </c>
      <c r="AB123" s="996"/>
      <c r="AC123" s="996"/>
      <c r="AD123" s="996"/>
      <c r="AE123" s="997"/>
      <c r="AF123" s="998" t="s">
        <v>431</v>
      </c>
      <c r="AG123" s="996"/>
      <c r="AH123" s="996"/>
      <c r="AI123" s="996"/>
      <c r="AJ123" s="997"/>
      <c r="AK123" s="998" t="s">
        <v>431</v>
      </c>
      <c r="AL123" s="996"/>
      <c r="AM123" s="996"/>
      <c r="AN123" s="996"/>
      <c r="AO123" s="997"/>
      <c r="AP123" s="999" t="s">
        <v>431</v>
      </c>
      <c r="AQ123" s="1000"/>
      <c r="AR123" s="1000"/>
      <c r="AS123" s="1000"/>
      <c r="AT123" s="1001"/>
      <c r="AU123" s="1032"/>
      <c r="AV123" s="1033"/>
      <c r="AW123" s="1033"/>
      <c r="AX123" s="1033"/>
      <c r="AY123" s="1033"/>
      <c r="AZ123" s="257" t="s">
        <v>182</v>
      </c>
      <c r="BA123" s="257"/>
      <c r="BB123" s="257"/>
      <c r="BC123" s="257"/>
      <c r="BD123" s="257"/>
      <c r="BE123" s="257"/>
      <c r="BF123" s="257"/>
      <c r="BG123" s="257"/>
      <c r="BH123" s="257"/>
      <c r="BI123" s="257"/>
      <c r="BJ123" s="257"/>
      <c r="BK123" s="257"/>
      <c r="BL123" s="257"/>
      <c r="BM123" s="257"/>
      <c r="BN123" s="257"/>
      <c r="BO123" s="1012" t="s">
        <v>466</v>
      </c>
      <c r="BP123" s="1043"/>
      <c r="BQ123" s="1102">
        <v>31574324</v>
      </c>
      <c r="BR123" s="1103"/>
      <c r="BS123" s="1103"/>
      <c r="BT123" s="1103"/>
      <c r="BU123" s="1103"/>
      <c r="BV123" s="1103">
        <v>28933104</v>
      </c>
      <c r="BW123" s="1103"/>
      <c r="BX123" s="1103"/>
      <c r="BY123" s="1103"/>
      <c r="BZ123" s="1103"/>
      <c r="CA123" s="1103">
        <v>27615925</v>
      </c>
      <c r="CB123" s="1103"/>
      <c r="CC123" s="1103"/>
      <c r="CD123" s="1103"/>
      <c r="CE123" s="1103"/>
      <c r="CF123" s="1036"/>
      <c r="CG123" s="1037"/>
      <c r="CH123" s="1037"/>
      <c r="CI123" s="1037"/>
      <c r="CJ123" s="1038"/>
      <c r="CK123" s="1047"/>
      <c r="CL123" s="1048"/>
      <c r="CM123" s="1048"/>
      <c r="CN123" s="1048"/>
      <c r="CO123" s="1049"/>
      <c r="CP123" s="1057"/>
      <c r="CQ123" s="1058"/>
      <c r="CR123" s="1058"/>
      <c r="CS123" s="1058"/>
      <c r="CT123" s="1058"/>
      <c r="CU123" s="1058"/>
      <c r="CV123" s="1058"/>
      <c r="CW123" s="1058"/>
      <c r="CX123" s="1058"/>
      <c r="CY123" s="1058"/>
      <c r="CZ123" s="1058"/>
      <c r="DA123" s="1058"/>
      <c r="DB123" s="1058"/>
      <c r="DC123" s="1058"/>
      <c r="DD123" s="1058"/>
      <c r="DE123" s="1058"/>
      <c r="DF123" s="1059"/>
      <c r="DG123" s="995"/>
      <c r="DH123" s="996"/>
      <c r="DI123" s="996"/>
      <c r="DJ123" s="996"/>
      <c r="DK123" s="997"/>
      <c r="DL123" s="998"/>
      <c r="DM123" s="996"/>
      <c r="DN123" s="996"/>
      <c r="DO123" s="996"/>
      <c r="DP123" s="997"/>
      <c r="DQ123" s="998"/>
      <c r="DR123" s="996"/>
      <c r="DS123" s="996"/>
      <c r="DT123" s="996"/>
      <c r="DU123" s="997"/>
      <c r="DV123" s="999"/>
      <c r="DW123" s="1000"/>
      <c r="DX123" s="1000"/>
      <c r="DY123" s="1000"/>
      <c r="DZ123" s="1001"/>
    </row>
    <row r="124" spans="1:130" s="226" customFormat="1" ht="26.25" customHeight="1" thickBot="1">
      <c r="A124" s="1096"/>
      <c r="B124" s="983"/>
      <c r="C124" s="953" t="s">
        <v>453</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95" t="s">
        <v>431</v>
      </c>
      <c r="AB124" s="996"/>
      <c r="AC124" s="996"/>
      <c r="AD124" s="996"/>
      <c r="AE124" s="997"/>
      <c r="AF124" s="998" t="s">
        <v>431</v>
      </c>
      <c r="AG124" s="996"/>
      <c r="AH124" s="996"/>
      <c r="AI124" s="996"/>
      <c r="AJ124" s="997"/>
      <c r="AK124" s="998" t="s">
        <v>431</v>
      </c>
      <c r="AL124" s="996"/>
      <c r="AM124" s="996"/>
      <c r="AN124" s="996"/>
      <c r="AO124" s="997"/>
      <c r="AP124" s="999" t="s">
        <v>431</v>
      </c>
      <c r="AQ124" s="1000"/>
      <c r="AR124" s="1000"/>
      <c r="AS124" s="1000"/>
      <c r="AT124" s="1001"/>
      <c r="AU124" s="1098" t="s">
        <v>467</v>
      </c>
      <c r="AV124" s="1099"/>
      <c r="AW124" s="1099"/>
      <c r="AX124" s="1099"/>
      <c r="AY124" s="1099"/>
      <c r="AZ124" s="1099"/>
      <c r="BA124" s="1099"/>
      <c r="BB124" s="1099"/>
      <c r="BC124" s="1099"/>
      <c r="BD124" s="1099"/>
      <c r="BE124" s="1099"/>
      <c r="BF124" s="1099"/>
      <c r="BG124" s="1099"/>
      <c r="BH124" s="1099"/>
      <c r="BI124" s="1099"/>
      <c r="BJ124" s="1099"/>
      <c r="BK124" s="1099"/>
      <c r="BL124" s="1099"/>
      <c r="BM124" s="1099"/>
      <c r="BN124" s="1099"/>
      <c r="BO124" s="1099"/>
      <c r="BP124" s="1100"/>
      <c r="BQ124" s="1101" t="s">
        <v>431</v>
      </c>
      <c r="BR124" s="1065"/>
      <c r="BS124" s="1065"/>
      <c r="BT124" s="1065"/>
      <c r="BU124" s="1065"/>
      <c r="BV124" s="1065" t="s">
        <v>431</v>
      </c>
      <c r="BW124" s="1065"/>
      <c r="BX124" s="1065"/>
      <c r="BY124" s="1065"/>
      <c r="BZ124" s="1065"/>
      <c r="CA124" s="1065" t="s">
        <v>431</v>
      </c>
      <c r="CB124" s="1065"/>
      <c r="CC124" s="1065"/>
      <c r="CD124" s="1065"/>
      <c r="CE124" s="1065"/>
      <c r="CF124" s="1066"/>
      <c r="CG124" s="1067"/>
      <c r="CH124" s="1067"/>
      <c r="CI124" s="1067"/>
      <c r="CJ124" s="1068"/>
      <c r="CK124" s="1050"/>
      <c r="CL124" s="1050"/>
      <c r="CM124" s="1050"/>
      <c r="CN124" s="1050"/>
      <c r="CO124" s="1051"/>
      <c r="CP124" s="1057" t="s">
        <v>468</v>
      </c>
      <c r="CQ124" s="1058"/>
      <c r="CR124" s="1058"/>
      <c r="CS124" s="1058"/>
      <c r="CT124" s="1058"/>
      <c r="CU124" s="1058"/>
      <c r="CV124" s="1058"/>
      <c r="CW124" s="1058"/>
      <c r="CX124" s="1058"/>
      <c r="CY124" s="1058"/>
      <c r="CZ124" s="1058"/>
      <c r="DA124" s="1058"/>
      <c r="DB124" s="1058"/>
      <c r="DC124" s="1058"/>
      <c r="DD124" s="1058"/>
      <c r="DE124" s="1058"/>
      <c r="DF124" s="1059"/>
      <c r="DG124" s="1042" t="s">
        <v>431</v>
      </c>
      <c r="DH124" s="1021"/>
      <c r="DI124" s="1021"/>
      <c r="DJ124" s="1021"/>
      <c r="DK124" s="1022"/>
      <c r="DL124" s="1020" t="s">
        <v>431</v>
      </c>
      <c r="DM124" s="1021"/>
      <c r="DN124" s="1021"/>
      <c r="DO124" s="1021"/>
      <c r="DP124" s="1022"/>
      <c r="DQ124" s="1020" t="s">
        <v>431</v>
      </c>
      <c r="DR124" s="1021"/>
      <c r="DS124" s="1021"/>
      <c r="DT124" s="1021"/>
      <c r="DU124" s="1022"/>
      <c r="DV124" s="1023" t="s">
        <v>431</v>
      </c>
      <c r="DW124" s="1024"/>
      <c r="DX124" s="1024"/>
      <c r="DY124" s="1024"/>
      <c r="DZ124" s="1025"/>
    </row>
    <row r="125" spans="1:130" s="226" customFormat="1" ht="26.25" customHeight="1">
      <c r="A125" s="1096"/>
      <c r="B125" s="983"/>
      <c r="C125" s="953" t="s">
        <v>455</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95" t="s">
        <v>431</v>
      </c>
      <c r="AB125" s="996"/>
      <c r="AC125" s="996"/>
      <c r="AD125" s="996"/>
      <c r="AE125" s="997"/>
      <c r="AF125" s="998" t="s">
        <v>431</v>
      </c>
      <c r="AG125" s="996"/>
      <c r="AH125" s="996"/>
      <c r="AI125" s="996"/>
      <c r="AJ125" s="997"/>
      <c r="AK125" s="998" t="s">
        <v>431</v>
      </c>
      <c r="AL125" s="996"/>
      <c r="AM125" s="996"/>
      <c r="AN125" s="996"/>
      <c r="AO125" s="997"/>
      <c r="AP125" s="999" t="s">
        <v>446</v>
      </c>
      <c r="AQ125" s="1000"/>
      <c r="AR125" s="1000"/>
      <c r="AS125" s="1000"/>
      <c r="AT125" s="100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60" t="s">
        <v>469</v>
      </c>
      <c r="CL125" s="1045"/>
      <c r="CM125" s="1045"/>
      <c r="CN125" s="1045"/>
      <c r="CO125" s="1046"/>
      <c r="CP125" s="977" t="s">
        <v>470</v>
      </c>
      <c r="CQ125" s="926"/>
      <c r="CR125" s="926"/>
      <c r="CS125" s="926"/>
      <c r="CT125" s="926"/>
      <c r="CU125" s="926"/>
      <c r="CV125" s="926"/>
      <c r="CW125" s="926"/>
      <c r="CX125" s="926"/>
      <c r="CY125" s="926"/>
      <c r="CZ125" s="926"/>
      <c r="DA125" s="926"/>
      <c r="DB125" s="926"/>
      <c r="DC125" s="926"/>
      <c r="DD125" s="926"/>
      <c r="DE125" s="926"/>
      <c r="DF125" s="927"/>
      <c r="DG125" s="963" t="s">
        <v>431</v>
      </c>
      <c r="DH125" s="964"/>
      <c r="DI125" s="964"/>
      <c r="DJ125" s="964"/>
      <c r="DK125" s="964"/>
      <c r="DL125" s="964" t="s">
        <v>431</v>
      </c>
      <c r="DM125" s="964"/>
      <c r="DN125" s="964"/>
      <c r="DO125" s="964"/>
      <c r="DP125" s="964"/>
      <c r="DQ125" s="964" t="s">
        <v>431</v>
      </c>
      <c r="DR125" s="964"/>
      <c r="DS125" s="964"/>
      <c r="DT125" s="964"/>
      <c r="DU125" s="964"/>
      <c r="DV125" s="965" t="s">
        <v>431</v>
      </c>
      <c r="DW125" s="965"/>
      <c r="DX125" s="965"/>
      <c r="DY125" s="965"/>
      <c r="DZ125" s="966"/>
    </row>
    <row r="126" spans="1:130" s="226" customFormat="1" ht="26.25" customHeight="1" thickBot="1">
      <c r="A126" s="1096"/>
      <c r="B126" s="983"/>
      <c r="C126" s="953" t="s">
        <v>457</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95" t="s">
        <v>446</v>
      </c>
      <c r="AB126" s="996"/>
      <c r="AC126" s="996"/>
      <c r="AD126" s="996"/>
      <c r="AE126" s="997"/>
      <c r="AF126" s="998" t="s">
        <v>431</v>
      </c>
      <c r="AG126" s="996"/>
      <c r="AH126" s="996"/>
      <c r="AI126" s="996"/>
      <c r="AJ126" s="997"/>
      <c r="AK126" s="998" t="s">
        <v>431</v>
      </c>
      <c r="AL126" s="996"/>
      <c r="AM126" s="996"/>
      <c r="AN126" s="996"/>
      <c r="AO126" s="997"/>
      <c r="AP126" s="999" t="s">
        <v>431</v>
      </c>
      <c r="AQ126" s="1000"/>
      <c r="AR126" s="1000"/>
      <c r="AS126" s="1000"/>
      <c r="AT126" s="100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61"/>
      <c r="CL126" s="1048"/>
      <c r="CM126" s="1048"/>
      <c r="CN126" s="1048"/>
      <c r="CO126" s="1049"/>
      <c r="CP126" s="986" t="s">
        <v>471</v>
      </c>
      <c r="CQ126" s="987"/>
      <c r="CR126" s="987"/>
      <c r="CS126" s="987"/>
      <c r="CT126" s="987"/>
      <c r="CU126" s="987"/>
      <c r="CV126" s="987"/>
      <c r="CW126" s="987"/>
      <c r="CX126" s="987"/>
      <c r="CY126" s="987"/>
      <c r="CZ126" s="987"/>
      <c r="DA126" s="987"/>
      <c r="DB126" s="987"/>
      <c r="DC126" s="987"/>
      <c r="DD126" s="987"/>
      <c r="DE126" s="987"/>
      <c r="DF126" s="988"/>
      <c r="DG126" s="956" t="s">
        <v>431</v>
      </c>
      <c r="DH126" s="957"/>
      <c r="DI126" s="957"/>
      <c r="DJ126" s="957"/>
      <c r="DK126" s="957"/>
      <c r="DL126" s="957" t="s">
        <v>446</v>
      </c>
      <c r="DM126" s="957"/>
      <c r="DN126" s="957"/>
      <c r="DO126" s="957"/>
      <c r="DP126" s="957"/>
      <c r="DQ126" s="957" t="s">
        <v>431</v>
      </c>
      <c r="DR126" s="957"/>
      <c r="DS126" s="957"/>
      <c r="DT126" s="957"/>
      <c r="DU126" s="957"/>
      <c r="DV126" s="958" t="s">
        <v>431</v>
      </c>
      <c r="DW126" s="958"/>
      <c r="DX126" s="958"/>
      <c r="DY126" s="958"/>
      <c r="DZ126" s="959"/>
    </row>
    <row r="127" spans="1:130" s="226" customFormat="1" ht="26.25" customHeight="1">
      <c r="A127" s="1097"/>
      <c r="B127" s="985"/>
      <c r="C127" s="1039" t="s">
        <v>472</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5" t="s">
        <v>431</v>
      </c>
      <c r="AB127" s="996"/>
      <c r="AC127" s="996"/>
      <c r="AD127" s="996"/>
      <c r="AE127" s="997"/>
      <c r="AF127" s="998" t="s">
        <v>431</v>
      </c>
      <c r="AG127" s="996"/>
      <c r="AH127" s="996"/>
      <c r="AI127" s="996"/>
      <c r="AJ127" s="997"/>
      <c r="AK127" s="998" t="s">
        <v>431</v>
      </c>
      <c r="AL127" s="996"/>
      <c r="AM127" s="996"/>
      <c r="AN127" s="996"/>
      <c r="AO127" s="997"/>
      <c r="AP127" s="999" t="s">
        <v>446</v>
      </c>
      <c r="AQ127" s="1000"/>
      <c r="AR127" s="1000"/>
      <c r="AS127" s="1000"/>
      <c r="AT127" s="1001"/>
      <c r="AU127" s="262"/>
      <c r="AV127" s="262"/>
      <c r="AW127" s="262"/>
      <c r="AX127" s="1069" t="s">
        <v>473</v>
      </c>
      <c r="AY127" s="1070"/>
      <c r="AZ127" s="1070"/>
      <c r="BA127" s="1070"/>
      <c r="BB127" s="1070"/>
      <c r="BC127" s="1070"/>
      <c r="BD127" s="1070"/>
      <c r="BE127" s="1071"/>
      <c r="BF127" s="1072" t="s">
        <v>474</v>
      </c>
      <c r="BG127" s="1070"/>
      <c r="BH127" s="1070"/>
      <c r="BI127" s="1070"/>
      <c r="BJ127" s="1070"/>
      <c r="BK127" s="1070"/>
      <c r="BL127" s="1071"/>
      <c r="BM127" s="1072" t="s">
        <v>475</v>
      </c>
      <c r="BN127" s="1070"/>
      <c r="BO127" s="1070"/>
      <c r="BP127" s="1070"/>
      <c r="BQ127" s="1070"/>
      <c r="BR127" s="1070"/>
      <c r="BS127" s="1071"/>
      <c r="BT127" s="1072" t="s">
        <v>476</v>
      </c>
      <c r="BU127" s="1070"/>
      <c r="BV127" s="1070"/>
      <c r="BW127" s="1070"/>
      <c r="BX127" s="1070"/>
      <c r="BY127" s="1070"/>
      <c r="BZ127" s="1094"/>
      <c r="CA127" s="262"/>
      <c r="CB127" s="262"/>
      <c r="CC127" s="262"/>
      <c r="CD127" s="263"/>
      <c r="CE127" s="263"/>
      <c r="CF127" s="263"/>
      <c r="CG127" s="260"/>
      <c r="CH127" s="260"/>
      <c r="CI127" s="260"/>
      <c r="CJ127" s="261"/>
      <c r="CK127" s="1061"/>
      <c r="CL127" s="1048"/>
      <c r="CM127" s="1048"/>
      <c r="CN127" s="1048"/>
      <c r="CO127" s="1049"/>
      <c r="CP127" s="986" t="s">
        <v>477</v>
      </c>
      <c r="CQ127" s="987"/>
      <c r="CR127" s="987"/>
      <c r="CS127" s="987"/>
      <c r="CT127" s="987"/>
      <c r="CU127" s="987"/>
      <c r="CV127" s="987"/>
      <c r="CW127" s="987"/>
      <c r="CX127" s="987"/>
      <c r="CY127" s="987"/>
      <c r="CZ127" s="987"/>
      <c r="DA127" s="987"/>
      <c r="DB127" s="987"/>
      <c r="DC127" s="987"/>
      <c r="DD127" s="987"/>
      <c r="DE127" s="987"/>
      <c r="DF127" s="988"/>
      <c r="DG127" s="956" t="s">
        <v>431</v>
      </c>
      <c r="DH127" s="957"/>
      <c r="DI127" s="957"/>
      <c r="DJ127" s="957"/>
      <c r="DK127" s="957"/>
      <c r="DL127" s="957" t="s">
        <v>431</v>
      </c>
      <c r="DM127" s="957"/>
      <c r="DN127" s="957"/>
      <c r="DO127" s="957"/>
      <c r="DP127" s="957"/>
      <c r="DQ127" s="957" t="s">
        <v>431</v>
      </c>
      <c r="DR127" s="957"/>
      <c r="DS127" s="957"/>
      <c r="DT127" s="957"/>
      <c r="DU127" s="957"/>
      <c r="DV127" s="958" t="s">
        <v>431</v>
      </c>
      <c r="DW127" s="958"/>
      <c r="DX127" s="958"/>
      <c r="DY127" s="958"/>
      <c r="DZ127" s="959"/>
    </row>
    <row r="128" spans="1:130" s="226" customFormat="1" ht="26.25" customHeight="1" thickBot="1">
      <c r="A128" s="1080" t="s">
        <v>478</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479</v>
      </c>
      <c r="X128" s="1082"/>
      <c r="Y128" s="1082"/>
      <c r="Z128" s="1083"/>
      <c r="AA128" s="1084">
        <v>8126</v>
      </c>
      <c r="AB128" s="1085"/>
      <c r="AC128" s="1085"/>
      <c r="AD128" s="1085"/>
      <c r="AE128" s="1086"/>
      <c r="AF128" s="1087">
        <v>14608</v>
      </c>
      <c r="AG128" s="1085"/>
      <c r="AH128" s="1085"/>
      <c r="AI128" s="1085"/>
      <c r="AJ128" s="1086"/>
      <c r="AK128" s="1087">
        <v>7874</v>
      </c>
      <c r="AL128" s="1085"/>
      <c r="AM128" s="1085"/>
      <c r="AN128" s="1085"/>
      <c r="AO128" s="1086"/>
      <c r="AP128" s="1088"/>
      <c r="AQ128" s="1089"/>
      <c r="AR128" s="1089"/>
      <c r="AS128" s="1089"/>
      <c r="AT128" s="1090"/>
      <c r="AU128" s="262"/>
      <c r="AV128" s="262"/>
      <c r="AW128" s="262"/>
      <c r="AX128" s="925" t="s">
        <v>480</v>
      </c>
      <c r="AY128" s="926"/>
      <c r="AZ128" s="926"/>
      <c r="BA128" s="926"/>
      <c r="BB128" s="926"/>
      <c r="BC128" s="926"/>
      <c r="BD128" s="926"/>
      <c r="BE128" s="927"/>
      <c r="BF128" s="1091" t="s">
        <v>431</v>
      </c>
      <c r="BG128" s="1092"/>
      <c r="BH128" s="1092"/>
      <c r="BI128" s="1092"/>
      <c r="BJ128" s="1092"/>
      <c r="BK128" s="1092"/>
      <c r="BL128" s="1093"/>
      <c r="BM128" s="1091">
        <v>13.14</v>
      </c>
      <c r="BN128" s="1092"/>
      <c r="BO128" s="1092"/>
      <c r="BP128" s="1092"/>
      <c r="BQ128" s="1092"/>
      <c r="BR128" s="1092"/>
      <c r="BS128" s="1093"/>
      <c r="BT128" s="1091">
        <v>20</v>
      </c>
      <c r="BU128" s="1092"/>
      <c r="BV128" s="1092"/>
      <c r="BW128" s="1092"/>
      <c r="BX128" s="1092"/>
      <c r="BY128" s="1092"/>
      <c r="BZ128" s="1116"/>
      <c r="CA128" s="263"/>
      <c r="CB128" s="263"/>
      <c r="CC128" s="263"/>
      <c r="CD128" s="263"/>
      <c r="CE128" s="263"/>
      <c r="CF128" s="263"/>
      <c r="CG128" s="260"/>
      <c r="CH128" s="260"/>
      <c r="CI128" s="260"/>
      <c r="CJ128" s="261"/>
      <c r="CK128" s="1062"/>
      <c r="CL128" s="1063"/>
      <c r="CM128" s="1063"/>
      <c r="CN128" s="1063"/>
      <c r="CO128" s="1064"/>
      <c r="CP128" s="1073" t="s">
        <v>481</v>
      </c>
      <c r="CQ128" s="1074"/>
      <c r="CR128" s="1074"/>
      <c r="CS128" s="1074"/>
      <c r="CT128" s="1074"/>
      <c r="CU128" s="1074"/>
      <c r="CV128" s="1074"/>
      <c r="CW128" s="1074"/>
      <c r="CX128" s="1074"/>
      <c r="CY128" s="1074"/>
      <c r="CZ128" s="1074"/>
      <c r="DA128" s="1074"/>
      <c r="DB128" s="1074"/>
      <c r="DC128" s="1074"/>
      <c r="DD128" s="1074"/>
      <c r="DE128" s="1074"/>
      <c r="DF128" s="1075"/>
      <c r="DG128" s="1076" t="s">
        <v>431</v>
      </c>
      <c r="DH128" s="1077"/>
      <c r="DI128" s="1077"/>
      <c r="DJ128" s="1077"/>
      <c r="DK128" s="1077"/>
      <c r="DL128" s="1077" t="s">
        <v>431</v>
      </c>
      <c r="DM128" s="1077"/>
      <c r="DN128" s="1077"/>
      <c r="DO128" s="1077"/>
      <c r="DP128" s="1077"/>
      <c r="DQ128" s="1077" t="s">
        <v>431</v>
      </c>
      <c r="DR128" s="1077"/>
      <c r="DS128" s="1077"/>
      <c r="DT128" s="1077"/>
      <c r="DU128" s="1077"/>
      <c r="DV128" s="1078" t="s">
        <v>431</v>
      </c>
      <c r="DW128" s="1078"/>
      <c r="DX128" s="1078"/>
      <c r="DY128" s="1078"/>
      <c r="DZ128" s="1079"/>
    </row>
    <row r="129" spans="1:131" s="226" customFormat="1" ht="26.25" customHeight="1">
      <c r="A129" s="967" t="s">
        <v>100</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10" t="s">
        <v>482</v>
      </c>
      <c r="X129" s="1111"/>
      <c r="Y129" s="1111"/>
      <c r="Z129" s="1112"/>
      <c r="AA129" s="995">
        <v>11033964</v>
      </c>
      <c r="AB129" s="996"/>
      <c r="AC129" s="996"/>
      <c r="AD129" s="996"/>
      <c r="AE129" s="997"/>
      <c r="AF129" s="998">
        <v>11206893</v>
      </c>
      <c r="AG129" s="996"/>
      <c r="AH129" s="996"/>
      <c r="AI129" s="996"/>
      <c r="AJ129" s="997"/>
      <c r="AK129" s="998">
        <v>11335054</v>
      </c>
      <c r="AL129" s="996"/>
      <c r="AM129" s="996"/>
      <c r="AN129" s="996"/>
      <c r="AO129" s="997"/>
      <c r="AP129" s="1113"/>
      <c r="AQ129" s="1114"/>
      <c r="AR129" s="1114"/>
      <c r="AS129" s="1114"/>
      <c r="AT129" s="1115"/>
      <c r="AU129" s="264"/>
      <c r="AV129" s="264"/>
      <c r="AW129" s="264"/>
      <c r="AX129" s="1104" t="s">
        <v>483</v>
      </c>
      <c r="AY129" s="987"/>
      <c r="AZ129" s="987"/>
      <c r="BA129" s="987"/>
      <c r="BB129" s="987"/>
      <c r="BC129" s="987"/>
      <c r="BD129" s="987"/>
      <c r="BE129" s="988"/>
      <c r="BF129" s="1105" t="s">
        <v>431</v>
      </c>
      <c r="BG129" s="1106"/>
      <c r="BH129" s="1106"/>
      <c r="BI129" s="1106"/>
      <c r="BJ129" s="1106"/>
      <c r="BK129" s="1106"/>
      <c r="BL129" s="1107"/>
      <c r="BM129" s="1105">
        <v>18.14</v>
      </c>
      <c r="BN129" s="1106"/>
      <c r="BO129" s="1106"/>
      <c r="BP129" s="1106"/>
      <c r="BQ129" s="1106"/>
      <c r="BR129" s="1106"/>
      <c r="BS129" s="1107"/>
      <c r="BT129" s="1105">
        <v>30</v>
      </c>
      <c r="BU129" s="1108"/>
      <c r="BV129" s="1108"/>
      <c r="BW129" s="1108"/>
      <c r="BX129" s="1108"/>
      <c r="BY129" s="1108"/>
      <c r="BZ129" s="110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7" t="s">
        <v>484</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10" t="s">
        <v>485</v>
      </c>
      <c r="X130" s="1111"/>
      <c r="Y130" s="1111"/>
      <c r="Z130" s="1112"/>
      <c r="AA130" s="995">
        <v>1686669</v>
      </c>
      <c r="AB130" s="996"/>
      <c r="AC130" s="996"/>
      <c r="AD130" s="996"/>
      <c r="AE130" s="997"/>
      <c r="AF130" s="998">
        <v>1714507</v>
      </c>
      <c r="AG130" s="996"/>
      <c r="AH130" s="996"/>
      <c r="AI130" s="996"/>
      <c r="AJ130" s="997"/>
      <c r="AK130" s="998">
        <v>1820012</v>
      </c>
      <c r="AL130" s="996"/>
      <c r="AM130" s="996"/>
      <c r="AN130" s="996"/>
      <c r="AO130" s="997"/>
      <c r="AP130" s="1113"/>
      <c r="AQ130" s="1114"/>
      <c r="AR130" s="1114"/>
      <c r="AS130" s="1114"/>
      <c r="AT130" s="1115"/>
      <c r="AU130" s="264"/>
      <c r="AV130" s="264"/>
      <c r="AW130" s="264"/>
      <c r="AX130" s="1104" t="s">
        <v>486</v>
      </c>
      <c r="AY130" s="987"/>
      <c r="AZ130" s="987"/>
      <c r="BA130" s="987"/>
      <c r="BB130" s="987"/>
      <c r="BC130" s="987"/>
      <c r="BD130" s="987"/>
      <c r="BE130" s="988"/>
      <c r="BF130" s="1141">
        <v>7</v>
      </c>
      <c r="BG130" s="1142"/>
      <c r="BH130" s="1142"/>
      <c r="BI130" s="1142"/>
      <c r="BJ130" s="1142"/>
      <c r="BK130" s="1142"/>
      <c r="BL130" s="1143"/>
      <c r="BM130" s="1141">
        <v>25</v>
      </c>
      <c r="BN130" s="1142"/>
      <c r="BO130" s="1142"/>
      <c r="BP130" s="1142"/>
      <c r="BQ130" s="1142"/>
      <c r="BR130" s="1142"/>
      <c r="BS130" s="1143"/>
      <c r="BT130" s="1141">
        <v>35</v>
      </c>
      <c r="BU130" s="1144"/>
      <c r="BV130" s="1144"/>
      <c r="BW130" s="1144"/>
      <c r="BX130" s="1144"/>
      <c r="BY130" s="1144"/>
      <c r="BZ130" s="114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6"/>
      <c r="B131" s="1147"/>
      <c r="C131" s="1147"/>
      <c r="D131" s="1147"/>
      <c r="E131" s="1147"/>
      <c r="F131" s="1147"/>
      <c r="G131" s="1147"/>
      <c r="H131" s="1147"/>
      <c r="I131" s="1147"/>
      <c r="J131" s="1147"/>
      <c r="K131" s="1147"/>
      <c r="L131" s="1147"/>
      <c r="M131" s="1147"/>
      <c r="N131" s="1147"/>
      <c r="O131" s="1147"/>
      <c r="P131" s="1147"/>
      <c r="Q131" s="1147"/>
      <c r="R131" s="1147"/>
      <c r="S131" s="1147"/>
      <c r="T131" s="1147"/>
      <c r="U131" s="1147"/>
      <c r="V131" s="1147"/>
      <c r="W131" s="1148" t="s">
        <v>487</v>
      </c>
      <c r="X131" s="1149"/>
      <c r="Y131" s="1149"/>
      <c r="Z131" s="1150"/>
      <c r="AA131" s="1042">
        <v>9347295</v>
      </c>
      <c r="AB131" s="1021"/>
      <c r="AC131" s="1021"/>
      <c r="AD131" s="1021"/>
      <c r="AE131" s="1022"/>
      <c r="AF131" s="1020">
        <v>9492386</v>
      </c>
      <c r="AG131" s="1021"/>
      <c r="AH131" s="1021"/>
      <c r="AI131" s="1021"/>
      <c r="AJ131" s="1022"/>
      <c r="AK131" s="1020">
        <v>9515042</v>
      </c>
      <c r="AL131" s="1021"/>
      <c r="AM131" s="1021"/>
      <c r="AN131" s="1021"/>
      <c r="AO131" s="1022"/>
      <c r="AP131" s="1151"/>
      <c r="AQ131" s="1152"/>
      <c r="AR131" s="1152"/>
      <c r="AS131" s="1152"/>
      <c r="AT131" s="1153"/>
      <c r="AU131" s="264"/>
      <c r="AV131" s="264"/>
      <c r="AW131" s="264"/>
      <c r="AX131" s="1123" t="s">
        <v>488</v>
      </c>
      <c r="AY131" s="1074"/>
      <c r="AZ131" s="1074"/>
      <c r="BA131" s="1074"/>
      <c r="BB131" s="1074"/>
      <c r="BC131" s="1074"/>
      <c r="BD131" s="1074"/>
      <c r="BE131" s="1075"/>
      <c r="BF131" s="1124" t="s">
        <v>489</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30" t="s">
        <v>490</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491</v>
      </c>
      <c r="W132" s="1134"/>
      <c r="X132" s="1134"/>
      <c r="Y132" s="1134"/>
      <c r="Z132" s="1135"/>
      <c r="AA132" s="1136">
        <v>6.8414659000000002</v>
      </c>
      <c r="AB132" s="1137"/>
      <c r="AC132" s="1137"/>
      <c r="AD132" s="1137"/>
      <c r="AE132" s="1138"/>
      <c r="AF132" s="1139">
        <v>6.8405035359999999</v>
      </c>
      <c r="AG132" s="1137"/>
      <c r="AH132" s="1137"/>
      <c r="AI132" s="1137"/>
      <c r="AJ132" s="1138"/>
      <c r="AK132" s="1139">
        <v>7.4110865720000003</v>
      </c>
      <c r="AL132" s="1137"/>
      <c r="AM132" s="1137"/>
      <c r="AN132" s="1137"/>
      <c r="AO132" s="1138"/>
      <c r="AP132" s="1036"/>
      <c r="AQ132" s="1037"/>
      <c r="AR132" s="1037"/>
      <c r="AS132" s="1037"/>
      <c r="AT132" s="114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492</v>
      </c>
      <c r="W133" s="1117"/>
      <c r="X133" s="1117"/>
      <c r="Y133" s="1117"/>
      <c r="Z133" s="1118"/>
      <c r="AA133" s="1119">
        <v>6.6</v>
      </c>
      <c r="AB133" s="1120"/>
      <c r="AC133" s="1120"/>
      <c r="AD133" s="1120"/>
      <c r="AE133" s="1121"/>
      <c r="AF133" s="1119">
        <v>6.7</v>
      </c>
      <c r="AG133" s="1120"/>
      <c r="AH133" s="1120"/>
      <c r="AI133" s="1120"/>
      <c r="AJ133" s="1121"/>
      <c r="AK133" s="1119">
        <v>7</v>
      </c>
      <c r="AL133" s="1120"/>
      <c r="AM133" s="1120"/>
      <c r="AN133" s="1120"/>
      <c r="AO133" s="1121"/>
      <c r="AP133" s="1066"/>
      <c r="AQ133" s="1067"/>
      <c r="AR133" s="1067"/>
      <c r="AS133" s="1067"/>
      <c r="AT133" s="112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NpAX/sE3Njk72aOKX7h3vQwYCzR/rH1GGqwzNeHHsLz8rnc9DDNaQRloKDzijw83a+e7TWaK0QF2jSc8My7Ow==" saltValue="2efQ6DKKsJNwN1P4nzqm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K73:AO73"/>
    <mergeCell ref="AP73:AT73"/>
    <mergeCell ref="AU73:AY73"/>
    <mergeCell ref="AZ73:BD73"/>
    <mergeCell ref="CR72:CV72"/>
    <mergeCell ref="CW72:DA72"/>
    <mergeCell ref="DB72:DF72"/>
    <mergeCell ref="DG72:DK72"/>
    <mergeCell ref="DL72:DP72"/>
    <mergeCell ref="DQ72:DU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4:DZ74"/>
    <mergeCell ref="AZ72:BD72"/>
    <mergeCell ref="BS72:CG72"/>
    <mergeCell ref="CH72:CL72"/>
    <mergeCell ref="CM72:CQ72"/>
    <mergeCell ref="DG71:DK71"/>
    <mergeCell ref="DL71:DP71"/>
    <mergeCell ref="DQ71:DU71"/>
    <mergeCell ref="DV71:DZ71"/>
    <mergeCell ref="B72:P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B73:P73"/>
    <mergeCell ref="Q73:U73"/>
    <mergeCell ref="V73:Z73"/>
    <mergeCell ref="AA73:AE73"/>
    <mergeCell ref="AF73:AJ73"/>
    <mergeCell ref="CW68:DA68"/>
    <mergeCell ref="DB68:DF68"/>
    <mergeCell ref="DG68:DK68"/>
    <mergeCell ref="DL68:DP68"/>
    <mergeCell ref="DQ68:DU68"/>
    <mergeCell ref="DV70:DZ70"/>
    <mergeCell ref="B71:P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Q23:U23"/>
    <mergeCell ref="V23:Z23"/>
    <mergeCell ref="AA23:AE23"/>
    <mergeCell ref="AF23:AJ23"/>
    <mergeCell ref="AK23:AO23"/>
    <mergeCell ref="AP23:AT23"/>
    <mergeCell ref="AU23:AY23"/>
    <mergeCell ref="CW22:DA22"/>
    <mergeCell ref="DB22:DF22"/>
    <mergeCell ref="DG22:DK22"/>
    <mergeCell ref="DL22:DP22"/>
    <mergeCell ref="AK22:AO22"/>
    <mergeCell ref="AP22:AT22"/>
    <mergeCell ref="AU22:AY22"/>
    <mergeCell ref="AZ22:BD22"/>
    <mergeCell ref="BS22:CG22"/>
    <mergeCell ref="CH22:CL22"/>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0:P20"/>
    <mergeCell ref="Q20:U20"/>
    <mergeCell ref="V20:Z20"/>
    <mergeCell ref="AA20:AE20"/>
    <mergeCell ref="AF20:AJ20"/>
    <mergeCell ref="AK20:AO20"/>
    <mergeCell ref="AP20:AT20"/>
    <mergeCell ref="AU20:AY20"/>
    <mergeCell ref="BS20:CG20"/>
    <mergeCell ref="DB21:DF21"/>
    <mergeCell ref="DG21:DK21"/>
    <mergeCell ref="DL21:DP21"/>
    <mergeCell ref="CM22:CQ22"/>
    <mergeCell ref="CR22:CV22"/>
    <mergeCell ref="DG19:DK19"/>
    <mergeCell ref="DL19:DP19"/>
    <mergeCell ref="DQ19:DU19"/>
    <mergeCell ref="AK19:AO19"/>
    <mergeCell ref="AP19:AT19"/>
    <mergeCell ref="AU19:AY19"/>
    <mergeCell ref="BS19:CG19"/>
    <mergeCell ref="CH19:CL19"/>
    <mergeCell ref="CM19:CQ19"/>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DB18:DF18"/>
    <mergeCell ref="DG18:DK18"/>
    <mergeCell ref="DL18:DP18"/>
    <mergeCell ref="CR19:CV19"/>
    <mergeCell ref="CW19:DA19"/>
    <mergeCell ref="DB19:DF19"/>
    <mergeCell ref="DG16:DK16"/>
    <mergeCell ref="DL16:DP16"/>
    <mergeCell ref="DQ16:DU16"/>
    <mergeCell ref="AK16:AO16"/>
    <mergeCell ref="AP16:AT16"/>
    <mergeCell ref="AU16:AY16"/>
    <mergeCell ref="BS16:CG16"/>
    <mergeCell ref="CH16:CL16"/>
    <mergeCell ref="CM16:CQ16"/>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DB15:DF15"/>
    <mergeCell ref="DG15:DK15"/>
    <mergeCell ref="DL15:DP15"/>
    <mergeCell ref="CR16:CV16"/>
    <mergeCell ref="CW16:DA16"/>
    <mergeCell ref="DB16:DF16"/>
    <mergeCell ref="DL13:DP13"/>
    <mergeCell ref="DQ13:DU13"/>
    <mergeCell ref="AK13:AO13"/>
    <mergeCell ref="AP13:AT13"/>
    <mergeCell ref="AU13:AY13"/>
    <mergeCell ref="BS13:CG13"/>
    <mergeCell ref="CH13:CL13"/>
    <mergeCell ref="CM13:CQ13"/>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DG12:DK12"/>
    <mergeCell ref="DL12:DP12"/>
    <mergeCell ref="CR13:CV13"/>
    <mergeCell ref="CW13:DA13"/>
    <mergeCell ref="DB13:DF13"/>
    <mergeCell ref="DG13:DK13"/>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CR10:CV10"/>
    <mergeCell ref="CW10:DA10"/>
    <mergeCell ref="DB10:DF10"/>
    <mergeCell ref="DG10:DK10"/>
    <mergeCell ref="DL10:DP10"/>
    <mergeCell ref="DQ10:DU10"/>
    <mergeCell ref="CR7:CV7"/>
    <mergeCell ref="CW7:DA7"/>
    <mergeCell ref="DB7:DF7"/>
    <mergeCell ref="DG7:DK7"/>
    <mergeCell ref="DL7:DP7"/>
    <mergeCell ref="DQ7:DU7"/>
    <mergeCell ref="AK7:AO7"/>
    <mergeCell ref="AP7:AT7"/>
    <mergeCell ref="AU7:AY7"/>
    <mergeCell ref="BS7:CG7"/>
    <mergeCell ref="CH7:CL7"/>
    <mergeCell ref="CM7:CQ7"/>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P71:AT71"/>
    <mergeCell ref="AU71:AY71"/>
    <mergeCell ref="Q72:U72"/>
    <mergeCell ref="V72:Z72"/>
    <mergeCell ref="AA72:AE72"/>
    <mergeCell ref="AF72:AJ72"/>
    <mergeCell ref="AK72:AO72"/>
    <mergeCell ref="AP72:AT72"/>
    <mergeCell ref="Q71:U71"/>
    <mergeCell ref="V71:Z71"/>
    <mergeCell ref="AA71:AE71"/>
    <mergeCell ref="AF71:AJ71"/>
    <mergeCell ref="AK71:AO71"/>
    <mergeCell ref="AU72:AY72"/>
    <mergeCell ref="DB5:DF6"/>
    <mergeCell ref="DG5:DK6"/>
    <mergeCell ref="DL5:DP6"/>
    <mergeCell ref="DB9:DF9"/>
    <mergeCell ref="DG9:DK9"/>
    <mergeCell ref="DL9:DP9"/>
    <mergeCell ref="DB12:DF12"/>
  </mergeCells>
  <phoneticPr fontId="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52" zoomScale="70" zoomScaleNormal="85" zoomScaleSheetLayoutView="70" workbookViewId="0">
      <selection activeCell="DN76" sqref="DN7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k4thwtruHsttZIiQzOBjhRLQoPqfZ9dKzLRwpydfjslePp5ttvUs/suvnCEfEq6R+sXwmge/UnwYqBOsCx/1w==" saltValue="lfqFkJ0M3B6qhC3+x29NkA==" spinCount="100000" sheet="1" objects="1" scenarios="1"/>
  <dataConsolidate/>
  <phoneticPr fontId="3"/>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PAUKnSsmPF/SijQzqC4lztL2CAkj/Fq0XznV6rdqvyONEsXUyJLdX65eQuGl1LqPOMGPdxWtpyfxeuwBtJHTw==" saltValue="vGbg2qHvShAfZoq+s93L3g==" spinCount="100000" sheet="1" objects="1" scenarios="1"/>
  <dataConsolidate/>
  <phoneticPr fontId="3"/>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2"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9" t="s">
        <v>501</v>
      </c>
      <c r="AL9" s="1160"/>
      <c r="AM9" s="1160"/>
      <c r="AN9" s="1161"/>
      <c r="AO9" s="292">
        <v>2425393</v>
      </c>
      <c r="AP9" s="292">
        <v>55540</v>
      </c>
      <c r="AQ9" s="293">
        <v>89546</v>
      </c>
      <c r="AR9" s="294">
        <v>-38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9" t="s">
        <v>502</v>
      </c>
      <c r="AL10" s="1160"/>
      <c r="AM10" s="1160"/>
      <c r="AN10" s="1161"/>
      <c r="AO10" s="295">
        <v>381247</v>
      </c>
      <c r="AP10" s="295">
        <v>8730</v>
      </c>
      <c r="AQ10" s="296">
        <v>7518</v>
      </c>
      <c r="AR10" s="297">
        <v>16.100000000000001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9" t="s">
        <v>503</v>
      </c>
      <c r="AL11" s="1160"/>
      <c r="AM11" s="1160"/>
      <c r="AN11" s="1161"/>
      <c r="AO11" s="295">
        <v>407732</v>
      </c>
      <c r="AP11" s="295">
        <v>9337</v>
      </c>
      <c r="AQ11" s="296">
        <v>9181</v>
      </c>
      <c r="AR11" s="297">
        <v>1.7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9" t="s">
        <v>504</v>
      </c>
      <c r="AL12" s="1160"/>
      <c r="AM12" s="1160"/>
      <c r="AN12" s="1161"/>
      <c r="AO12" s="295" t="s">
        <v>505</v>
      </c>
      <c r="AP12" s="295" t="s">
        <v>505</v>
      </c>
      <c r="AQ12" s="296">
        <v>1021</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9" t="s">
        <v>506</v>
      </c>
      <c r="AL13" s="1160"/>
      <c r="AM13" s="1160"/>
      <c r="AN13" s="1161"/>
      <c r="AO13" s="295" t="s">
        <v>505</v>
      </c>
      <c r="AP13" s="295" t="s">
        <v>505</v>
      </c>
      <c r="AQ13" s="296">
        <v>11</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9" t="s">
        <v>507</v>
      </c>
      <c r="AL14" s="1160"/>
      <c r="AM14" s="1160"/>
      <c r="AN14" s="1161"/>
      <c r="AO14" s="295">
        <v>149855</v>
      </c>
      <c r="AP14" s="295">
        <v>3432</v>
      </c>
      <c r="AQ14" s="296">
        <v>4082</v>
      </c>
      <c r="AR14" s="297">
        <v>-15.9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9" t="s">
        <v>508</v>
      </c>
      <c r="AL15" s="1160"/>
      <c r="AM15" s="1160"/>
      <c r="AN15" s="1161"/>
      <c r="AO15" s="295">
        <v>177547</v>
      </c>
      <c r="AP15" s="295">
        <v>4066</v>
      </c>
      <c r="AQ15" s="296">
        <v>2228</v>
      </c>
      <c r="AR15" s="297">
        <v>82.5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2" t="s">
        <v>509</v>
      </c>
      <c r="AL16" s="1163"/>
      <c r="AM16" s="1163"/>
      <c r="AN16" s="1164"/>
      <c r="AO16" s="295">
        <v>-320508</v>
      </c>
      <c r="AP16" s="295">
        <v>-7339</v>
      </c>
      <c r="AQ16" s="296">
        <v>-8980</v>
      </c>
      <c r="AR16" s="297">
        <v>-18.3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2" t="s">
        <v>182</v>
      </c>
      <c r="AL17" s="1163"/>
      <c r="AM17" s="1163"/>
      <c r="AN17" s="1164"/>
      <c r="AO17" s="295">
        <v>3221266</v>
      </c>
      <c r="AP17" s="295">
        <v>73766</v>
      </c>
      <c r="AQ17" s="296">
        <v>104606</v>
      </c>
      <c r="AR17" s="297">
        <v>-29.5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4" t="s">
        <v>514</v>
      </c>
      <c r="AL21" s="1155"/>
      <c r="AM21" s="1155"/>
      <c r="AN21" s="1156"/>
      <c r="AO21" s="307">
        <v>6.94</v>
      </c>
      <c r="AP21" s="308">
        <v>10.09</v>
      </c>
      <c r="AQ21" s="309">
        <v>-3.15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4" t="s">
        <v>515</v>
      </c>
      <c r="AL22" s="1155"/>
      <c r="AM22" s="1155"/>
      <c r="AN22" s="1156"/>
      <c r="AO22" s="312">
        <v>97.3</v>
      </c>
      <c r="AP22" s="313">
        <v>97.8</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0" t="s">
        <v>520</v>
      </c>
      <c r="AL32" s="1171"/>
      <c r="AM32" s="1171"/>
      <c r="AN32" s="1172"/>
      <c r="AO32" s="322">
        <v>2170066</v>
      </c>
      <c r="AP32" s="322">
        <v>49694</v>
      </c>
      <c r="AQ32" s="323">
        <v>67805</v>
      </c>
      <c r="AR32" s="324">
        <v>-26.7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0" t="s">
        <v>521</v>
      </c>
      <c r="AL33" s="1171"/>
      <c r="AM33" s="1171"/>
      <c r="AN33" s="1172"/>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0" t="s">
        <v>522</v>
      </c>
      <c r="AL34" s="1171"/>
      <c r="AM34" s="1171"/>
      <c r="AN34" s="1172"/>
      <c r="AO34" s="322" t="s">
        <v>505</v>
      </c>
      <c r="AP34" s="322" t="s">
        <v>505</v>
      </c>
      <c r="AQ34" s="323">
        <v>11</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0" t="s">
        <v>523</v>
      </c>
      <c r="AL35" s="1171"/>
      <c r="AM35" s="1171"/>
      <c r="AN35" s="1172"/>
      <c r="AO35" s="322">
        <v>264539</v>
      </c>
      <c r="AP35" s="322">
        <v>6058</v>
      </c>
      <c r="AQ35" s="323">
        <v>18110</v>
      </c>
      <c r="AR35" s="324">
        <v>-66.5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0" t="s">
        <v>524</v>
      </c>
      <c r="AL36" s="1171"/>
      <c r="AM36" s="1171"/>
      <c r="AN36" s="1172"/>
      <c r="AO36" s="322">
        <v>98445</v>
      </c>
      <c r="AP36" s="322">
        <v>2254</v>
      </c>
      <c r="AQ36" s="323">
        <v>2781</v>
      </c>
      <c r="AR36" s="324">
        <v>-19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0" t="s">
        <v>525</v>
      </c>
      <c r="AL37" s="1171"/>
      <c r="AM37" s="1171"/>
      <c r="AN37" s="1172"/>
      <c r="AO37" s="322" t="s">
        <v>505</v>
      </c>
      <c r="AP37" s="322" t="s">
        <v>505</v>
      </c>
      <c r="AQ37" s="323">
        <v>1073</v>
      </c>
      <c r="AR37" s="324" t="s">
        <v>505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3" t="s">
        <v>526</v>
      </c>
      <c r="AL38" s="1174"/>
      <c r="AM38" s="1174"/>
      <c r="AN38" s="1175"/>
      <c r="AO38" s="325">
        <v>4</v>
      </c>
      <c r="AP38" s="325">
        <v>0</v>
      </c>
      <c r="AQ38" s="326">
        <v>5</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3" t="s">
        <v>527</v>
      </c>
      <c r="AL39" s="1174"/>
      <c r="AM39" s="1174"/>
      <c r="AN39" s="1175"/>
      <c r="AO39" s="322">
        <v>-7874</v>
      </c>
      <c r="AP39" s="322">
        <v>-180</v>
      </c>
      <c r="AQ39" s="323">
        <v>-3858</v>
      </c>
      <c r="AR39" s="324">
        <v>-95.3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0" t="s">
        <v>528</v>
      </c>
      <c r="AL40" s="1171"/>
      <c r="AM40" s="1171"/>
      <c r="AN40" s="1172"/>
      <c r="AO40" s="322">
        <v>-1820012</v>
      </c>
      <c r="AP40" s="322">
        <v>-41677</v>
      </c>
      <c r="AQ40" s="323">
        <v>-59194</v>
      </c>
      <c r="AR40" s="324">
        <v>-29.6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6" t="s">
        <v>293</v>
      </c>
      <c r="AL41" s="1177"/>
      <c r="AM41" s="1177"/>
      <c r="AN41" s="1178"/>
      <c r="AO41" s="322">
        <v>705168</v>
      </c>
      <c r="AP41" s="322">
        <v>16148</v>
      </c>
      <c r="AQ41" s="323">
        <v>26732</v>
      </c>
      <c r="AR41" s="324">
        <v>-39.6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5" t="s">
        <v>496</v>
      </c>
      <c r="AN49" s="1167" t="s">
        <v>532</v>
      </c>
      <c r="AO49" s="1168"/>
      <c r="AP49" s="1168"/>
      <c r="AQ49" s="1168"/>
      <c r="AR49" s="1169"/>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6"/>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3514617</v>
      </c>
      <c r="AN51" s="344">
        <v>84076</v>
      </c>
      <c r="AO51" s="345">
        <v>60.3</v>
      </c>
      <c r="AP51" s="346">
        <v>90961</v>
      </c>
      <c r="AQ51" s="347">
        <v>20.100000000000001</v>
      </c>
      <c r="AR51" s="348">
        <v>40.200000000000003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1140002</v>
      </c>
      <c r="AN52" s="352">
        <v>27271</v>
      </c>
      <c r="AO52" s="353">
        <v>70.8</v>
      </c>
      <c r="AP52" s="354">
        <v>37720</v>
      </c>
      <c r="AQ52" s="355">
        <v>7.1</v>
      </c>
      <c r="AR52" s="356">
        <v>63.7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4226285</v>
      </c>
      <c r="AN53" s="344">
        <v>100201</v>
      </c>
      <c r="AO53" s="345">
        <v>19.2</v>
      </c>
      <c r="AP53" s="346">
        <v>106614</v>
      </c>
      <c r="AQ53" s="347">
        <v>17.2</v>
      </c>
      <c r="AR53" s="348">
        <v>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1933813</v>
      </c>
      <c r="AN54" s="352">
        <v>45849</v>
      </c>
      <c r="AO54" s="353">
        <v>68.099999999999994</v>
      </c>
      <c r="AP54" s="354">
        <v>45545</v>
      </c>
      <c r="AQ54" s="355">
        <v>20.7</v>
      </c>
      <c r="AR54" s="356">
        <v>47.4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3586872</v>
      </c>
      <c r="AN55" s="344">
        <v>83735</v>
      </c>
      <c r="AO55" s="345">
        <v>-16.399999999999999</v>
      </c>
      <c r="AP55" s="346">
        <v>85459</v>
      </c>
      <c r="AQ55" s="347">
        <v>-19.8</v>
      </c>
      <c r="AR55" s="348">
        <v>3.4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1108393</v>
      </c>
      <c r="AN56" s="352">
        <v>25875</v>
      </c>
      <c r="AO56" s="353">
        <v>-43.6</v>
      </c>
      <c r="AP56" s="354">
        <v>44378</v>
      </c>
      <c r="AQ56" s="355">
        <v>-2.6</v>
      </c>
      <c r="AR56" s="356">
        <v>-41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5181083</v>
      </c>
      <c r="AN57" s="344">
        <v>119802</v>
      </c>
      <c r="AO57" s="345">
        <v>43.1</v>
      </c>
      <c r="AP57" s="346">
        <v>83280</v>
      </c>
      <c r="AQ57" s="347">
        <v>-2.5</v>
      </c>
      <c r="AR57" s="348">
        <v>45.6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3208390</v>
      </c>
      <c r="AN58" s="352">
        <v>74188</v>
      </c>
      <c r="AO58" s="353">
        <v>186.7</v>
      </c>
      <c r="AP58" s="354">
        <v>43123</v>
      </c>
      <c r="AQ58" s="355">
        <v>-2.8</v>
      </c>
      <c r="AR58" s="356">
        <v>189.5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5338934</v>
      </c>
      <c r="AN59" s="344">
        <v>122259</v>
      </c>
      <c r="AO59" s="345">
        <v>2.1</v>
      </c>
      <c r="AP59" s="346">
        <v>88968</v>
      </c>
      <c r="AQ59" s="347">
        <v>6.8</v>
      </c>
      <c r="AR59" s="348">
        <v>-4.7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2978866</v>
      </c>
      <c r="AN60" s="352">
        <v>68215</v>
      </c>
      <c r="AO60" s="353">
        <v>-8.1</v>
      </c>
      <c r="AP60" s="354">
        <v>45482</v>
      </c>
      <c r="AQ60" s="355">
        <v>5.5</v>
      </c>
      <c r="AR60" s="356">
        <v>-13.6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4369558</v>
      </c>
      <c r="AN61" s="359">
        <v>102015</v>
      </c>
      <c r="AO61" s="360">
        <v>21.7</v>
      </c>
      <c r="AP61" s="361">
        <v>91056</v>
      </c>
      <c r="AQ61" s="362">
        <v>4.4000000000000004</v>
      </c>
      <c r="AR61" s="348">
        <v>17.3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2073893</v>
      </c>
      <c r="AN62" s="352">
        <v>48280</v>
      </c>
      <c r="AO62" s="353">
        <v>54.8</v>
      </c>
      <c r="AP62" s="354">
        <v>43250</v>
      </c>
      <c r="AQ62" s="355">
        <v>5.6</v>
      </c>
      <c r="AR62" s="356">
        <v>49.2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zQ1hap5DRqAM+s9c8DJqSCntraMIYRnnx9jg2NkCSu5dTAtbSDnyzZmDFjCdwYloqAECKRX6Xn09HOG0W7Gxw==" saltValue="0/N6VzZ/SmG9nNO94pEx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80" zoomScaleNormal="80" zoomScaleSheetLayoutView="55" workbookViewId="0">
      <selection activeCell="BI103" sqref="BI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var/Yw6wOJUVGqIZBVkNqgpC5XTBSAUPuPR8aeadoeMinsSVzZdlEjeJ3FQWLA5bQ7l2nV4B2cY21SQhe9bAQ==" saltValue="iv32q0smIUfg+1KQ5Y+0yQ=="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A91" zoomScale="90" zoomScaleNormal="90" zoomScaleSheetLayoutView="55" workbookViewId="0">
      <selection activeCell="BK84" sqref="BK8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GSTZj2d2W+CN2ii8mbr1eux61rfRjFXxabrFrxdCJ4939jhLtRU+IDYm9e0OiFFLLCsdr7FyWsISiKAo1u7mA==" saltValue="Lsfb8Hdn1DeYRA4M7hQhXA=="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79" t="s">
        <v>3</v>
      </c>
      <c r="D47" s="1179"/>
      <c r="E47" s="1180"/>
      <c r="F47" s="11">
        <v>26.7</v>
      </c>
      <c r="G47" s="12">
        <v>25.83</v>
      </c>
      <c r="H47" s="12">
        <v>27.47</v>
      </c>
      <c r="I47" s="12">
        <v>33.24</v>
      </c>
      <c r="J47" s="13">
        <v>33.53</v>
      </c>
    </row>
    <row r="48" spans="2:10" ht="57.75" customHeight="1">
      <c r="B48" s="14"/>
      <c r="C48" s="1181" t="s">
        <v>4</v>
      </c>
      <c r="D48" s="1181"/>
      <c r="E48" s="1182"/>
      <c r="F48" s="15">
        <v>9.7799999999999994</v>
      </c>
      <c r="G48" s="16">
        <v>9.5500000000000007</v>
      </c>
      <c r="H48" s="16">
        <v>10.220000000000001</v>
      </c>
      <c r="I48" s="16">
        <v>8.83</v>
      </c>
      <c r="J48" s="17">
        <v>7.87</v>
      </c>
    </row>
    <row r="49" spans="2:10" ht="57.75" customHeight="1" thickBot="1">
      <c r="B49" s="18"/>
      <c r="C49" s="1183" t="s">
        <v>5</v>
      </c>
      <c r="D49" s="1183"/>
      <c r="E49" s="1184"/>
      <c r="F49" s="19">
        <v>3.77</v>
      </c>
      <c r="G49" s="20" t="s">
        <v>553</v>
      </c>
      <c r="H49" s="20">
        <v>3.39</v>
      </c>
      <c r="I49" s="20">
        <v>5.74</v>
      </c>
      <c r="J49" s="21">
        <v>0.81</v>
      </c>
    </row>
    <row r="50" spans="2:10" ht="13.5" customHeight="1"/>
    <row r="51" spans="2:10" ht="13.5" hidden="1" customHeight="1"/>
    <row r="52" spans="2:10" ht="13.5" hidden="1" customHeight="1"/>
    <row r="53" spans="2:10" ht="13.5" hidden="1" customHeight="1"/>
  </sheetData>
  <sheetProtection algorithmName="SHA-512" hashValue="EMDBGGjooRjQ7J8iCSpQ/Mt3Dgck2s1GG6EC5MS4uCxOm0a5/WL33k4fjvJLXHRxr7eQWZdRgWWW0ZYw5qZGhA==" saltValue="pn8G1UUHMHRBUvdLbljvJQ==" spinCount="100000"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2019-03-13T07:45:08Z</cp:lastPrinted>
  <dcterms:created xsi:type="dcterms:W3CDTF">2019-02-14T05:34:03Z</dcterms:created>
  <dcterms:modified xsi:type="dcterms:W3CDTF">2019-03-13T07:48:54Z</dcterms:modified>
  <cp:category/>
</cp:coreProperties>
</file>